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Adhemar Luna\DSVSC\2024\04 abril\Estadísticas Febrero\"/>
    </mc:Choice>
  </mc:AlternateContent>
  <bookViews>
    <workbookView xWindow="28140" yWindow="210" windowWidth="15135" windowHeight="8295" tabRatio="859"/>
  </bookViews>
  <sheets>
    <sheet name="01-VO Lugar" sheetId="2" r:id="rId1"/>
    <sheet name="03-Extra" sheetId="5" state="hidden" r:id="rId2"/>
  </sheets>
  <definedNames>
    <definedName name="_xlnm.Print_Area" localSheetId="0">'01-VO Lugar'!$A$1:$Q$78</definedName>
    <definedName name="_xlnm.Print_Area" localSheetId="1">'03-Extra'!$A$1:$N$50</definedName>
  </definedNames>
  <calcPr calcId="162913"/>
  <pivotCaches>
    <pivotCache cacheId="16" r:id="rId3"/>
  </pivotCaches>
</workbook>
</file>

<file path=xl/calcChain.xml><?xml version="1.0" encoding="utf-8"?>
<calcChain xmlns="http://schemas.openxmlformats.org/spreadsheetml/2006/main">
  <c r="H83" i="2" l="1"/>
  <c r="A2" i="5" l="1"/>
</calcChain>
</file>

<file path=xl/connections.xml><?xml version="1.0" encoding="utf-8"?>
<connections xmlns="http://schemas.openxmlformats.org/spreadsheetml/2006/main">
  <connection id="1" keepAlive="1" name="Connection4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2" keepAlive="1" name="Connection41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3" keepAlive="1" name="Connection42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4" keepAlive="1" name="Connection43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5" odcFile="C:\Documents and Settings\fwfernandez\My Documents\Mis archivos de origen de datos\srvolap IV Monitoreo Información Financiera.odc" keepAlive="1" name="srvolap IV Monitoreo Información Financiera" type="5" refreshedVersion="3" background="1">
    <dbPr connection="Provider=MSOLAP.2;Integrated Security=SSPI;Persist Security Info=True;Data Source=srvolap;Initial Catalog=IV Monitoreo;Client Cache Size=25;Auto Synch Period=10000;MDX Compatibility=1" command="Información Financiera" commandType="1"/>
    <olapPr sendLocale="1" rowDrillCount="1000"/>
  </connection>
</connections>
</file>

<file path=xl/sharedStrings.xml><?xml version="1.0" encoding="utf-8"?>
<sst xmlns="http://schemas.openxmlformats.org/spreadsheetml/2006/main" count="95" uniqueCount="85">
  <si>
    <t>Monto</t>
  </si>
  <si>
    <t>2010</t>
  </si>
  <si>
    <t>T Lugar Negociacion</t>
  </si>
  <si>
    <t>EX</t>
  </si>
  <si>
    <t>RB</t>
  </si>
  <si>
    <t>Volumen de Operaciones por Lugar de Negociación</t>
  </si>
  <si>
    <t>Ex</t>
  </si>
  <si>
    <t>Abreviaturas</t>
  </si>
  <si>
    <t>Expresado en Dólares de los Estados Unidos de Norte América</t>
  </si>
  <si>
    <t>T Tipo Operacion</t>
  </si>
  <si>
    <t>PRI</t>
  </si>
  <si>
    <t>CRU</t>
  </si>
  <si>
    <t>DIV</t>
  </si>
  <si>
    <t>Cruce</t>
  </si>
  <si>
    <t>Dividendos</t>
  </si>
  <si>
    <t>Extra Ruedo</t>
  </si>
  <si>
    <t>Mercado Primario</t>
  </si>
  <si>
    <t>2011</t>
  </si>
  <si>
    <t>DEF</t>
  </si>
  <si>
    <t>REP</t>
  </si>
  <si>
    <t>2012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</si>
  <si>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</si>
  <si>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</si>
  <si>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</si>
  <si>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</si>
  <si>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</si>
  <si>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</si>
  <si>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</si>
  <si>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</si>
  <si>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</si>
  <si>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</si>
  <si>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Mes</t>
  </si>
  <si>
    <t>Año</t>
  </si>
  <si>
    <t>TOTAL</t>
  </si>
  <si>
    <t>Volumen de Operaciones Extra Ruedo</t>
  </si>
  <si>
    <t>Tipo Operacion</t>
  </si>
  <si>
    <t>SRFS</t>
  </si>
  <si>
    <t>SRV</t>
  </si>
  <si>
    <t xml:space="preserve"> </t>
  </si>
  <si>
    <t>CPF</t>
  </si>
  <si>
    <t>CPV</t>
  </si>
  <si>
    <t>May</t>
  </si>
  <si>
    <t>Ene</t>
  </si>
  <si>
    <t>Feb</t>
  </si>
  <si>
    <t>Mar</t>
  </si>
  <si>
    <t>Abr</t>
  </si>
  <si>
    <t>Jun</t>
  </si>
  <si>
    <t>Jul</t>
  </si>
  <si>
    <t>Ago</t>
  </si>
  <si>
    <t>Sep</t>
  </si>
  <si>
    <t>Oct</t>
  </si>
  <si>
    <t>Nov</t>
  </si>
  <si>
    <t>Dic</t>
  </si>
  <si>
    <t>RPB</t>
  </si>
  <si>
    <t>GCV</t>
  </si>
  <si>
    <t>GRP</t>
  </si>
  <si>
    <t>MNE</t>
  </si>
  <si>
    <t>Total EX</t>
  </si>
  <si>
    <t>Total general</t>
  </si>
  <si>
    <t>SBE</t>
  </si>
  <si>
    <t>Ex - Extra Bursátil</t>
  </si>
  <si>
    <t>MN - Mesa de Negociación</t>
  </si>
  <si>
    <t>RB - Ruedo de Bolsa</t>
  </si>
  <si>
    <t>SRFS - SDC Renta Fija Seriados</t>
  </si>
  <si>
    <t>SRV - SDC Renta Variable</t>
  </si>
  <si>
    <t>SB - Subasta Pública</t>
  </si>
  <si>
    <t>CPE</t>
  </si>
  <si>
    <t>$R30</t>
  </si>
  <si>
    <t>$S30</t>
  </si>
  <si>
    <t>$T30</t>
  </si>
  <si>
    <t>$U30</t>
  </si>
  <si>
    <t>$V30</t>
  </si>
  <si>
    <t>$W30</t>
  </si>
  <si>
    <t>$X30</t>
  </si>
  <si>
    <t>$Y30</t>
  </si>
  <si>
    <t>$Z30</t>
  </si>
  <si>
    <t>$AA30</t>
  </si>
  <si>
    <t>$AB30</t>
  </si>
  <si>
    <t>$AC30</t>
  </si>
  <si>
    <t>Total RB</t>
  </si>
  <si>
    <t>RSS</t>
  </si>
  <si>
    <t>Expresado en Dólares Estadounidenses</t>
  </si>
  <si>
    <t>2024</t>
  </si>
  <si>
    <t>Al 29 de febrero de 2024</t>
  </si>
  <si>
    <t>Lugar de Negociacion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</si>
</sst>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 * #,##0.00_ ;_ * \-#,##0.00_ ;_ * &quot;-&quot;??_ ;_ @_ "/>
    <numFmt numFmtId="166" formatCode="0.0%"/>
    <numFmt numFmtId="167" formatCode="_ * #,##0_ ;_ * \-#,##0_ ;_ * &quot;-&quot;??_ ;_ @_ "/>
    <numFmt numFmtId="168" formatCode="#,##0.00,,\ ;[Red]\(#,##0.00,,\);\-\ "/>
  </numFmts>
  <fonts count="1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ABABAB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rgb="FF999999"/>
      </top>
      <bottom style="thin">
        <color indexed="64"/>
      </bottom>
      <diagonal/>
    </border>
    <border>
      <left/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3" fillId="3" borderId="9" xfId="0" applyFont="1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3" fillId="4" borderId="2" xfId="0" applyFont="1" applyFill="1" applyBorder="1"/>
    <xf numFmtId="0" fontId="3" fillId="4" borderId="10" xfId="0" applyFont="1" applyFill="1" applyBorder="1"/>
    <xf numFmtId="0" fontId="3" fillId="4" borderId="12" xfId="0" applyFont="1" applyFill="1" applyBorder="1"/>
    <xf numFmtId="0" fontId="3" fillId="4" borderId="13" xfId="0" applyFont="1" applyFill="1" applyBorder="1"/>
    <xf numFmtId="0" fontId="3" fillId="4" borderId="15" xfId="0" applyFont="1" applyFill="1" applyBorder="1"/>
    <xf numFmtId="0" fontId="3" fillId="4" borderId="16" xfId="0" applyFont="1" applyFill="1" applyBorder="1"/>
    <xf numFmtId="0" fontId="0" fillId="4" borderId="13" xfId="0" applyFill="1" applyBorder="1"/>
    <xf numFmtId="0" fontId="0" fillId="0" borderId="1" xfId="0" applyBorder="1"/>
    <xf numFmtId="167" fontId="0" fillId="0" borderId="14" xfId="0" applyNumberFormat="1" applyBorder="1"/>
    <xf numFmtId="167" fontId="0" fillId="0" borderId="11" xfId="0" applyNumberFormat="1" applyBorder="1"/>
    <xf numFmtId="167" fontId="0" fillId="0" borderId="1" xfId="0" applyNumberFormat="1" applyBorder="1"/>
    <xf numFmtId="0" fontId="4" fillId="0" borderId="0" xfId="0" applyFont="1"/>
    <xf numFmtId="0" fontId="3" fillId="3" borderId="17" xfId="0" applyFont="1" applyFill="1" applyBorder="1"/>
    <xf numFmtId="0" fontId="0" fillId="0" borderId="10" xfId="0" applyBorder="1"/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5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30" xfId="0" applyBorder="1"/>
    <xf numFmtId="167" fontId="3" fillId="3" borderId="31" xfId="0" applyNumberFormat="1" applyFont="1" applyFill="1" applyBorder="1"/>
    <xf numFmtId="167" fontId="3" fillId="3" borderId="32" xfId="0" applyNumberFormat="1" applyFont="1" applyFill="1" applyBorder="1"/>
    <xf numFmtId="167" fontId="3" fillId="3" borderId="35" xfId="0" applyNumberFormat="1" applyFont="1" applyFill="1" applyBorder="1"/>
    <xf numFmtId="167" fontId="3" fillId="3" borderId="37" xfId="0" applyNumberFormat="1" applyFont="1" applyFill="1" applyBorder="1"/>
    <xf numFmtId="167" fontId="0" fillId="0" borderId="36" xfId="0" applyNumberFormat="1" applyBorder="1"/>
    <xf numFmtId="167" fontId="0" fillId="0" borderId="38" xfId="0" applyNumberFormat="1" applyBorder="1"/>
    <xf numFmtId="0" fontId="3" fillId="4" borderId="34" xfId="0" applyFont="1" applyFill="1" applyBorder="1"/>
    <xf numFmtId="167" fontId="3" fillId="3" borderId="33" xfId="0" applyNumberFormat="1" applyFont="1" applyFill="1" applyBorder="1"/>
    <xf numFmtId="0" fontId="0" fillId="0" borderId="34" xfId="0" applyBorder="1"/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67" fontId="0" fillId="0" borderId="20" xfId="0" applyNumberFormat="1" applyFill="1" applyBorder="1" applyAlignment="1">
      <alignment vertical="center"/>
    </xf>
    <xf numFmtId="167" fontId="0" fillId="0" borderId="24" xfId="0" applyNumberFormat="1" applyFill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6" fontId="2" fillId="0" borderId="0" xfId="1" applyNumberFormat="1" applyFont="1" applyFill="1" applyAlignment="1">
      <alignment vertical="center"/>
    </xf>
    <xf numFmtId="167" fontId="0" fillId="5" borderId="18" xfId="0" applyNumberFormat="1" applyFont="1" applyFill="1" applyBorder="1" applyAlignment="1">
      <alignment vertical="center"/>
    </xf>
    <xf numFmtId="167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167" fontId="8" fillId="0" borderId="0" xfId="0" applyNumberFormat="1" applyFont="1" applyBorder="1" applyAlignment="1">
      <alignment vertical="center"/>
    </xf>
    <xf numFmtId="167" fontId="8" fillId="5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0" fillId="6" borderId="45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7" fontId="0" fillId="0" borderId="19" xfId="0" applyNumberFormat="1" applyFill="1" applyBorder="1" applyAlignment="1">
      <alignment vertical="center"/>
    </xf>
    <xf numFmtId="167" fontId="0" fillId="0" borderId="23" xfId="0" applyNumberForma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67" fontId="3" fillId="0" borderId="20" xfId="0" applyNumberFormat="1" applyFont="1" applyFill="1" applyBorder="1" applyAlignment="1">
      <alignment vertical="center"/>
    </xf>
    <xf numFmtId="167" fontId="3" fillId="0" borderId="24" xfId="0" applyNumberFormat="1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167" fontId="0" fillId="0" borderId="26" xfId="0" applyNumberFormat="1" applyFill="1" applyBorder="1" applyAlignment="1">
      <alignment vertical="center"/>
    </xf>
    <xf numFmtId="167" fontId="0" fillId="0" borderId="27" xfId="0" applyNumberFormat="1" applyFill="1" applyBorder="1" applyAlignment="1">
      <alignment vertical="center"/>
    </xf>
    <xf numFmtId="0" fontId="10" fillId="6" borderId="28" xfId="0" applyFont="1" applyFill="1" applyBorder="1" applyAlignment="1">
      <alignment vertical="center"/>
    </xf>
    <xf numFmtId="0" fontId="10" fillId="6" borderId="39" xfId="0" applyFont="1" applyFill="1" applyBorder="1" applyAlignment="1">
      <alignment vertical="center"/>
    </xf>
    <xf numFmtId="167" fontId="10" fillId="6" borderId="28" xfId="0" applyNumberFormat="1" applyFont="1" applyFill="1" applyBorder="1" applyAlignment="1">
      <alignment vertical="center"/>
    </xf>
    <xf numFmtId="167" fontId="10" fillId="6" borderId="29" xfId="0" applyNumberFormat="1" applyFont="1" applyFill="1" applyBorder="1" applyAlignment="1">
      <alignment vertical="center"/>
    </xf>
    <xf numFmtId="167" fontId="10" fillId="6" borderId="39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11" fillId="0" borderId="0" xfId="2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8" fontId="12" fillId="5" borderId="0" xfId="2" applyNumberFormat="1" applyFont="1" applyFill="1" applyBorder="1" applyAlignment="1">
      <alignment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42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 vertical="center"/>
    </xf>
    <xf numFmtId="0" fontId="10" fillId="6" borderId="44" xfId="0" applyFont="1" applyFill="1" applyBorder="1" applyAlignment="1">
      <alignment horizontal="center" vertical="center"/>
    </xf>
    <xf numFmtId="0" fontId="13" fillId="7" borderId="46" xfId="0" applyFont="1" applyFill="1" applyBorder="1" applyAlignment="1">
      <alignment horizontal="left" vertical="center"/>
    </xf>
    <xf numFmtId="0" fontId="13" fillId="7" borderId="47" xfId="0" applyFont="1" applyFill="1" applyBorder="1" applyAlignment="1">
      <alignment horizontal="left" vertical="center"/>
    </xf>
    <xf numFmtId="0" fontId="13" fillId="7" borderId="48" xfId="0" applyFont="1" applyFill="1" applyBorder="1" applyAlignment="1">
      <alignment horizontal="left" vertical="center"/>
    </xf>
  </cellXfs>
  <cellStyles count="3">
    <cellStyle name="Millares" xfId="2" builtinId="3"/>
    <cellStyle name="Normal" xfId="0" builtinId="0"/>
    <cellStyle name="Porcentaje" xfId="1" builtinId="5"/>
  </cellStyles>
  <dxfs count="84"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</border>
    </dxf>
    <dxf>
      <fill>
        <patternFill>
          <bgColor theme="0" tint="-0.34998626667073579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ont>
        <b/>
      </font>
    </dxf>
    <dxf>
      <font>
        <b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249977111117893"/>
        </patternFill>
      </fill>
    </dxf>
    <dxf>
      <font>
        <b/>
      </font>
    </dxf>
    <dxf>
      <numFmt numFmtId="167" formatCode="_ * #,##0_ ;_ * \-#,##0_ ;_ * &quot;-&quot;??_ ;_ @_ "/>
    </dxf>
    <dxf>
      <font>
        <color theme="0"/>
      </font>
      <fill>
        <patternFill>
          <bgColor rgb="FF006666"/>
        </patternFill>
      </fill>
    </dxf>
  </dxfs>
  <tableStyles count="1" defaultTableStyle="TableStyleMedium9" defaultPivotStyle="PivotStyleLight16">
    <tableStyle name="Estilo de tabla dinámica 1" table="0" count="1">
      <tableStyleElement type="pageFieldLabels" dxfId="83"/>
    </tableStyle>
  </tableStyles>
  <colors>
    <mruColors>
      <color rgb="FF006666"/>
      <color rgb="FF29D7A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OPERACIONES POR LUGAR DE NEGOCACIÓN</a:t>
            </a:r>
            <a:endParaRPr lang="es-BO" sz="1400"/>
          </a:p>
          <a:p>
            <a:pPr>
              <a:defRPr sz="1400"/>
            </a:pPr>
            <a:r>
              <a:rPr lang="en-US" sz="1200" b="0" i="1"/>
              <a:t>Expresado en millones de dólares estadounidenses</a:t>
            </a:r>
            <a:endParaRPr lang="es-BO" sz="1200" b="0" i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'01-VO Lugar'!$D$81</c:f>
              <c:strCache>
                <c:ptCount val="1"/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B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'01-VO Lugar'!$B$82:$B$93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'01-VO Lugar'!$D$82:$D$93</c:f>
              <c:numCache>
                <c:formatCode>#,##0.00,,\ ;[Red]\(#,##0.00,,\);\-\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581E-4AF3-A8AF-C691F75A5116}"/>
            </c:ext>
          </c:extLst>
        </c:ser>
        <c:ser>
          <c:idx val="0"/>
          <c:order val="2"/>
          <c:tx>
            <c:strRef>
              <c:f>'01-VO Lugar'!$E$81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B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'01-VO Lugar'!$B$82:$B$93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'01-VO Lugar'!$E$82:$E$93</c:f>
              <c:numCache>
                <c:formatCode>#,##0.00,,\ ;[Red]\(#,##0.00,,\);\-\ </c:formatCode>
                <c:ptCount val="12"/>
                <c:pt idx="0">
                  <c:v>727791332.00999999</c:v>
                </c:pt>
                <c:pt idx="1">
                  <c:v>790206402.43999982</c:v>
                </c:pt>
                <c:pt idx="2">
                  <c:v>840606827.77999997</c:v>
                </c:pt>
                <c:pt idx="3">
                  <c:v>994666723.69999993</c:v>
                </c:pt>
                <c:pt idx="4">
                  <c:v>877650896.81000042</c:v>
                </c:pt>
                <c:pt idx="5">
                  <c:v>1017391623.8700001</c:v>
                </c:pt>
                <c:pt idx="6">
                  <c:v>912502162.21999991</c:v>
                </c:pt>
                <c:pt idx="7">
                  <c:v>1030002692.8400002</c:v>
                </c:pt>
                <c:pt idx="8">
                  <c:v>1324312816.2399995</c:v>
                </c:pt>
                <c:pt idx="9">
                  <c:v>959287457.31999993</c:v>
                </c:pt>
                <c:pt idx="10">
                  <c:v>1388313783.5999997</c:v>
                </c:pt>
                <c:pt idx="11">
                  <c:v>1343610279.3100007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C3-4241-9085-43C27C52A3B1}"/>
            </c:ext>
          </c:extLst>
        </c:ser>
        <c:ser>
          <c:idx val="3"/>
          <c:order val="3"/>
          <c:tx>
            <c:strRef>
              <c:f>'01-VO Lugar'!$F$81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B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'01-VO Lugar'!$B$82:$B$93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'01-VO Lugar'!$F$82:$F$93</c:f>
              <c:numCache>
                <c:formatCode>#,##0.00,,\ ;[Red]\(#,##0.00,,\);\-\ </c:formatCode>
                <c:ptCount val="12"/>
                <c:pt idx="0">
                  <c:v>1436174424.1199996</c:v>
                </c:pt>
                <c:pt idx="1">
                  <c:v>1101960736.3400004</c:v>
                </c:pt>
                <c:pt idx="2">
                  <c:v>1717747773.0699997</c:v>
                </c:pt>
                <c:pt idx="3">
                  <c:v>1442544608.7599998</c:v>
                </c:pt>
                <c:pt idx="4">
                  <c:v>1689035584.4499998</c:v>
                </c:pt>
                <c:pt idx="5">
                  <c:v>1314857423.8199999</c:v>
                </c:pt>
                <c:pt idx="6">
                  <c:v>1013829742.9300002</c:v>
                </c:pt>
                <c:pt idx="7">
                  <c:v>1377161630.9599998</c:v>
                </c:pt>
                <c:pt idx="8">
                  <c:v>1204235826.6999998</c:v>
                </c:pt>
                <c:pt idx="9">
                  <c:v>1132991493.9700003</c:v>
                </c:pt>
                <c:pt idx="10">
                  <c:v>727791332.00999999</c:v>
                </c:pt>
                <c:pt idx="11">
                  <c:v>790206402.43999982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BE-496F-B420-99954FBA1879}"/>
            </c:ext>
          </c:extLst>
        </c:ser>
        <c:ser>
          <c:idx val="4"/>
          <c:order val="4"/>
          <c:tx>
            <c:strRef>
              <c:f>'01-VO Lugar'!$G$81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B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'01-VO Lugar'!$B$82:$B$93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'01-VO Lugar'!$G$82:$G$93</c:f>
              <c:numCache>
                <c:formatCode>#,##0.00,,\ ;[Red]\(#,##0.00,,\);\-\ </c:formatCode>
                <c:ptCount val="12"/>
                <c:pt idx="0">
                  <c:v>1074475396.7</c:v>
                </c:pt>
                <c:pt idx="1">
                  <c:v>995796405.89999974</c:v>
                </c:pt>
                <c:pt idx="2">
                  <c:v>1351104409.6099999</c:v>
                </c:pt>
                <c:pt idx="3">
                  <c:v>1221854087.9899998</c:v>
                </c:pt>
                <c:pt idx="4">
                  <c:v>1065417628.0800002</c:v>
                </c:pt>
                <c:pt idx="5">
                  <c:v>732258516.30999994</c:v>
                </c:pt>
                <c:pt idx="6">
                  <c:v>725359357.22000003</c:v>
                </c:pt>
                <c:pt idx="7">
                  <c:v>789674207.26000011</c:v>
                </c:pt>
                <c:pt idx="8">
                  <c:v>989845210.13</c:v>
                </c:pt>
                <c:pt idx="9">
                  <c:v>718158598.0200001</c:v>
                </c:pt>
                <c:pt idx="10">
                  <c:v>787214300.34000003</c:v>
                </c:pt>
                <c:pt idx="11">
                  <c:v>808208394.08999991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BE-496F-B420-99954FBA1879}"/>
            </c:ext>
          </c:extLst>
        </c:ser>
        <c:ser>
          <c:idx val="5"/>
          <c:order val="5"/>
          <c:tx>
            <c:strRef>
              <c:f>'01-VO Lugar'!$H$81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5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B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'01-VO Lugar'!$B$82:$B$93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'01-VO Lugar'!$H$82:$H$93</c:f>
              <c:numCache>
                <c:formatCode>#,##0.00,,\ ;[Red]\(#,##0.00,,\);\-\ </c:formatCode>
                <c:ptCount val="12"/>
                <c:pt idx="0">
                  <c:v>693850357.44000018</c:v>
                </c:pt>
                <c:pt idx="1">
                  <c:v>597559140.58999991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8-4881-B21F-4373BA966ED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"/>
        <c:axId val="246995936"/>
        <c:axId val="181329320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'01-VO Lugar'!$C$81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B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'01-VO Lugar'!$B$82:$B$93</c15:sqref>
                        </c15:formulaRef>
                      </c:ext>
                    </c:extLst>
                    <c:strCache>
                      <c:ptCount val="12"/>
                      <c:pt idx="0">
                        <c:v>Ene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Dic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'01-VO Lugar'!$C$82:$C$93</c15:sqref>
                        </c15:formulaRef>
                      </c:ext>
                    </c:extLst>
                    <c:numCache>
                      <c:formatCode>#,##0.00,,\ ;[Red]\(#,##0.00,,\);\-\ 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94F-47BA-900D-0603CB80D17A}"/>
                  </c:ext>
                </c:extLst>
              </c15:ser>
            </c15:filteredBarSeries>
          </c:ext>
        </c:extLst>
      </c:barChart>
      <c:catAx>
        <c:axId val="24699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181329320"/>
        <c:crosses val="autoZero"/>
        <c:auto val="1"/>
        <c:lblAlgn val="ctr"/>
        <c:lblOffset val="100"/>
        <c:noMultiLvlLbl val="0"/>
      </c:catAx>
      <c:valAx>
        <c:axId val="1813293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,,\ ;[Red]\(#,##0.00,,\);\-\ " sourceLinked="1"/>
        <c:majorTickMark val="none"/>
        <c:minorTickMark val="none"/>
        <c:tickLblPos val="nextTo"/>
        <c:crossAx val="24699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pivotSource>
    <c:name>[01_Volumen de Operación por Lugar - febrero.xlsx]03-Extra!Tabla dinámica1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'03-Extra'!$C$8:$C$10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'03-Extra'!$C$11:$C$12</c:f>
              <c:numCache>
                <c:formatCode>_ * #,##0_ ;_ * \-#,##0_ ;_ * "-"??_ ;_ @_ </c:formatCode>
                <c:ptCount val="1"/>
                <c:pt idx="0">
                  <c:v>212025665.34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A-449B-A509-599A83E6688C}"/>
            </c:ext>
          </c:extLst>
        </c:ser>
        <c:ser>
          <c:idx val="1"/>
          <c:order val="1"/>
          <c:tx>
            <c:strRef>
              <c:f>'03-Extra'!$D$8:$D$10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'03-Extra'!$D$11:$D$12</c:f>
              <c:numCache>
                <c:formatCode>_ * #,##0_ ;_ * \-#,##0_ ;_ * "-"??_ ;_ @_ </c:formatCode>
                <c:ptCount val="1"/>
                <c:pt idx="0">
                  <c:v>581957654.88999987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0A-449B-A509-599A83E6688C}"/>
            </c:ext>
          </c:extLst>
        </c:ser>
        <c:ser>
          <c:idx val="2"/>
          <c:order val="2"/>
          <c:tx>
            <c:strRef>
              <c:f>'03-Extra'!$E$8:$E$10</c:f>
              <c:strCache>
                <c:ptCount val="1"/>
                <c:pt idx="0">
                  <c:v>2012 - Enero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'03-Extra'!$E$11:$E$12</c:f>
              <c:numCache>
                <c:formatCode>_ * #,##0_ ;_ * \-#,##0_ ;_ * "-"??_ ;_ @_ </c:formatCode>
                <c:ptCount val="1"/>
                <c:pt idx="0">
                  <c:v>87794857.00999999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0A-449B-A509-599A83E6688C}"/>
            </c:ext>
          </c:extLst>
        </c:ser>
        <c:ser>
          <c:idx val="3"/>
          <c:order val="3"/>
          <c:tx>
            <c:strRef>
              <c:f>'03-Extra'!$F$8:$F$10</c:f>
              <c:strCache>
                <c:ptCount val="1"/>
                <c:pt idx="0">
                  <c:v>2012 - Febrero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'03-Extra'!$F$11:$F$12</c:f>
              <c:numCache>
                <c:formatCode>_ * #,##0_ ;_ * \-#,##0_ ;_ * "-"??_ ;_ @_ </c:formatCode>
                <c:ptCount val="1"/>
                <c:pt idx="0">
                  <c:v>130203078.66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0A-449B-A509-599A83E6688C}"/>
            </c:ext>
          </c:extLst>
        </c:ser>
        <c:ser>
          <c:idx val="4"/>
          <c:order val="4"/>
          <c:tx>
            <c:strRef>
              <c:f>'03-Extra'!$G$8:$G$10</c:f>
              <c:strCache>
                <c:ptCount val="1"/>
                <c:pt idx="0">
                  <c:v>2012 - Marzo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'03-Extra'!$G$11:$G$12</c:f>
              <c:numCache>
                <c:formatCode>_ * #,##0_ ;_ * \-#,##0_ ;_ * "-"??_ ;_ @_ </c:formatCode>
                <c:ptCount val="1"/>
                <c:pt idx="0">
                  <c:v>219136126.56999999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0A-449B-A509-599A83E6688C}"/>
            </c:ext>
          </c:extLst>
        </c:ser>
        <c:ser>
          <c:idx val="5"/>
          <c:order val="5"/>
          <c:tx>
            <c:strRef>
              <c:f>'03-Extra'!$H$8:$H$10</c:f>
              <c:strCache>
                <c:ptCount val="1"/>
                <c:pt idx="0">
                  <c:v>2012 - Abril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'03-Extra'!$H$11:$H$12</c:f>
              <c:numCache>
                <c:formatCode>_ * #,##0_ ;_ * \-#,##0_ ;_ * "-"??_ ;_ @_ </c:formatCode>
                <c:ptCount val="1"/>
                <c:pt idx="0">
                  <c:v>67691650.960000008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0A-449B-A509-599A83E6688C}"/>
            </c:ext>
          </c:extLst>
        </c:ser>
        <c:ser>
          <c:idx val="6"/>
          <c:order val="6"/>
          <c:tx>
            <c:strRef>
              <c:f>'03-Extra'!$I$8:$I$10</c:f>
              <c:strCache>
                <c:ptCount val="1"/>
                <c:pt idx="0">
                  <c:v>2012 - Mayo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'03-Extra'!$I$11:$I$12</c:f>
              <c:numCache>
                <c:formatCode>_ * #,##0_ ;_ * \-#,##0_ ;_ * "-"??_ ;_ @_ </c:formatCode>
                <c:ptCount val="1"/>
                <c:pt idx="0">
                  <c:v>52666703.519999996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0A-449B-A509-599A83E6688C}"/>
            </c:ext>
          </c:extLst>
        </c:ser>
        <c:ser>
          <c:idx val="7"/>
          <c:order val="7"/>
          <c:tx>
            <c:strRef>
              <c:f>'03-Extra'!$J$8:$J$10</c:f>
              <c:strCache>
                <c:ptCount val="1"/>
                <c:pt idx="0">
                  <c:v>2012 - Junio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'03-Extra'!$J$11:$J$12</c:f>
              <c:numCache>
                <c:formatCode>_ * #,##0_ ;_ * \-#,##0_ ;_ * "-"??_ ;_ @_ </c:formatCode>
                <c:ptCount val="1"/>
                <c:pt idx="0">
                  <c:v>61624230.850000001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0A-449B-A509-599A83E6688C}"/>
            </c:ext>
          </c:extLst>
        </c:ser>
        <c:ser>
          <c:idx val="8"/>
          <c:order val="8"/>
          <c:tx>
            <c:strRef>
              <c:f>'03-Extra'!$K$8:$K$10</c:f>
              <c:strCache>
                <c:ptCount val="1"/>
                <c:pt idx="0">
                  <c:v>2012 - Julio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'03-Extra'!$K$11:$K$12</c:f>
              <c:numCache>
                <c:formatCode>_ * #,##0_ ;_ * \-#,##0_ ;_ * "-"??_ ;_ @_ </c:formatCode>
                <c:ptCount val="1"/>
                <c:pt idx="0">
                  <c:v>56947551.829999998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0A-449B-A509-599A83E6688C}"/>
            </c:ext>
          </c:extLst>
        </c:ser>
        <c:ser>
          <c:idx val="9"/>
          <c:order val="9"/>
          <c:tx>
            <c:strRef>
              <c:f>'03-Extra'!$L$8:$L$10</c:f>
              <c:strCache>
                <c:ptCount val="1"/>
                <c:pt idx="0">
                  <c:v>2012 - Agosto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'03-Extra'!$L$11:$L$12</c:f>
              <c:numCache>
                <c:formatCode>_ * #,##0_ ;_ * \-#,##0_ ;_ * "-"??_ ;_ @_ </c:formatCode>
                <c:ptCount val="1"/>
                <c:pt idx="0">
                  <c:v>85843359.589999989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30A-449B-A509-599A83E6688C}"/>
            </c:ext>
          </c:extLst>
        </c:ser>
        <c:ser>
          <c:idx val="10"/>
          <c:order val="10"/>
          <c:tx>
            <c:strRef>
              <c:f>'03-Extra'!$M$8:$M$10</c:f>
              <c:strCache>
                <c:ptCount val="1"/>
                <c:pt idx="0">
                  <c:v>2012 - Septiembre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'03-Extra'!$M$11:$M$12</c:f>
              <c:numCache>
                <c:formatCode>_ * #,##0_ ;_ * \-#,##0_ ;_ * "-"??_ ;_ @_ </c:formatCode>
                <c:ptCount val="1"/>
                <c:pt idx="0">
                  <c:v>70822980.61999999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0A-449B-A509-599A83E6688C}"/>
            </c:ext>
          </c:extLst>
        </c:ser>
        <c:ser>
          <c:idx val="11"/>
          <c:order val="11"/>
          <c:tx>
            <c:strRef>
              <c:f>'03-Extra'!$N$8:$N$10</c:f>
              <c:strCache>
                <c:ptCount val="1"/>
                <c:pt idx="0">
                  <c:v>2012 - Octubre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'03-Extra'!$N$11:$N$12</c:f>
              <c:numCache>
                <c:formatCode>_ * #,##0_ ;_ * \-#,##0_ ;_ * "-"??_ ;_ @_ </c:formatCode>
                <c:ptCount val="1"/>
                <c:pt idx="0">
                  <c:v>42547727.539999999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0A-449B-A509-599A83E66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328144"/>
        <c:axId val="246510568"/>
      </c:barChart>
      <c:catAx>
        <c:axId val="18132814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BO"/>
          </a:p>
        </c:txPr>
        <c:crossAx val="246510568"/>
        <c:crosses val="autoZero"/>
        <c:auto val="0"/>
        <c:lblAlgn val="ctr"/>
        <c:lblOffset val="100"/>
        <c:noMultiLvlLbl val="0"/>
      </c:catAx>
      <c:valAx>
        <c:axId val="246510568"/>
        <c:scaling>
          <c:logBase val="10"/>
          <c:orientation val="maxMin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BO"/>
          </a:p>
        </c:txPr>
        <c:crossAx val="181328144"/>
        <c:crosses val="autoZero"/>
        <c:crossBetween val="between"/>
        <c:dispUnits>
          <c:builtInUnit val="million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BO"/>
              </a:p>
            </c:txPr>
          </c:dispUnitsLbl>
        </c:dispUnits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B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BO"/>
    </a:p>
  </c:txPr>
  <c:printSettings>
    <c:headerFooter/>
    <c:pageMargins b="0.75000000000000477" l="0.70000000000000062" r="0.70000000000000062" t="0.75000000000000477" header="0.30000000000000032" footer="0.30000000000000032"/>
    <c:pageSetup paperSize="9"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617007</xdr:colOff>
      <xdr:row>0</xdr:row>
      <xdr:rowOff>66675</xdr:rowOff>
    </xdr:from>
    <xdr:to>
      <xdr:col>14</xdr:col>
      <xdr:colOff>474130</xdr:colOff>
      <xdr:row>4</xdr:row>
      <xdr:rowOff>126206</xdr:rowOff>
    </xdr:to>
    <xdr:pic>
      <xdr:nvPicPr>
        <xdr:cNvPr id="4" name="Picture 3" descr="http://intranet.asfi.gov.bo/DEJ/JCI/DOCUMENTOS%20DE%20INTERES%20PARA%20OTRAS%20UNIDADES%20ORGANIZA/isolohorizontal2%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4532" y="66675"/>
          <a:ext cx="2257423" cy="105965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133351</xdr:colOff>
      <xdr:row>5</xdr:row>
      <xdr:rowOff>186926</xdr:rowOff>
    </xdr:from>
    <xdr:to>
      <xdr:col>14</xdr:col>
      <xdr:colOff>450056</xdr:colOff>
      <xdr:row>26</xdr:row>
      <xdr:rowOff>152400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13</xdr:row>
      <xdr:rowOff>104775</xdr:rowOff>
    </xdr:from>
    <xdr:to>
      <xdr:col>11</xdr:col>
      <xdr:colOff>952500</xdr:colOff>
      <xdr:row>36</xdr:row>
      <xdr:rowOff>76200</xdr:rowOff>
    </xdr:to>
    <xdr:graphicFrame macro="">
      <xdr:nvGraphicFramePr>
        <xdr:cNvPr id="125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180975</xdr:colOff>
      <xdr:row>0</xdr:row>
      <xdr:rowOff>276225</xdr:rowOff>
    </xdr:from>
    <xdr:to>
      <xdr:col>13</xdr:col>
      <xdr:colOff>838200</xdr:colOff>
      <xdr:row>4</xdr:row>
      <xdr:rowOff>171450</xdr:rowOff>
    </xdr:to>
    <xdr:pic>
      <xdr:nvPicPr>
        <xdr:cNvPr id="1255" name="Picture 5" descr="logo version gri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53925" y="276225"/>
          <a:ext cx="1657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Usi Administrador" refreshedDate="44595.46841666667" createdVersion="3" refreshedVersion="6" minRefreshableVersion="3" recordCount="0">
  <cacheSource type="external" connectionId="1"/>
  <cacheFields count="6">
    <cacheField name="[Measures].[Monto]" caption="Monto" numFmtId="0" hierarchy="7"/>
    <cacheField name="[LugarTipoOperacion].[T Lugar Negociacion]" caption="T Lugar Negociacion" numFmtId="0" hierarchy="5" level="1">
      <sharedItems count="1">
        <s v="[LugarTipoOperacion].[All LugarTipoOperacion].[EX]" c="EX"/>
      </sharedItems>
    </cacheField>
    <cacheField name="[LugarTipoOperacion].[T Tipo Operacion]" caption="T Tipo Operacion" numFmtId="0" hierarchy="5" level="2">
      <sharedItems count="2">
        <s v="[LugarTipoOperacion].[All LugarTipoOperacion].[EX].[PRI]" c="PRI"/>
        <s v="[LugarTipoOperacion].[All LugarTipoOperacion].[EX].[CRU]" u="1" c="CRU"/>
      </sharedItems>
    </cacheField>
    <cacheField name="[FechaOperacion].[Year]" caption="Year" numFmtId="0" hierarchy="4" level="1">
      <sharedItems count="13">
        <s v="[FechaOperacion].[All FechaOperacion].[2010]" c="2010"/>
        <s v="[FechaOperacion].[All FechaOperacion].[2011]" c="2011"/>
        <s v="[FechaOperacion].[All FechaOperacion].[2012]" c="2012"/>
        <s v="[FechaOperacion].[All FechaOperacion].[2009]" u="1" c="2009"/>
        <s v="[FechaOperacion].[All FechaOperacion].[2008]" u="1" c="2008"/>
        <s v="[FechaOperacion].[All FechaOperacion].[2004]" u="1" c="2004"/>
        <s v="[FechaOperacion].[All FechaOperacion].[2005]" u="1" c="2005"/>
        <s v="[FechaOperacion].[All FechaOperacion].[2006]" u="1" c="2006"/>
        <s v="[FechaOperacion].[All FechaOperacion].[2007]" u="1" c="2007"/>
        <s v="[FechaOperacion].[All FechaOperacion].[2003]" u="1" c="2003"/>
        <s v="[FechaOperacion].[All FechaOperacion].[2002]" u="1" c="2002"/>
        <s v="[FechaOperacion].[All FechaOperacion].[2000]" u="1" c="2000"/>
        <s v="[FechaOperacion].[All FechaOperacion].[2001]" u="1" c="2001"/>
      </sharedItems>
    </cacheField>
    <cacheField name="[FechaOperacion].[Month]" caption="Month" numFmtId="0" hierarchy="4" level="2">
      <sharedItems count="17">
        <s v="[FechaOperacion].[All FechaOperacion].[2012].[January]" c="January"/>
        <s v="[FechaOperacion].[All FechaOperacion].[2012].[February]" c="February"/>
        <s v="[FechaOperacion].[All FechaOperacion].[2012].[March]" c="March"/>
        <s v="[FechaOperacion].[All FechaOperacion].[2012].[April]" c="April"/>
        <s v="[FechaOperacion].[All FechaOperacion].[2012].[May]" c="May"/>
        <s v="[FechaOperacion].[All FechaOperacion].[2012].[June]" c="June"/>
        <s v="[FechaOperacion].[All FechaOperacion].[2012].[July]" c="July"/>
        <s v="[FechaOperacion].[All FechaOperacion].[2012].[August]" c="August"/>
        <s v="[FechaOperacion].[All FechaOperacion].[2012].[September]" c="September"/>
        <s v="[FechaOperacion].[All FechaOperacion].[2012].[October]" c="October"/>
        <s v="[FechaOperacion].[All FechaOperacion].[2011].[March]" u="1" c="March"/>
        <s v="[FechaOperacion].[All FechaOperacion].[2011].[April]" u="1" c="April"/>
        <s v="[FechaOperacion].[All FechaOperacion].[2011].[May]" u="1" c="May"/>
        <s v="[FechaOperacion].[All FechaOperacion].[2011].[June]" u="1" c="June"/>
        <s v="[FechaOperacion].[All FechaOperacion].[2011].[July]" u="1" c="July"/>
        <s v="[FechaOperacion].[All FechaOperacion].[2011].[September]" u="1" c="September"/>
        <s v="[FechaOperacion].[All FechaOperacion].[2011].[February]" u="1" c="February"/>
      </sharedItems>
    </cacheField>
    <cacheField name="[FechaOperacion].[Day]" caption="Day" numFmtId="0" hierarchy="4" level="3">
      <sharedItems containsSemiMixedTypes="0" containsString="0"/>
    </cacheField>
  </cacheFields>
  <cacheHierarchies count="8">
    <cacheHierarchy uniqueName="[AgenciaCompradora]" caption="AgenciaCompradora" defaultMemberUniqueName="[AgenciaCompradora].[All AgenciaCompradora]" allUniqueName="[AgenciaCompradora].[All AgenciaCompradora]" dimensionUniqueName="[AgenciaCompradora]" count="0" unbalanced="0"/>
    <cacheHierarchy uniqueName="[AgenciaVendedora]" caption="AgenciaVendedora" defaultMemberUniqueName="[AgenciaVendedora].[All AgenciaVendedora]" allUniqueName="[AgenciaVendedora].[All AgenciaVendedora]" dimensionUniqueName="[AgenciaVendedora]" count="0" unbalanced="0"/>
    <cacheHierarchy uniqueName="[Bolsas]" caption="Bolsas" defaultMemberUniqueName="[Bolsas].[All Bolsas]" allUniqueName="[Bolsas].[All Bolsas]" dimensionUniqueName="[Bolsas]" count="0" unbalanced="0"/>
    <cacheHierarchy uniqueName="[EmisorVO]" caption="EmisorVO" defaultMemberUniqueName="[EmisorVO].[All EmisorVO]" allUniqueName="[EmisorVO].[All EmisorVO]" dimensionUniqueName="[EmisorVO]" count="0" unbalanced="0"/>
    <cacheHierarchy uniqueName="[FechaOperacion]" caption="FechaOperacion" time="1" defaultMemberUniqueName="[FechaOperacion].[All FechaOperacion]" allUniqueName="[FechaOperacion].[All FechaOperacion]" dimensionUniqueName="[FechaOperacion]" count="4" unbalanced="0">
      <fieldsUsage count="4">
        <fieldUsage x="-1"/>
        <fieldUsage x="3"/>
        <fieldUsage x="4"/>
        <fieldUsage x="5"/>
      </fieldsUsage>
    </cacheHierarchy>
    <cacheHierarchy uniqueName="[LugarTipoOperacion]" caption="LugarTipoOperacion" defaultMemberUniqueName="[LugarTipoOperacion].[All LugarTipoOperacion]" allUniqueName="[LugarTipoOperacion].[All LugarTipoOperacion]" dimensionUniqueName="[LugarTipoOperacion]" count="3" unbalanced="0">
      <fieldsUsage count="3">
        <fieldUsage x="-1"/>
        <fieldUsage x="1"/>
        <fieldUsage x="2"/>
      </fieldsUsage>
    </cacheHierarchy>
    <cacheHierarchy uniqueName="[TipoInstrumento]" caption="TipoInstrumento" defaultMemberUniqueName="[TipoInstrumento].[TipoInstrumento]" allUniqueName="[TipoInstrumento].[TipoInstrumento]" dimensionUniqueName="[TipoInstrumento]" count="0" unbalanced="0"/>
    <cacheHierarchy uniqueName="[Measures].[Monto]" caption="Monto" measure="1" count="0" oneField="1">
      <fieldsUsage count="1">
        <fieldUsage x="0"/>
      </fieldsUsage>
    </cacheHierarchy>
  </cacheHierarchies>
  <kpis count="0"/>
  <dimensions count="8">
    <dimension name="AgenciaCompradora" uniqueName="[AgenciaCompradora]" caption="AgenciaCompradora"/>
    <dimension name="AgenciaVendedora" uniqueName="[AgenciaVendedora]" caption="AgenciaVendedora"/>
    <dimension name="Bolsas" uniqueName="[Bolsas]" caption="Bolsas"/>
    <dimension name="EmisorVO" uniqueName="[EmisorVO]" caption="EmisorVO"/>
    <dimension name="FechaOperacion" uniqueName="[FechaOperacion]" caption="FechaOperacion"/>
    <dimension name="LugarTipoOperacion" uniqueName="[LugarTipoOperacion]" caption="LugarTipoOperacion"/>
    <dimension measure="1" name="Measures" uniqueName="[Measures]" caption="Measures"/>
    <dimension name="TipoInstrumento" uniqueName="[TipoInstrumento]" caption="TipoInstrumento"/>
  </dimensions>
  <extLst>
    <ext xmlns:x14="http://schemas.microsoft.com/office/spreadsheetml/2009/9/main" uri="{725AE2AE-9491-48be-B2B4-4EB974FC3084}">
      <x14:pivotCacheDefinition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6" dataOnRows="1" applyNumberFormats="0" applyBorderFormats="0" applyFontFormats="0" applyPatternFormats="0" applyAlignmentFormats="0" applyWidthHeightFormats="1" dataCaption="Datos" updatedVersion="6" minRefreshableVersion="3" useAutoFormatting="1" subtotalHiddenItems="1" colGrandTotals="0" itemPrintTitles="1" createdVersion="3" indent="0" compact="0" compactData="0" gridDropZones="1" chartFormat="1" fieldListSortAscending="1">
  <location ref="A8:N12" firstHeaderRow="1" firstDataRow="3" firstDataCol="2"/>
  <pivotFields count="6">
    <pivotField name="Monto" dataField="1" compact="0" outline="0" subtotalTop="0" showAll="0" includeNewItemsInFilter="1"/>
    <pivotField name="T Lugar Negociacion" axis="axisRow" compact="0" allDrilled="1" outline="0" subtotalTop="0" showAll="0" includeNewItemsInFilter="1" dataSourceSort="1" defaultSubtotal="0">
      <items count="1">
        <item c="1" x="0"/>
      </items>
    </pivotField>
    <pivotField axis="axisRow" compact="0" allDrilled="1" outline="0" showAll="0">
      <items count="3">
        <item x="1"/>
        <item x="0"/>
        <item t="default"/>
      </items>
    </pivotField>
    <pivotField name="Año" axis="axisCol" compact="0" allDrilled="1" outline="0" showAll="0" dataSourceSort="1" defaultSubtotal="0">
      <items count="13">
        <item s="1" c="1" x="0"/>
        <item s="1" c="1" x="1"/>
        <item c="1" x="2" d="1"/>
        <item x="3"/>
        <item x="4"/>
        <item x="5"/>
        <item x="6"/>
        <item x="7"/>
        <item x="8"/>
        <item x="9"/>
        <item x="10"/>
        <item x="11"/>
        <item x="12"/>
      </items>
    </pivotField>
    <pivotField name="Mes" axis="axisCol" compact="0" outline="0" showAll="0" dataSourceSort="1">
      <items count="18">
        <item n="Enero" s="1" c="1" x="0"/>
        <item n="Febrero" s="1" c="1" x="1"/>
        <item n="Marzo" s="1" c="1" x="2"/>
        <item n="Abril" s="1" c="1" x="3"/>
        <item n="Mayo" s="1" c="1" x="4"/>
        <item n="Junio" s="1" c="1" x="5"/>
        <item n="Julio" s="1" c="1" x="6"/>
        <item n="Agosto" s="1" c="1" x="7"/>
        <item n="Septiembre" s="1" c="1" x="8"/>
        <item n="Octubre" s="1" c="1" x="9"/>
        <item x="10"/>
        <item x="11"/>
        <item x="12"/>
        <item x="13"/>
        <item x="14"/>
        <item x="15"/>
        <item x="16"/>
        <item t="default"/>
      </items>
    </pivotField>
    <pivotField axis="axisCol" compact="0" outline="0" showAll="0" dataSourceSort="1">
      <items count="1">
        <item t="default"/>
      </items>
    </pivotField>
  </pivotFields>
  <rowFields count="2">
    <field x="1"/>
    <field x="2"/>
  </rowFields>
  <rowItems count="2">
    <i>
      <x/>
      <x v="1"/>
    </i>
    <i t="grand">
      <x/>
    </i>
  </rowItems>
  <colFields count="2">
    <field x="3"/>
    <field x="4"/>
  </colFields>
  <colItems count="12">
    <i>
      <x/>
    </i>
    <i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colItems>
  <dataFields count="1">
    <dataField name="Monto" fld="0" baseField="0" baseItem="0" numFmtId="167"/>
  </dataFields>
  <formats count="85">
    <format dxfId="82">
      <pivotArea outline="0" collapsedLevelsAreSubtotals="1" fieldPosition="0"/>
    </format>
    <format dxfId="81">
      <pivotArea dataOnly="0" grandRow="1" outline="0" collapsedLevelsAreSubtotals="1" fieldPosition="0"/>
    </format>
    <format dxfId="80">
      <pivotArea dataOnly="0" grandRow="1" outline="0" collapsedLevelsAreSubtotals="1" fieldPosition="0"/>
    </format>
    <format dxfId="79">
      <pivotArea outline="0" collapsedLevelsAreSubtotals="1" fieldPosition="0"/>
    </format>
    <format dxfId="78">
      <pivotArea dataOnly="0" labelOnly="1" grandCol="1" outline="0" fieldPosition="0"/>
    </format>
    <format dxfId="77">
      <pivotArea type="origin" dataOnly="0" labelOnly="1" outline="0" fieldPosition="0"/>
    </format>
    <format dxfId="76">
      <pivotArea type="topRight" dataOnly="0" labelOnly="1" outline="0" fieldPosition="0"/>
    </format>
    <format dxfId="75">
      <pivotArea dataOnly="0" labelOnly="1" grandCol="1" outline="0" fieldPosition="0"/>
    </format>
    <format dxfId="74">
      <pivotArea type="origin" dataOnly="0" labelOnly="1" outline="0" fieldPosition="0"/>
    </format>
    <format dxfId="73">
      <pivotArea type="topRight" dataOnly="0" labelOnly="1" outline="0" fieldPosition="0"/>
    </format>
    <format dxfId="72">
      <pivotArea dataOnly="0" labelOnly="1" grandCol="1" outline="0" fieldPosition="0"/>
    </format>
    <format dxfId="71">
      <pivotArea dataOnly="0" labelOnly="1" grandRow="1" outline="0" fieldPosition="0"/>
    </format>
    <format dxfId="70">
      <pivotArea type="origin" dataOnly="0" labelOnly="1" outline="0" fieldPosition="0"/>
    </format>
    <format dxfId="69">
      <pivotArea field="1" type="button" dataOnly="0" labelOnly="1" outline="0" axis="axisRow" fieldPosition="0"/>
    </format>
    <format dxfId="68">
      <pivotArea field="2" type="button" dataOnly="0" labelOnly="1" outline="0" axis="axisRow" fieldPosition="1"/>
    </format>
    <format dxfId="67">
      <pivotArea field="3" type="button" dataOnly="0" labelOnly="1" outline="0" axis="axisCol" fieldPosition="0"/>
    </format>
    <format dxfId="66">
      <pivotArea type="topRight" dataOnly="0" labelOnly="1" outline="0" fieldPosition="0"/>
    </format>
    <format dxfId="65">
      <pivotArea dataOnly="0" labelOnly="1" outline="0" fieldPosition="0">
        <references count="1">
          <reference field="3" count="0"/>
        </references>
      </pivotArea>
    </format>
    <format dxfId="64">
      <pivotArea outline="0" collapsedLevelsAreSubtotals="1" fieldPosition="0">
        <references count="2">
          <reference field="1" count="0" selected="0" defaultSubtotal="1"/>
          <reference field="3" count="0" selected="0"/>
        </references>
      </pivotArea>
    </format>
    <format dxfId="63">
      <pivotArea dataOnly="0" labelOnly="1" outline="0" fieldPosition="0">
        <references count="1">
          <reference field="1" count="0" defaultSubtotal="1"/>
        </references>
      </pivotArea>
    </format>
    <format dxfId="62">
      <pivotArea outline="0" collapsedLevelsAreSubtotals="1" fieldPosition="0">
        <references count="2">
          <reference field="1" count="0" selected="0" defaultSubtotal="1"/>
          <reference field="3" count="0" selected="0"/>
        </references>
      </pivotArea>
    </format>
    <format dxfId="61">
      <pivotArea dataOnly="0" labelOnly="1" outline="0" fieldPosition="0">
        <references count="1">
          <reference field="1" count="0" defaultSubtotal="1"/>
        </references>
      </pivotArea>
    </format>
    <format dxfId="60">
      <pivotArea dataOnly="0" outline="0" collapsedLevelsAreSubtotals="1" fieldPosition="0">
        <references count="1">
          <reference field="2" count="0"/>
        </references>
      </pivotArea>
    </format>
    <format dxfId="59">
      <pivotArea type="origin" dataOnly="0" labelOnly="1" outline="0" fieldPosition="0"/>
    </format>
    <format dxfId="58">
      <pivotArea field="1" type="button" dataOnly="0" labelOnly="1" outline="0" axis="axisRow" fieldPosition="0"/>
    </format>
    <format dxfId="57">
      <pivotArea field="2" type="button" dataOnly="0" labelOnly="1" outline="0" axis="axisRow" fieldPosition="1"/>
    </format>
    <format dxfId="56">
      <pivotArea field="3" type="button" dataOnly="0" labelOnly="1" outline="0" axis="axisCol" fieldPosition="0"/>
    </format>
    <format dxfId="55">
      <pivotArea type="topRight" dataOnly="0" labelOnly="1" outline="0" fieldPosition="0"/>
    </format>
    <format dxfId="54">
      <pivotArea dataOnly="0" labelOnly="1" outline="0" fieldPosition="0">
        <references count="1">
          <reference field="3" count="0"/>
        </references>
      </pivotArea>
    </format>
    <format dxfId="53">
      <pivotArea outline="0" collapsedLevelsAreSubtotals="1" fieldPosition="0">
        <references count="1">
          <reference field="3" count="0" selected="0"/>
        </references>
      </pivotArea>
    </format>
    <format dxfId="52">
      <pivotArea type="origin" dataOnly="0" labelOnly="1" outline="0" fieldPosition="0"/>
    </format>
    <format dxfId="51">
      <pivotArea field="1" type="button" dataOnly="0" labelOnly="1" outline="0" axis="axisRow" fieldPosition="0"/>
    </format>
    <format dxfId="50">
      <pivotArea field="2" type="button" dataOnly="0" labelOnly="1" outline="0" axis="axisRow" fieldPosition="1"/>
    </format>
    <format dxfId="49">
      <pivotArea field="3" type="button" dataOnly="0" labelOnly="1" outline="0" axis="axisCol" fieldPosition="0"/>
    </format>
    <format dxfId="48">
      <pivotArea type="topRight" dataOnly="0" labelOnly="1" outline="0" fieldPosition="0"/>
    </format>
    <format dxfId="47">
      <pivotArea dataOnly="0" labelOnly="1" outline="0" fieldPosition="0">
        <references count="1">
          <reference field="1" count="0"/>
        </references>
      </pivotArea>
    </format>
    <format dxfId="46">
      <pivotArea dataOnly="0" labelOnly="1" outline="0" fieldPosition="0">
        <references count="1">
          <reference field="1" count="0" defaultSubtotal="1"/>
        </references>
      </pivotArea>
    </format>
    <format dxfId="45">
      <pivotArea dataOnly="0" labelOnly="1" grandRow="1" outline="0" fieldPosition="0"/>
    </format>
    <format dxfId="44">
      <pivotArea dataOnly="0" labelOnly="1" outline="0" fieldPosition="0">
        <references count="1">
          <reference field="2" count="0"/>
        </references>
      </pivotArea>
    </format>
    <format dxfId="43">
      <pivotArea dataOnly="0" labelOnly="1" outline="0" fieldPosition="0">
        <references count="1">
          <reference field="3" count="0"/>
        </references>
      </pivotArea>
    </format>
    <format dxfId="42">
      <pivotArea outline="0" collapsedLevelsAreSubtotals="1" fieldPosition="0">
        <references count="1">
          <reference field="3" count="1" selected="0">
            <x v="12"/>
          </reference>
        </references>
      </pivotArea>
    </format>
    <format dxfId="41">
      <pivotArea dataOnly="0" labelOnly="1" outline="0" fieldPosition="0">
        <references count="1">
          <reference field="3" count="1">
            <x v="12"/>
          </reference>
        </references>
      </pivotArea>
    </format>
    <format dxfId="40">
      <pivotArea outline="0" collapsedLevelsAreSubtotals="1" fieldPosition="0">
        <references count="1">
          <reference field="3" count="1" selected="0">
            <x v="9"/>
          </reference>
        </references>
      </pivotArea>
    </format>
    <format dxfId="39">
      <pivotArea dataOnly="0" labelOnly="1" outline="0" fieldPosition="0">
        <references count="1">
          <reference field="3" count="1">
            <x v="9"/>
          </reference>
        </references>
      </pivotArea>
    </format>
    <format dxfId="38">
      <pivotArea outline="0" collapsedLevelsAreSubtotals="1" fieldPosition="0">
        <references count="1">
          <reference field="3" count="1" selected="0">
            <x v="6"/>
          </reference>
        </references>
      </pivotArea>
    </format>
    <format dxfId="37">
      <pivotArea dataOnly="0" labelOnly="1" outline="0" fieldPosition="0">
        <references count="1">
          <reference field="3" count="1">
            <x v="6"/>
          </reference>
        </references>
      </pivotArea>
    </format>
    <format dxfId="36">
      <pivotArea outline="0" collapsedLevelsAreSubtotals="1" fieldPosition="0">
        <references count="1">
          <reference field="3" count="1" selected="0">
            <x v="8"/>
          </reference>
        </references>
      </pivotArea>
    </format>
    <format dxfId="35">
      <pivotArea dataOnly="0" labelOnly="1" outline="0" fieldPosition="0">
        <references count="1">
          <reference field="3" count="1">
            <x v="8"/>
          </reference>
        </references>
      </pivotArea>
    </format>
    <format dxfId="34">
      <pivotArea outline="0" collapsedLevelsAreSubtotals="1" fieldPosition="0">
        <references count="1">
          <reference field="3" count="1" selected="0">
            <x v="3"/>
          </reference>
        </references>
      </pivotArea>
    </format>
    <format dxfId="33">
      <pivotArea dataOnly="0" labelOnly="1" outline="0" fieldPosition="0">
        <references count="1">
          <reference field="3" count="1">
            <x v="3"/>
          </reference>
        </references>
      </pivotArea>
    </format>
    <format dxfId="32">
      <pivotArea outline="0" collapsedLevelsAreSubtotals="1" fieldPosition="0">
        <references count="1">
          <reference field="3" count="11" selected="0">
            <x v="0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31">
      <pivotArea outline="0" collapsedLevelsAreSubtotals="1" fieldPosition="0">
        <references count="1">
          <reference field="4" count="0" selected="0"/>
        </references>
      </pivotArea>
    </format>
    <format dxfId="30">
      <pivotArea type="origin" dataOnly="0" labelOnly="1" outline="0" fieldPosition="0"/>
    </format>
    <format dxfId="29">
      <pivotArea field="1" type="button" dataOnly="0" labelOnly="1" outline="0" axis="axisRow" fieldPosition="0"/>
    </format>
    <format dxfId="28">
      <pivotArea field="2" type="button" dataOnly="0" labelOnly="1" outline="0" axis="axisRow" fieldPosition="1"/>
    </format>
    <format dxfId="27">
      <pivotArea field="3" type="button" dataOnly="0" labelOnly="1" outline="0" axis="axisCol" fieldPosition="0"/>
    </format>
    <format dxfId="26">
      <pivotArea field="4" type="button" dataOnly="0" labelOnly="1" outline="0" axis="axisCol" fieldPosition="1"/>
    </format>
    <format dxfId="25">
      <pivotArea type="topRight" dataOnly="0" labelOnly="1" outline="0" fieldPosition="0"/>
    </format>
    <format dxfId="24">
      <pivotArea dataOnly="0" labelOnly="1" outline="0" fieldPosition="0">
        <references count="1">
          <reference field="1" count="0"/>
        </references>
      </pivotArea>
    </format>
    <format dxfId="23">
      <pivotArea dataOnly="0" labelOnly="1" outline="0" fieldPosition="0">
        <references count="1">
          <reference field="1" count="0" defaultSubtotal="1"/>
        </references>
      </pivotArea>
    </format>
    <format dxfId="22">
      <pivotArea dataOnly="0" labelOnly="1" grandRow="1" outline="0" fieldPosition="0"/>
    </format>
    <format dxfId="21">
      <pivotArea dataOnly="0" labelOnly="1" outline="0" fieldPosition="0">
        <references count="1">
          <reference field="2" count="0"/>
        </references>
      </pivotArea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outline="0" collapsedLevelsAreSubtotals="1" fieldPosition="0">
        <references count="2">
          <reference field="1" count="0" selected="0" defaultSubtotal="1"/>
          <reference field="4" count="0" selected="0"/>
        </references>
      </pivotArea>
    </format>
    <format dxfId="17">
      <pivotArea outline="0" collapsedLevelsAreSubtotals="1" fieldPosition="0">
        <references count="2">
          <reference field="1" count="0" selected="0" defaultSubtotal="1"/>
          <reference field="4" count="0" selected="0"/>
        </references>
      </pivotArea>
    </format>
    <format dxfId="16">
      <pivotArea field="4" type="button" dataOnly="0" labelOnly="1" outline="0" axis="axisCol" fieldPosition="1"/>
    </format>
    <format dxfId="15">
      <pivotArea field="4" type="button" dataOnly="0" labelOnly="1" outline="0" axis="axisCol" fieldPosition="1"/>
    </format>
    <format dxfId="14">
      <pivotArea type="topRight" dataOnly="0" labelOnly="1" outline="0" offset="J1" fieldPosition="0"/>
    </format>
    <format dxfId="13">
      <pivotArea outline="0" collapsedLevelsAreSubtotals="1" fieldPosition="0">
        <references count="1">
          <reference field="4" count="1" selected="0">
            <x v="16"/>
          </reference>
        </references>
      </pivotArea>
    </format>
    <format dxfId="12">
      <pivotArea dataOnly="0" labelOnly="1" outline="0" fieldPosition="0">
        <references count="1">
          <reference field="4" count="1">
            <x v="16"/>
          </reference>
        </references>
      </pivotArea>
    </format>
    <format dxfId="11">
      <pivotArea type="topRight" dataOnly="0" labelOnly="1" outline="0" offset="K1" fieldPosition="0"/>
    </format>
    <format>
      <pivotArea outline="0" collapsedLevelsAreSubtotals="1" fieldPosition="0">
        <references count="1">
          <reference field="3" count="8" selected="0">
            <x v="0"/>
            <x v="3"/>
            <x v="4"/>
            <x v="5"/>
            <x v="6"/>
            <x v="7"/>
            <x v="8"/>
            <x v="9"/>
          </reference>
        </references>
      </pivotArea>
    </format>
    <format>
      <pivotArea outline="0" collapsedLevelsAreSubtotals="1" fieldPosition="0">
        <references count="1">
          <reference field="4" count="0" selected="0"/>
        </references>
      </pivotArea>
    </format>
    <format dxfId="10">
      <pivotArea dataOnly="0" labelOnly="1" outline="0" fieldPosition="0">
        <references count="1">
          <reference field="4" count="3">
            <x v="10"/>
            <x v="11"/>
            <x v="12"/>
          </reference>
        </references>
      </pivotArea>
    </format>
    <format dxfId="9">
      <pivotArea dataOnly="0" labelOnly="1" outline="0" fieldPosition="0">
        <references count="1">
          <reference field="3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8">
      <pivotArea dataOnly="0" labelOnly="1" outline="0" fieldPosition="0">
        <references count="1">
          <reference field="2" count="1">
            <x v="0"/>
          </reference>
        </references>
      </pivotArea>
    </format>
    <format dxfId="7">
      <pivotArea outline="0" collapsedLevelsAreSubtotals="1" fieldPosition="0">
        <references count="1">
          <reference field="4" count="1" selected="0">
            <x v="11"/>
          </reference>
        </references>
      </pivotArea>
    </format>
    <format dxfId="6">
      <pivotArea dataOnly="0" labelOnly="1" outline="0" fieldPosition="0">
        <references count="1">
          <reference field="4" count="1">
            <x v="11"/>
          </reference>
        </references>
      </pivotArea>
    </format>
    <format dxfId="5">
      <pivotArea outline="0" collapsedLevelsAreSubtotals="1" fieldPosition="0">
        <references count="1">
          <reference field="4" count="1" selected="0">
            <x v="13"/>
          </reference>
        </references>
      </pivotArea>
    </format>
    <format dxfId="4">
      <pivotArea dataOnly="0" labelOnly="1" outline="0" fieldPosition="0">
        <references count="1">
          <reference field="4" count="1">
            <x v="13"/>
          </reference>
        </references>
      </pivotArea>
    </format>
    <format dxfId="3">
      <pivotArea outline="0" collapsedLevelsAreSubtotals="1" fieldPosition="0">
        <references count="1">
          <reference field="4" count="1" selected="0">
            <x v="14"/>
          </reference>
        </references>
      </pivotArea>
    </format>
    <format dxfId="2">
      <pivotArea dataOnly="0" labelOnly="1" outline="0" fieldPosition="0">
        <references count="1">
          <reference field="4" count="1">
            <x v="14"/>
          </reference>
        </references>
      </pivotArea>
    </format>
    <format dxfId="1">
      <pivotArea outline="0" collapsedLevelsAreSubtotals="1" fieldPosition="0">
        <references count="1">
          <reference field="4" count="1" selected="0">
            <x v="15"/>
          </reference>
        </references>
      </pivotArea>
    </format>
    <format dxfId="0">
      <pivotArea dataOnly="0" labelOnly="1" outline="0" fieldPosition="0">
        <references count="1">
          <reference field="4" count="1">
            <x v="15"/>
          </reference>
        </references>
      </pivotArea>
    </format>
  </formats>
  <chartFormats count="1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0"/>
          </reference>
        </references>
      </pivotArea>
    </chartFormat>
    <chartFormat chart="0" format="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</references>
      </pivotArea>
    </chartFormat>
    <chartFormat chart="0" format="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</references>
      </pivotArea>
    </chartFormat>
    <chartFormat chart="0" format="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</references>
      </pivotArea>
    </chartFormat>
    <chartFormat chart="0" format="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4"/>
          </reference>
        </references>
      </pivotArea>
    </chartFormat>
    <chartFormat chart="0" format="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5"/>
          </reference>
        </references>
      </pivotArea>
    </chartFormat>
    <chartFormat chart="0" format="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6"/>
          </reference>
        </references>
      </pivotArea>
    </chartFormat>
    <chartFormat chart="0" format="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</references>
      </pivotArea>
    </chartFormat>
    <chartFormat chart="0" format="1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8"/>
          </reference>
        </references>
      </pivotArea>
    </chartFormat>
    <chartFormat chart="0" format="1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9"/>
          </reference>
        </references>
      </pivotArea>
    </chartFormat>
  </chartFormats>
  <pivotHierarchies count="8">
    <pivotHierarchy includeNewItemsInFilter="1"/>
    <pivotHierarchy includeNewItemsInFilter="1"/>
    <pivotHierarchy includeNewItemsInFilter="1"/>
    <pivotHierarchy/>
    <pivotHierarchy/>
    <pivotHierarchy includeNewItemsInFilter="1">
      <members count="4" level="1">
        <member name="[LugarTipoOperacion].[All LugarTipoOperacion].[MN]"/>
        <member name="[LugarTipoOperacion].[All LugarTipoOperacion].[RB]"/>
        <member name="[LugarTipoOperacion].[All LugarTipoOperacion].[SB]"/>
        <member name="[LugarTipoOperacion].[All LugarTipoOperacion].[SJ]"/>
      </members>
    </pivotHierarchy>
    <pivotHierarchy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5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B116"/>
  <sheetViews>
    <sheetView showGridLines="0" tabSelected="1" topLeftCell="A7" zoomScaleNormal="100" zoomScaleSheetLayoutView="80" workbookViewId="0">
      <selection activeCell="F35" sqref="F35"/>
    </sheetView>
  </sheetViews>
  <sheetFormatPr baseColWidth="10" defaultColWidth="11.42578125" defaultRowHeight="15" x14ac:dyDescent="0.25"/>
  <cols>
    <col min="1" max="1" width="30.28515625" style="27" customWidth="1"/>
    <col min="2" max="2" width="16.7109375" style="27" customWidth="1"/>
    <col min="3" max="4" width="14.5703125" style="27" customWidth="1"/>
    <col min="5" max="25" width="12" style="27" customWidth="1"/>
    <col min="26" max="26" width="12.5703125" style="27" customWidth="1"/>
    <col min="27" max="31" width="11" style="27" customWidth="1"/>
    <col min="32" max="32" width="13.5703125" style="27" customWidth="1"/>
    <col min="33" max="49" width="14.5703125" style="27" customWidth="1"/>
    <col min="50" max="54" width="14.5703125" style="27" bestFit="1" customWidth="1"/>
    <col min="55" max="16384" width="11.42578125" style="27"/>
  </cols>
  <sheetData>
    <row r="1" spans="1:54" ht="26.25" x14ac:dyDescent="0.25">
      <c r="A1" s="26" t="s">
        <v>5</v>
      </c>
    </row>
    <row r="2" spans="1:54" ht="18.75" x14ac:dyDescent="0.25">
      <c r="A2" s="30" t="s">
        <v>83</v>
      </c>
    </row>
    <row r="3" spans="1:54" ht="18.75" x14ac:dyDescent="0.25">
      <c r="A3" s="53" t="s">
        <v>81</v>
      </c>
    </row>
    <row r="4" spans="1:54" x14ac:dyDescent="0.25">
      <c r="A4" s="31"/>
    </row>
    <row r="6" spans="1:54" x14ac:dyDescent="0.25">
      <c r="A6" s="29"/>
      <c r="B6" s="2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S6" s="50"/>
    </row>
    <row r="7" spans="1:54" x14ac:dyDescent="0.25">
      <c r="A7" s="86" t="s">
        <v>84</v>
      </c>
      <c r="B7" s="88" t="s">
        <v>35</v>
      </c>
      <c r="C7" s="88">
        <v>2022</v>
      </c>
      <c r="D7" s="88">
        <v>2023</v>
      </c>
      <c r="E7" s="88" t="s">
        <v>82</v>
      </c>
      <c r="F7" s="90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54" s="34" customFormat="1" x14ac:dyDescent="0.25">
      <c r="A8" s="87"/>
      <c r="B8" s="89"/>
      <c r="C8" s="89"/>
      <c r="D8" s="89"/>
      <c r="E8" s="62" t="s">
        <v>21</v>
      </c>
      <c r="F8" s="61" t="s">
        <v>22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</row>
    <row r="9" spans="1:54" ht="15.75" customHeight="1" x14ac:dyDescent="0.25">
      <c r="A9" s="63" t="s">
        <v>66</v>
      </c>
      <c r="B9" s="64"/>
      <c r="C9" s="65">
        <v>42419367.640000001</v>
      </c>
      <c r="D9" s="65">
        <v>12321865.879999999</v>
      </c>
      <c r="E9" s="65"/>
      <c r="F9" s="66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1:54" s="28" customFormat="1" ht="15.75" customHeight="1" x14ac:dyDescent="0.25">
      <c r="A10" s="67" t="s">
        <v>39</v>
      </c>
      <c r="B10" s="68"/>
      <c r="C10" s="47">
        <v>397126385.54000002</v>
      </c>
      <c r="D10" s="47">
        <v>426301026.45999992</v>
      </c>
      <c r="E10" s="47">
        <v>43852473.189999998</v>
      </c>
      <c r="F10" s="48">
        <v>8200445.46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1:54" s="28" customFormat="1" ht="15.75" customHeight="1" x14ac:dyDescent="0.25">
      <c r="A11" s="67" t="s">
        <v>40</v>
      </c>
      <c r="B11" s="68"/>
      <c r="C11" s="47">
        <v>131409572.8</v>
      </c>
      <c r="D11" s="47">
        <v>46426168.530000001</v>
      </c>
      <c r="E11" s="47"/>
      <c r="F11" s="4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1:54" s="28" customFormat="1" ht="15.75" customHeight="1" x14ac:dyDescent="0.25">
      <c r="A12" s="67" t="s">
        <v>3</v>
      </c>
      <c r="B12" s="68" t="s">
        <v>10</v>
      </c>
      <c r="C12" s="47">
        <v>849766266.38000011</v>
      </c>
      <c r="D12" s="47">
        <v>1783281582.25</v>
      </c>
      <c r="E12" s="47">
        <v>208724629.52000001</v>
      </c>
      <c r="F12" s="48">
        <v>144425694.28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1:54" s="28" customFormat="1" ht="15.75" customHeight="1" x14ac:dyDescent="0.25">
      <c r="A13" s="67"/>
      <c r="B13" s="68" t="s">
        <v>53</v>
      </c>
      <c r="C13" s="47">
        <v>26950924.129999995</v>
      </c>
      <c r="D13" s="47">
        <v>1163858678.2599998</v>
      </c>
      <c r="E13" s="47">
        <v>20279883.399999999</v>
      </c>
      <c r="F13" s="48">
        <v>20567201.140000001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1:54" s="28" customFormat="1" ht="15.75" customHeight="1" x14ac:dyDescent="0.25">
      <c r="A14" s="69" t="s">
        <v>57</v>
      </c>
      <c r="B14" s="70"/>
      <c r="C14" s="71">
        <v>876717190.51000011</v>
      </c>
      <c r="D14" s="71">
        <v>2947140260.5100002</v>
      </c>
      <c r="E14" s="71">
        <v>229004512.92000002</v>
      </c>
      <c r="F14" s="72">
        <v>164992895.42000002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4" s="32" customFormat="1" ht="15.75" customHeight="1" x14ac:dyDescent="0.25">
      <c r="A15" s="67" t="s">
        <v>54</v>
      </c>
      <c r="B15" s="68"/>
      <c r="C15" s="47">
        <v>4049682200.079999</v>
      </c>
      <c r="D15" s="47">
        <v>1246053970.72</v>
      </c>
      <c r="E15" s="47">
        <v>18040328.25</v>
      </c>
      <c r="F15" s="48">
        <v>47034429.340000004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4" s="28" customFormat="1" ht="15.75" customHeight="1" x14ac:dyDescent="0.25">
      <c r="A16" s="67" t="s">
        <v>55</v>
      </c>
      <c r="B16" s="68"/>
      <c r="C16" s="47">
        <v>9275421119.9499989</v>
      </c>
      <c r="D16" s="47">
        <v>1857616826.52</v>
      </c>
      <c r="E16" s="47">
        <v>24950007.209999997</v>
      </c>
      <c r="F16" s="48">
        <v>17371118.670000002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s="28" customFormat="1" ht="15.75" customHeight="1" x14ac:dyDescent="0.25">
      <c r="A17" s="67" t="s">
        <v>56</v>
      </c>
      <c r="B17" s="68"/>
      <c r="C17" s="47">
        <v>832434.53000000014</v>
      </c>
      <c r="D17" s="47">
        <v>485142.12</v>
      </c>
      <c r="E17" s="47">
        <v>25510.2</v>
      </c>
      <c r="F17" s="48">
        <v>87781.34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s="28" customFormat="1" ht="15.75" customHeight="1" x14ac:dyDescent="0.25">
      <c r="A18" s="67" t="s">
        <v>4</v>
      </c>
      <c r="B18" s="68" t="s">
        <v>18</v>
      </c>
      <c r="C18" s="47"/>
      <c r="D18" s="47">
        <v>1335116856.4100001</v>
      </c>
      <c r="E18" s="47">
        <v>162396587.86999997</v>
      </c>
      <c r="F18" s="48">
        <v>157342606.47999993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54" s="28" customFormat="1" ht="15.75" customHeight="1" x14ac:dyDescent="0.25">
      <c r="A19" s="67"/>
      <c r="B19" s="68" t="s">
        <v>10</v>
      </c>
      <c r="C19" s="47"/>
      <c r="D19" s="47">
        <v>8054638.830000001</v>
      </c>
      <c r="E19" s="47">
        <v>2441122.7400000002</v>
      </c>
      <c r="F19" s="48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1:54" s="28" customFormat="1" ht="15.75" customHeight="1" x14ac:dyDescent="0.25">
      <c r="A20" s="67"/>
      <c r="B20" s="68" t="s">
        <v>19</v>
      </c>
      <c r="C20" s="47"/>
      <c r="D20" s="47">
        <v>2420501842.1999998</v>
      </c>
      <c r="E20" s="47">
        <v>63389228.769999996</v>
      </c>
      <c r="F20" s="48">
        <v>74524374.809999987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1:54" s="28" customFormat="1" ht="15.75" customHeight="1" x14ac:dyDescent="0.25">
      <c r="A21" s="69" t="s">
        <v>79</v>
      </c>
      <c r="B21" s="70"/>
      <c r="C21" s="71"/>
      <c r="D21" s="71">
        <v>3763673337.4400005</v>
      </c>
      <c r="E21" s="71">
        <v>228226939.38000005</v>
      </c>
      <c r="F21" s="72">
        <v>231866981.28999993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1:54" ht="15.75" customHeight="1" x14ac:dyDescent="0.25">
      <c r="A22" s="67" t="s">
        <v>80</v>
      </c>
      <c r="B22" s="68"/>
      <c r="C22" s="47"/>
      <c r="D22" s="47">
        <v>685022462.41000009</v>
      </c>
      <c r="E22" s="47">
        <v>108716731.53999999</v>
      </c>
      <c r="F22" s="48">
        <v>117643227.66999996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54" ht="15.75" customHeight="1" x14ac:dyDescent="0.25">
      <c r="A23" s="67" t="s">
        <v>59</v>
      </c>
      <c r="B23" s="68"/>
      <c r="C23" s="47"/>
      <c r="D23" s="47">
        <v>1408.17</v>
      </c>
      <c r="E23" s="47"/>
      <c r="F23" s="48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54" ht="15.75" customHeight="1" x14ac:dyDescent="0.25">
      <c r="A24" s="67" t="s">
        <v>36</v>
      </c>
      <c r="B24" s="68"/>
      <c r="C24" s="47">
        <v>135642818.65000001</v>
      </c>
      <c r="D24" s="47">
        <v>262241310.63</v>
      </c>
      <c r="E24" s="47">
        <v>40978636.879999995</v>
      </c>
      <c r="F24" s="48">
        <v>10339054.539999999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s="33" customFormat="1" ht="15.75" customHeight="1" x14ac:dyDescent="0.25">
      <c r="A25" s="73" t="s">
        <v>37</v>
      </c>
      <c r="B25" s="74"/>
      <c r="C25" s="75">
        <v>16884866.70999999</v>
      </c>
      <c r="D25" s="75">
        <v>13047240.220000001</v>
      </c>
      <c r="E25" s="75">
        <v>55217.869999999995</v>
      </c>
      <c r="F25" s="76">
        <v>23206.86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s="33" customFormat="1" ht="17.25" customHeight="1" x14ac:dyDescent="0.25">
      <c r="A26" s="77" t="s">
        <v>33</v>
      </c>
      <c r="B26" s="78"/>
      <c r="C26" s="79">
        <v>14926135956.409998</v>
      </c>
      <c r="D26" s="80">
        <v>11260331019.609999</v>
      </c>
      <c r="E26" s="80">
        <v>693850357.43999958</v>
      </c>
      <c r="F26" s="81">
        <v>597559140.58999991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s="33" customFormat="1" ht="15.75" thickBot="1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ht="15.75" thickTop="1" x14ac:dyDescent="0.25">
      <c r="A28" s="91" t="s">
        <v>60</v>
      </c>
      <c r="B28" s="45"/>
    </row>
    <row r="29" spans="1:54" s="33" customFormat="1" x14ac:dyDescent="0.25">
      <c r="A29" s="92" t="s">
        <v>61</v>
      </c>
      <c r="B29" s="45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</row>
    <row r="30" spans="1:54" x14ac:dyDescent="0.25">
      <c r="A30" s="92" t="s">
        <v>62</v>
      </c>
      <c r="B30" s="45"/>
      <c r="R30" s="52" t="s">
        <v>67</v>
      </c>
      <c r="S30" s="52" t="s">
        <v>68</v>
      </c>
      <c r="T30" s="52" t="s">
        <v>69</v>
      </c>
      <c r="U30" s="52" t="s">
        <v>70</v>
      </c>
      <c r="V30" s="52" t="s">
        <v>71</v>
      </c>
      <c r="W30" s="52" t="s">
        <v>72</v>
      </c>
      <c r="X30" s="52" t="s">
        <v>73</v>
      </c>
      <c r="Y30" s="52" t="s">
        <v>74</v>
      </c>
      <c r="Z30" s="52" t="s">
        <v>75</v>
      </c>
      <c r="AA30" s="52" t="s">
        <v>76</v>
      </c>
      <c r="AB30" s="52" t="s">
        <v>77</v>
      </c>
      <c r="AC30" s="52" t="s">
        <v>78</v>
      </c>
    </row>
    <row r="31" spans="1:54" x14ac:dyDescent="0.25">
      <c r="A31" s="92" t="s">
        <v>65</v>
      </c>
      <c r="B31" s="45"/>
    </row>
    <row r="32" spans="1:54" x14ac:dyDescent="0.25">
      <c r="A32" s="92" t="s">
        <v>63</v>
      </c>
      <c r="B32" s="45"/>
    </row>
    <row r="33" spans="1:2" ht="15.75" thickBot="1" x14ac:dyDescent="0.3">
      <c r="A33" s="93" t="s">
        <v>64</v>
      </c>
      <c r="B33" s="46"/>
    </row>
    <row r="34" spans="1:2" ht="15.75" thickTop="1" x14ac:dyDescent="0.25">
      <c r="B34" s="46"/>
    </row>
    <row r="71" spans="2:27" x14ac:dyDescent="0.25">
      <c r="P71" s="27" t="s">
        <v>38</v>
      </c>
    </row>
    <row r="77" spans="2:27" x14ac:dyDescent="0.25">
      <c r="O77" s="27" t="s">
        <v>38</v>
      </c>
      <c r="R77" s="51" t="s">
        <v>38</v>
      </c>
    </row>
    <row r="79" spans="2:27" x14ac:dyDescent="0.25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</row>
    <row r="80" spans="2:27" s="54" customFormat="1" x14ac:dyDescent="0.25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S80" s="55"/>
      <c r="Y80" s="56"/>
      <c r="AA80" s="56"/>
    </row>
    <row r="81" spans="2:28" s="54" customFormat="1" x14ac:dyDescent="0.25">
      <c r="B81" s="82"/>
      <c r="C81" s="83"/>
      <c r="D81" s="82"/>
      <c r="E81" s="82">
        <v>2021</v>
      </c>
      <c r="F81" s="82">
        <v>2022</v>
      </c>
      <c r="G81" s="82">
        <v>2023</v>
      </c>
      <c r="H81" s="82">
        <v>2024</v>
      </c>
      <c r="I81" s="60"/>
      <c r="J81" s="60"/>
      <c r="K81" s="60"/>
      <c r="L81" s="60"/>
      <c r="M81" s="60"/>
      <c r="N81" s="60"/>
      <c r="Z81" s="57"/>
    </row>
    <row r="82" spans="2:28" s="54" customFormat="1" x14ac:dyDescent="0.25">
      <c r="B82" s="84" t="s">
        <v>42</v>
      </c>
      <c r="C82" s="85"/>
      <c r="D82" s="85"/>
      <c r="E82" s="85">
        <v>727791332.00999999</v>
      </c>
      <c r="F82" s="85">
        <v>1436174424.1199996</v>
      </c>
      <c r="G82" s="85">
        <v>1074475396.7</v>
      </c>
      <c r="H82" s="85">
        <v>693850357.44000018</v>
      </c>
      <c r="I82" s="60"/>
      <c r="J82" s="60"/>
      <c r="K82" s="60"/>
      <c r="L82" s="60"/>
      <c r="M82" s="60"/>
      <c r="N82" s="60"/>
      <c r="P82" s="57" t="s">
        <v>38</v>
      </c>
      <c r="R82" s="58"/>
      <c r="Z82" s="57"/>
      <c r="AB82" s="55"/>
    </row>
    <row r="83" spans="2:28" s="54" customFormat="1" x14ac:dyDescent="0.25">
      <c r="B83" s="84" t="s">
        <v>43</v>
      </c>
      <c r="C83" s="85"/>
      <c r="D83" s="85"/>
      <c r="E83" s="85">
        <v>790206402.43999982</v>
      </c>
      <c r="F83" s="85">
        <v>1101960736.3400004</v>
      </c>
      <c r="G83" s="85">
        <v>995796405.89999974</v>
      </c>
      <c r="H83" s="85">
        <f>+F26</f>
        <v>597559140.58999991</v>
      </c>
      <c r="I83" s="60"/>
      <c r="J83" s="60"/>
      <c r="K83" s="60"/>
      <c r="L83" s="60"/>
      <c r="M83" s="60"/>
      <c r="N83" s="60"/>
      <c r="Z83" s="57"/>
    </row>
    <row r="84" spans="2:28" s="54" customFormat="1" x14ac:dyDescent="0.25">
      <c r="B84" s="84" t="s">
        <v>44</v>
      </c>
      <c r="C84" s="85"/>
      <c r="D84" s="85"/>
      <c r="E84" s="85">
        <v>840606827.77999997</v>
      </c>
      <c r="F84" s="85">
        <v>1717747773.0699997</v>
      </c>
      <c r="G84" s="85">
        <v>1351104409.6099999</v>
      </c>
      <c r="H84" s="82"/>
      <c r="I84" s="60"/>
      <c r="J84" s="60"/>
      <c r="K84" s="60"/>
      <c r="L84" s="60"/>
      <c r="M84" s="60"/>
      <c r="N84" s="60"/>
      <c r="P84" s="57"/>
      <c r="AB84" s="58"/>
    </row>
    <row r="85" spans="2:28" s="54" customFormat="1" x14ac:dyDescent="0.25">
      <c r="B85" s="84" t="s">
        <v>45</v>
      </c>
      <c r="C85" s="85"/>
      <c r="D85" s="85"/>
      <c r="E85" s="85">
        <v>994666723.69999993</v>
      </c>
      <c r="F85" s="85">
        <v>1442544608.7599998</v>
      </c>
      <c r="G85" s="85">
        <v>1221854087.9899998</v>
      </c>
      <c r="H85" s="82"/>
      <c r="I85" s="60"/>
      <c r="J85" s="60"/>
      <c r="K85" s="60"/>
      <c r="L85" s="60"/>
      <c r="M85" s="60"/>
      <c r="N85" s="60"/>
      <c r="P85" s="57" t="s">
        <v>38</v>
      </c>
      <c r="Z85" s="57"/>
    </row>
    <row r="86" spans="2:28" s="54" customFormat="1" x14ac:dyDescent="0.25">
      <c r="B86" s="84" t="s">
        <v>41</v>
      </c>
      <c r="C86" s="85"/>
      <c r="D86" s="85"/>
      <c r="E86" s="85">
        <v>877650896.81000042</v>
      </c>
      <c r="F86" s="85">
        <v>1689035584.4499998</v>
      </c>
      <c r="G86" s="85">
        <v>1065417628.0800002</v>
      </c>
      <c r="H86" s="82"/>
      <c r="I86" s="60"/>
      <c r="J86" s="60"/>
      <c r="K86" s="60"/>
      <c r="L86" s="60"/>
      <c r="M86" s="60"/>
      <c r="N86" s="60"/>
      <c r="R86" s="55"/>
      <c r="Z86" s="57"/>
    </row>
    <row r="87" spans="2:28" s="54" customFormat="1" x14ac:dyDescent="0.25">
      <c r="B87" s="84" t="s">
        <v>46</v>
      </c>
      <c r="C87" s="85"/>
      <c r="D87" s="85"/>
      <c r="E87" s="85">
        <v>1017391623.8700001</v>
      </c>
      <c r="F87" s="85">
        <v>1314857423.8199999</v>
      </c>
      <c r="G87" s="85">
        <v>732258516.30999994</v>
      </c>
      <c r="H87" s="82"/>
      <c r="I87" s="60"/>
      <c r="J87" s="60"/>
      <c r="K87" s="60"/>
      <c r="L87" s="60"/>
      <c r="M87" s="60"/>
      <c r="N87" s="60"/>
      <c r="P87" s="56"/>
      <c r="Z87" s="57"/>
    </row>
    <row r="88" spans="2:28" s="54" customFormat="1" x14ac:dyDescent="0.25">
      <c r="B88" s="84" t="s">
        <v>47</v>
      </c>
      <c r="C88" s="85"/>
      <c r="D88" s="85"/>
      <c r="E88" s="85">
        <v>912502162.21999991</v>
      </c>
      <c r="F88" s="85">
        <v>1013829742.9300002</v>
      </c>
      <c r="G88" s="85">
        <v>725359357.22000003</v>
      </c>
      <c r="H88" s="82"/>
      <c r="I88" s="60"/>
      <c r="J88" s="60"/>
      <c r="K88" s="60"/>
      <c r="L88" s="60"/>
      <c r="M88" s="60"/>
      <c r="N88" s="60"/>
      <c r="AB88" s="55"/>
    </row>
    <row r="89" spans="2:28" s="54" customFormat="1" x14ac:dyDescent="0.25">
      <c r="B89" s="84" t="s">
        <v>48</v>
      </c>
      <c r="C89" s="85"/>
      <c r="D89" s="85"/>
      <c r="E89" s="85">
        <v>1030002692.8400002</v>
      </c>
      <c r="F89" s="85">
        <v>1377161630.9599998</v>
      </c>
      <c r="G89" s="85">
        <v>789674207.26000011</v>
      </c>
      <c r="H89" s="82"/>
      <c r="I89" s="60"/>
      <c r="J89" s="60"/>
      <c r="K89" s="60"/>
      <c r="L89" s="60"/>
      <c r="M89" s="60"/>
      <c r="N89" s="60"/>
      <c r="Z89" s="56"/>
    </row>
    <row r="90" spans="2:28" s="54" customFormat="1" x14ac:dyDescent="0.25">
      <c r="B90" s="84" t="s">
        <v>49</v>
      </c>
      <c r="C90" s="85"/>
      <c r="D90" s="85"/>
      <c r="E90" s="85">
        <v>1324312816.2399995</v>
      </c>
      <c r="F90" s="85">
        <v>1204235826.6999998</v>
      </c>
      <c r="G90" s="85">
        <v>989845210.13</v>
      </c>
      <c r="H90" s="82"/>
      <c r="I90" s="60"/>
      <c r="J90" s="60"/>
      <c r="K90" s="60"/>
      <c r="L90" s="60"/>
      <c r="M90" s="60"/>
      <c r="N90" s="60"/>
    </row>
    <row r="91" spans="2:28" s="54" customFormat="1" x14ac:dyDescent="0.25">
      <c r="B91" s="84" t="s">
        <v>50</v>
      </c>
      <c r="C91" s="85"/>
      <c r="D91" s="85"/>
      <c r="E91" s="85">
        <v>959287457.31999993</v>
      </c>
      <c r="F91" s="85">
        <v>1132991493.9700003</v>
      </c>
      <c r="G91" s="85">
        <v>718158598.0200001</v>
      </c>
      <c r="H91" s="82"/>
      <c r="I91" s="60"/>
      <c r="J91" s="60"/>
      <c r="K91" s="60"/>
      <c r="L91" s="60"/>
      <c r="M91" s="60"/>
      <c r="N91" s="60"/>
    </row>
    <row r="92" spans="2:28" s="54" customFormat="1" x14ac:dyDescent="0.25">
      <c r="B92" s="84" t="s">
        <v>51</v>
      </c>
      <c r="C92" s="85"/>
      <c r="D92" s="85"/>
      <c r="E92" s="85">
        <v>1388313783.5999997</v>
      </c>
      <c r="F92" s="85">
        <v>727791332.00999999</v>
      </c>
      <c r="G92" s="85">
        <v>787214300.34000003</v>
      </c>
      <c r="H92" s="82"/>
      <c r="I92" s="60"/>
      <c r="J92" s="60"/>
      <c r="K92" s="60"/>
      <c r="L92" s="60"/>
      <c r="M92" s="60"/>
      <c r="N92" s="60"/>
    </row>
    <row r="93" spans="2:28" s="54" customFormat="1" x14ac:dyDescent="0.25">
      <c r="B93" s="84" t="s">
        <v>52</v>
      </c>
      <c r="C93" s="85"/>
      <c r="D93" s="85"/>
      <c r="E93" s="85">
        <v>1343610279.3100007</v>
      </c>
      <c r="F93" s="85">
        <v>790206402.43999982</v>
      </c>
      <c r="G93" s="85">
        <v>808208394.08999991</v>
      </c>
      <c r="H93" s="82"/>
      <c r="I93" s="60"/>
      <c r="J93" s="60"/>
      <c r="K93" s="60"/>
      <c r="L93" s="60"/>
      <c r="M93" s="60"/>
      <c r="N93" s="60"/>
    </row>
    <row r="94" spans="2:28" s="54" customFormat="1" x14ac:dyDescent="0.25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</row>
    <row r="95" spans="2:28" x14ac:dyDescent="0.25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</row>
    <row r="96" spans="2:28" x14ac:dyDescent="0.25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</row>
    <row r="97" spans="2:14" x14ac:dyDescent="0.25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</row>
    <row r="98" spans="2:14" x14ac:dyDescent="0.25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</row>
    <row r="99" spans="2:14" x14ac:dyDescent="0.25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</row>
    <row r="100" spans="2:14" x14ac:dyDescent="0.25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</row>
    <row r="101" spans="2:14" x14ac:dyDescent="0.25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</row>
    <row r="102" spans="2:14" x14ac:dyDescent="0.25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</row>
    <row r="103" spans="2:14" x14ac:dyDescent="0.25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</row>
    <row r="104" spans="2:14" x14ac:dyDescent="0.25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</row>
    <row r="105" spans="2:14" x14ac:dyDescent="0.25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</row>
    <row r="106" spans="2:14" x14ac:dyDescent="0.25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</row>
    <row r="107" spans="2:14" x14ac:dyDescent="0.25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</row>
    <row r="108" spans="2:14" x14ac:dyDescent="0.25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</row>
    <row r="109" spans="2:14" x14ac:dyDescent="0.25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</row>
    <row r="110" spans="2:14" x14ac:dyDescent="0.25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</row>
    <row r="111" spans="2:14" x14ac:dyDescent="0.25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</row>
    <row r="112" spans="2:14" x14ac:dyDescent="0.25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</row>
    <row r="113" spans="2:14" x14ac:dyDescent="0.25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</row>
    <row r="114" spans="2:14" x14ac:dyDescent="0.25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</row>
    <row r="115" spans="2:14" x14ac:dyDescent="0.25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</row>
    <row r="116" spans="2:14" x14ac:dyDescent="0.25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</row>
  </sheetData>
  <mergeCells count="5">
    <mergeCell ref="A7:A8"/>
    <mergeCell ref="B7:B8"/>
    <mergeCell ref="C7:C8"/>
    <mergeCell ref="D7:D8"/>
    <mergeCell ref="E7:F7"/>
  </mergeCells>
  <printOptions horizontalCentered="1" verticalCentered="1"/>
  <pageMargins left="0.6692913385826772" right="0.51181102362204722" top="0.51181102362204722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R25"/>
  <sheetViews>
    <sheetView view="pageBreakPreview" zoomScale="70" zoomScaleNormal="100" zoomScaleSheetLayoutView="70" workbookViewId="0">
      <selection activeCell="D9" sqref="D9"/>
    </sheetView>
  </sheetViews>
  <sheetFormatPr baseColWidth="10" defaultColWidth="11.42578125" defaultRowHeight="15" x14ac:dyDescent="0.25"/>
  <cols>
    <col min="1" max="1" width="9.7109375" customWidth="1"/>
    <col min="2" max="2" width="24.5703125" customWidth="1"/>
    <col min="3" max="14" width="17.140625" customWidth="1"/>
    <col min="15" max="17" width="17.28515625" customWidth="1"/>
    <col min="18" max="18" width="12" customWidth="1"/>
    <col min="19" max="19" width="14.5703125" customWidth="1"/>
    <col min="20" max="24" width="12.7109375" customWidth="1"/>
    <col min="25" max="25" width="12" customWidth="1"/>
    <col min="26" max="26" width="13.5703125" customWidth="1"/>
    <col min="27" max="28" width="13.5703125" hidden="1" customWidth="1"/>
    <col min="29" max="29" width="12.7109375" customWidth="1"/>
    <col min="30" max="30" width="12" customWidth="1"/>
    <col min="31" max="31" width="12.28515625" customWidth="1"/>
    <col min="32" max="32" width="12" bestFit="1" customWidth="1"/>
    <col min="33" max="34" width="13.5703125" bestFit="1" customWidth="1"/>
    <col min="35" max="40" width="12" bestFit="1" customWidth="1"/>
    <col min="41" max="41" width="12" customWidth="1"/>
    <col min="42" max="42" width="15" customWidth="1"/>
    <col min="43" max="43" width="13.5703125" customWidth="1"/>
    <col min="44" max="44" width="13.5703125" bestFit="1" customWidth="1"/>
  </cols>
  <sheetData>
    <row r="1" spans="1:44" ht="26.25" x14ac:dyDescent="0.4">
      <c r="A1" s="25" t="s">
        <v>34</v>
      </c>
    </row>
    <row r="2" spans="1:44" ht="18.75" x14ac:dyDescent="0.3">
      <c r="A2" s="22" t="str">
        <f>'01-VO Lugar'!A2</f>
        <v>Al 29 de febrero de 2024</v>
      </c>
    </row>
    <row r="3" spans="1:44" ht="18.75" x14ac:dyDescent="0.3">
      <c r="A3" s="22" t="s">
        <v>8</v>
      </c>
    </row>
    <row r="4" spans="1:44" x14ac:dyDescent="0.25">
      <c r="A4" s="2"/>
    </row>
    <row r="5" spans="1:44" x14ac:dyDescent="0.25">
      <c r="A5" s="2"/>
    </row>
    <row r="7" spans="1:44" x14ac:dyDescent="0.25">
      <c r="A7" s="2"/>
    </row>
    <row r="8" spans="1:44" x14ac:dyDescent="0.25">
      <c r="A8" s="11" t="s">
        <v>0</v>
      </c>
      <c r="B8" s="14"/>
      <c r="C8" s="12" t="s">
        <v>32</v>
      </c>
      <c r="D8" s="17" t="s">
        <v>31</v>
      </c>
      <c r="E8" s="11"/>
      <c r="F8" s="13"/>
      <c r="G8" s="13"/>
      <c r="H8" s="13"/>
      <c r="I8" s="13"/>
      <c r="J8" s="13"/>
      <c r="K8" s="13"/>
      <c r="L8" s="13"/>
      <c r="M8" s="13"/>
      <c r="N8" s="14"/>
    </row>
    <row r="9" spans="1:44" x14ac:dyDescent="0.25">
      <c r="A9" s="15"/>
      <c r="B9" s="16"/>
      <c r="C9" s="12" t="s">
        <v>1</v>
      </c>
      <c r="D9" s="42" t="s">
        <v>17</v>
      </c>
      <c r="E9" s="42" t="s">
        <v>20</v>
      </c>
      <c r="F9" s="13"/>
      <c r="G9" s="13"/>
      <c r="H9" s="13"/>
      <c r="I9" s="13"/>
      <c r="J9" s="13"/>
      <c r="K9" s="13"/>
      <c r="L9" s="13"/>
      <c r="M9" s="13"/>
      <c r="N9" s="14"/>
    </row>
    <row r="10" spans="1:44" x14ac:dyDescent="0.25">
      <c r="A10" s="12" t="s">
        <v>2</v>
      </c>
      <c r="B10" s="12" t="s">
        <v>9</v>
      </c>
      <c r="C10" s="35"/>
      <c r="D10" s="35"/>
      <c r="E10" s="44" t="s">
        <v>21</v>
      </c>
      <c r="F10" s="4" t="s">
        <v>22</v>
      </c>
      <c r="G10" s="4" t="s">
        <v>23</v>
      </c>
      <c r="H10" s="4" t="s">
        <v>24</v>
      </c>
      <c r="I10" s="4" t="s">
        <v>25</v>
      </c>
      <c r="J10" s="4" t="s">
        <v>26</v>
      </c>
      <c r="K10" s="4" t="s">
        <v>27</v>
      </c>
      <c r="L10" s="4" t="s">
        <v>28</v>
      </c>
      <c r="M10" s="4" t="s">
        <v>29</v>
      </c>
      <c r="N10" s="5" t="s">
        <v>30</v>
      </c>
    </row>
    <row r="11" spans="1:44" x14ac:dyDescent="0.25">
      <c r="A11" s="24" t="s">
        <v>3</v>
      </c>
      <c r="B11" s="18" t="s">
        <v>10</v>
      </c>
      <c r="C11" s="21">
        <v>212025665.34</v>
      </c>
      <c r="D11" s="41">
        <v>581957654.88999987</v>
      </c>
      <c r="E11" s="40">
        <v>87794857.00999999</v>
      </c>
      <c r="F11" s="19">
        <v>130203078.66</v>
      </c>
      <c r="G11" s="19">
        <v>219136126.56999999</v>
      </c>
      <c r="H11" s="19">
        <v>67691650.960000008</v>
      </c>
      <c r="I11" s="19">
        <v>52666703.519999996</v>
      </c>
      <c r="J11" s="19">
        <v>61624230.850000001</v>
      </c>
      <c r="K11" s="19">
        <v>56947551.829999998</v>
      </c>
      <c r="L11" s="19">
        <v>85843359.589999989</v>
      </c>
      <c r="M11" s="19">
        <v>70822980.61999999</v>
      </c>
      <c r="N11" s="20">
        <v>42547727.539999999</v>
      </c>
    </row>
    <row r="12" spans="1:44" x14ac:dyDescent="0.25">
      <c r="A12" s="8" t="s">
        <v>58</v>
      </c>
      <c r="B12" s="23"/>
      <c r="C12" s="43">
        <v>212025665.34</v>
      </c>
      <c r="D12" s="39">
        <v>581957654.88999987</v>
      </c>
      <c r="E12" s="38">
        <v>87794857.00999999</v>
      </c>
      <c r="F12" s="36">
        <v>130203078.66</v>
      </c>
      <c r="G12" s="36">
        <v>219136126.56999999</v>
      </c>
      <c r="H12" s="36">
        <v>67691650.960000008</v>
      </c>
      <c r="I12" s="36">
        <v>52666703.519999996</v>
      </c>
      <c r="J12" s="36">
        <v>61624230.850000001</v>
      </c>
      <c r="K12" s="36">
        <v>56947551.829999998</v>
      </c>
      <c r="L12" s="36">
        <v>85843359.589999989</v>
      </c>
      <c r="M12" s="36">
        <v>70822980.61999999</v>
      </c>
      <c r="N12" s="37">
        <v>42547727.539999999</v>
      </c>
    </row>
    <row r="14" spans="1:44" s="1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21" spans="1:2" x14ac:dyDescent="0.25">
      <c r="A21" s="3" t="s">
        <v>7</v>
      </c>
      <c r="B21" s="5"/>
    </row>
    <row r="22" spans="1:2" x14ac:dyDescent="0.25">
      <c r="A22" s="9" t="s">
        <v>11</v>
      </c>
      <c r="B22" s="6" t="s">
        <v>13</v>
      </c>
    </row>
    <row r="23" spans="1:2" x14ac:dyDescent="0.25">
      <c r="A23" s="9" t="s">
        <v>12</v>
      </c>
      <c r="B23" s="6" t="s">
        <v>14</v>
      </c>
    </row>
    <row r="24" spans="1:2" x14ac:dyDescent="0.25">
      <c r="A24" s="9" t="s">
        <v>6</v>
      </c>
      <c r="B24" s="6" t="s">
        <v>15</v>
      </c>
    </row>
    <row r="25" spans="1:2" x14ac:dyDescent="0.25">
      <c r="A25" s="10" t="s">
        <v>10</v>
      </c>
      <c r="B25" s="7" t="s">
        <v>16</v>
      </c>
    </row>
  </sheetData>
  <printOptions horizontalCentered="1" verticalCentered="1"/>
  <pageMargins left="1.0236220472440944" right="0.62992125984251968" top="0.74803149606299213" bottom="0.74803149606299213" header="0.31496062992125984" footer="0.31496062992125984"/>
  <pageSetup scale="4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01-VO Lugar</vt:lpstr>
      <vt:lpstr>03-Extra</vt:lpstr>
      <vt:lpstr>'01-VO Lugar'!Área_de_impresión</vt:lpstr>
      <vt:lpstr>'03-Extra'!Área_de_impresión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Adhemar Vivian Luna Acevedo</cp:lastModifiedBy>
  <cp:lastPrinted>2023-08-23T23:26:33Z</cp:lastPrinted>
  <dcterms:created xsi:type="dcterms:W3CDTF">2010-12-23T18:16:38Z</dcterms:created>
  <dcterms:modified xsi:type="dcterms:W3CDTF">2024-04-08T21:35:02Z</dcterms:modified>
</cp:coreProperties>
</file>