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10" windowWidth="20115" windowHeight="73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<sst xmlns="http://schemas.openxmlformats.org/spreadsheetml/2006/main" count="2731" uniqueCount="1096">
  <si>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</si>
  <si>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</si>
  <si>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</si>
  <si>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</si>
  <si>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</si>
  <si>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</si>
  <si>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</si>
  <si>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</si>
  <si>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</si>
  <si>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</si>
  <si>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</si>
  <si>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TOTAL GENERAL</t>
  </si>
  <si>
    <t>Banco de Crédito de Bolivia S.A.</t>
  </si>
  <si>
    <t>Banco Do Brasil S.A.- Sucursal Bolivia</t>
  </si>
  <si>
    <t>Banco Económico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</si>
  <si>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</si>
  <si>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</si>
  <si>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</si>
  <si>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</si>
  <si>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</si>
  <si>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</si>
  <si>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</si>
  <si>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</si>
  <si>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</si>
  <si>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Financiero Privado Fassil S.A.</t>
  </si>
  <si>
    <t>Fondo Financiero Privado Prodem S.A.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</si>
  <si>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</si>
  <si>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</si>
  <si>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</si>
  <si>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</si>
  <si>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</si>
  <si>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</si>
  <si>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Panamerican Securities S.A. Agencia de Bolsa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</si>
  <si>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</si>
  <si>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</si>
  <si>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</si>
  <si>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</si>
  <si>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</si>
  <si>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</si>
  <si>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</si>
  <si>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</si>
  <si>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</si>
  <si>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</si>
  <si>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</si>
  <si>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</si>
  <si>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</si>
  <si>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</si>
  <si>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</si>
  <si>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</si>
  <si>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</si>
  <si>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</si>
  <si>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</si>
  <si>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</si>
  <si>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</si>
  <si>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</si>
  <si>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</si>
  <si>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</si>
  <si>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</si>
  <si>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</si>
  <si>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</si>
  <si>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</si>
  <si>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</si>
  <si>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</si>
  <si>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</si>
  <si>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</si>
  <si>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</si>
  <si>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CLA-1-E1B-11</t>
  </si>
  <si>
    <t>Bonos BNB I - Emisión 1</t>
  </si>
  <si>
    <t>ASFI/DSV-ED-BNB-016/2013</t>
  </si>
  <si>
    <t>BNB Valores S.A. Agencia de Bolsa</t>
  </si>
  <si>
    <t>BNB-1-E1B-13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</si>
  <si>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</si>
  <si>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</si>
  <si>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</si>
  <si>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</si>
  <si>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</si>
  <si>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</si>
  <si>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</si>
  <si>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</si>
  <si>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</si>
  <si>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</si>
  <si>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</si>
  <si>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</si>
  <si>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</si>
  <si>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</si>
  <si>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</si>
  <si>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</si>
  <si>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</si>
  <si>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</si>
  <si>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</si>
  <si>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</si>
  <si>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</si>
  <si>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</si>
  <si>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</si>
  <si>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</si>
  <si>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</si>
  <si>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</si>
  <si>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</si>
  <si>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</si>
  <si>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</si>
  <si>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</si>
  <si>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</si>
  <si>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</si>
  <si>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</si>
  <si>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</si>
  <si>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</si>
  <si>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</si>
  <si>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</si>
  <si>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</si>
  <si>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</si>
  <si>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</si>
  <si>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</si>
  <si>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</si>
  <si>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</si>
  <si>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</si>
  <si>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</si>
  <si>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</si>
  <si>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</si>
  <si>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</si>
  <si>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</si>
  <si>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</si>
  <si>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</si>
  <si>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</si>
  <si>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</si>
  <si>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</si>
  <si>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</si>
  <si>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</si>
  <si>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</si>
  <si>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</si>
  <si>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</si>
  <si>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</si>
  <si>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</si>
  <si>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</si>
  <si>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</si>
  <si>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</si>
  <si>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</si>
  <si>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</si>
  <si>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</si>
  <si>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</si>
  <si>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</si>
  <si>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</si>
  <si>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</si>
  <si>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</si>
  <si>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</si>
  <si>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</si>
  <si>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</si>
  <si>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</si>
  <si>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</si>
  <si>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</si>
  <si>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</si>
  <si>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</si>
  <si>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</si>
  <si>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</si>
  <si>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</si>
  <si>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</si>
  <si>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</si>
  <si>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</si>
  <si>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</si>
  <si>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</si>
  <si>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</si>
  <si>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</si>
  <si>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</si>
  <si>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</si>
  <si>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</si>
  <si>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</si>
  <si>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</si>
  <si>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</si>
  <si>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</si>
  <si>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</si>
  <si>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</si>
  <si>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</si>
  <si>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</si>
  <si>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</si>
  <si>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</si>
  <si>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</si>
  <si>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3</t>
  </si>
  <si>
    <t>ASFI/DSV-ED-ELF-141/2009</t>
  </si>
  <si>
    <t>ELF-1-N1U-09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</si>
  <si>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</si>
  <si>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</si>
  <si>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</si>
  <si>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</si>
  <si>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</si>
  <si>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</si>
  <si>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</si>
  <si>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</si>
  <si>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</si>
  <si>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</si>
  <si>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</si>
  <si>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</si>
  <si>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</si>
  <si>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</si>
  <si>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</si>
  <si>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</si>
  <si>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</si>
  <si>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</si>
  <si>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</si>
  <si>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</si>
  <si>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</si>
  <si>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</si>
  <si>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</si>
  <si>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</si>
  <si>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</si>
  <si>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</si>
  <si>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</si>
  <si>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</si>
  <si>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</si>
  <si>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</si>
  <si>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</si>
  <si>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</si>
  <si>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</si>
  <si>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</si>
  <si>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</si>
  <si>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</si>
  <si>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Gas &amp; Electricidad S.A.</t>
  </si>
  <si>
    <t>Bonos Gas &amp; Electricidad - Emisión 1</t>
  </si>
  <si>
    <t>ASFI/DSV-ED-GYE-018/2013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</si>
  <si>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</si>
  <si>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</si>
  <si>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</si>
  <si>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</si>
  <si>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</si>
  <si>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</si>
  <si>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</si>
  <si>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</si>
  <si>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</si>
  <si>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</si>
  <si>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</si>
  <si>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</si>
  <si>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</si>
  <si>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</si>
  <si>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</si>
  <si>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</si>
  <si>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</si>
  <si>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</si>
  <si>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</si>
  <si>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</si>
  <si>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</si>
  <si>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</si>
  <si>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</si>
  <si>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</si>
  <si>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</si>
  <si>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</si>
  <si>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</si>
  <si>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</si>
  <si>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</si>
  <si>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</si>
  <si>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</si>
  <si>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</si>
  <si>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</si>
  <si>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</si>
  <si>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</si>
  <si>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</si>
  <si>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</si>
  <si>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</si>
  <si>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</si>
  <si>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</si>
  <si>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</si>
  <si>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</si>
  <si>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</si>
  <si>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</si>
  <si>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</si>
  <si>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</si>
  <si>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ASFI/DSV-TD-COB-001/2010</t>
  </si>
  <si>
    <t>COB-TD-P-N1U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</si>
  <si>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</si>
  <si>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</si>
  <si>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</si>
  <si>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</si>
  <si>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</si>
  <si>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</si>
  <si>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</si>
  <si>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</si>
  <si>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</si>
  <si>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</si>
  <si>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</si>
  <si>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</si>
  <si>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</si>
  <si>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</si>
  <si>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</si>
  <si>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</si>
  <si>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</si>
  <si>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</si>
  <si>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</si>
  <si>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</si>
  <si>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</si>
  <si>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</si>
  <si>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</si>
  <si>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</si>
  <si>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</si>
  <si>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</si>
  <si>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</si>
  <si>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</si>
  <si>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</si>
  <si>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</si>
  <si>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</si>
  <si>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</si>
  <si>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</si>
  <si>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</si>
  <si>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</si>
  <si>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</si>
  <si>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</si>
  <si>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</si>
  <si>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</si>
  <si>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</si>
  <si>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</si>
  <si>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</si>
  <si>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</si>
  <si>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</si>
  <si>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</si>
  <si>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</si>
  <si>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</si>
  <si>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</si>
  <si>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</si>
  <si>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</si>
  <si>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</si>
  <si>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</si>
  <si>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</si>
  <si>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</si>
  <si>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</si>
  <si>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</si>
  <si>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</si>
  <si>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</si>
  <si>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</si>
  <si>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</si>
  <si>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</si>
  <si>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</si>
  <si>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</si>
  <si>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</si>
  <si>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</si>
  <si>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</si>
  <si>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</si>
  <si>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</si>
  <si>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</si>
  <si>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</si>
  <si>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</si>
  <si>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</si>
  <si>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</si>
  <si>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</si>
  <si>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</si>
  <si>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</si>
  <si>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</si>
  <si>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</si>
  <si>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</si>
  <si>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</si>
  <si>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</si>
  <si>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</si>
  <si>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</si>
  <si>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</si>
  <si>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</si>
  <si>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</si>
  <si>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</si>
  <si>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</si>
  <si>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</si>
  <si>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</si>
  <si>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</si>
  <si>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>TC</t>
  </si>
  <si>
    <t>SAFI</t>
  </si>
  <si>
    <t>FONDOS DE INVERSIÓN ABIERTOS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</si>
  <si>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</si>
  <si>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</si>
  <si>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</si>
  <si>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</si>
  <si>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</si>
  <si>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</si>
  <si>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</si>
  <si>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</si>
  <si>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</si>
  <si>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</si>
  <si>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</si>
  <si>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</si>
  <si>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</si>
  <si>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</si>
  <si>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</si>
  <si>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</si>
  <si>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</si>
  <si>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</si>
  <si>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</si>
  <si>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</si>
  <si>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</si>
  <si>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</si>
  <si>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</si>
  <si>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</si>
  <si>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</si>
  <si>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</si>
  <si>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</si>
  <si>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</si>
  <si>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</si>
  <si>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</si>
  <si>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</si>
  <si>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</si>
  <si>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</si>
  <si>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</si>
  <si>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</si>
  <si>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</si>
  <si>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</si>
  <si>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</si>
  <si>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</si>
  <si>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</si>
  <si>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</si>
  <si>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</si>
  <si>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</si>
  <si>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</si>
  <si>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</si>
  <si>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</si>
  <si>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</si>
  <si>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</si>
  <si>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</si>
  <si>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</si>
  <si>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</si>
  <si>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</si>
  <si>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</si>
  <si>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</si>
  <si>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</si>
  <si>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</si>
  <si>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</si>
  <si>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</si>
  <si>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</si>
  <si>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</si>
  <si>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</si>
  <si>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</si>
  <si>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</si>
  <si>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</si>
  <si>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</si>
  <si>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</si>
  <si>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</si>
  <si>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</si>
  <si>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</si>
  <si>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NÚMERO DE PARTICIPANTES</t>
  </si>
  <si>
    <t>TOTAL FONDOS DE INVERSIÓN ABIERTOS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</si>
  <si>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</si>
  <si>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</si>
  <si>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</si>
  <si>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</si>
  <si>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</si>
  <si>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</si>
  <si>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</si>
  <si>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</si>
  <si>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</si>
  <si>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</si>
  <si>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</si>
  <si>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</si>
  <si>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</si>
  <si>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</si>
  <si>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</si>
  <si>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</si>
  <si>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</si>
  <si>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</si>
  <si>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</si>
  <si>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</si>
  <si>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</si>
  <si>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</si>
  <si>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</si>
  <si>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</si>
  <si>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</si>
  <si>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</si>
  <si>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</si>
  <si>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</si>
  <si>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</si>
  <si>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</si>
  <si>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</si>
  <si>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</si>
  <si>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</si>
  <si>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</si>
  <si>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</si>
  <si>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</si>
  <si>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</si>
  <si>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</si>
  <si>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</si>
  <si>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</si>
  <si>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</si>
  <si>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</si>
  <si>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</si>
  <si>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</si>
  <si>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</si>
  <si>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</si>
  <si>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</si>
  <si>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</si>
  <si>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</si>
  <si>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</si>
  <si>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</si>
  <si>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</si>
  <si>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</si>
  <si>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</si>
  <si>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</si>
  <si>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</si>
  <si>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</si>
  <si>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</si>
  <si>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</si>
  <si>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</si>
  <si>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</si>
  <si>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</si>
  <si>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</si>
  <si>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</si>
  <si>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</si>
  <si>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</si>
  <si>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</si>
  <si>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</si>
  <si>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</si>
  <si>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</si>
  <si>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</si>
  <si>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</si>
  <si>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</si>
  <si>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</si>
  <si>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</si>
  <si>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</si>
  <si>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</si>
  <si>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</si>
  <si>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</si>
  <si>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</si>
  <si>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</si>
  <si>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</si>
  <si>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</si>
  <si>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</si>
  <si>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</si>
  <si>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</si>
  <si>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</si>
  <si>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</si>
  <si>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TOTAL CARTERA DE 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</si>
  <si>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</si>
  <si>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</si>
  <si>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</si>
  <si>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</si>
  <si>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</si>
  <si>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</si>
  <si>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</si>
  <si>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</si>
  <si>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</si>
  <si>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</si>
  <si>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</si>
  <si>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</si>
  <si>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</si>
  <si>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</si>
  <si>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</si>
  <si>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</si>
  <si>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</si>
  <si>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</si>
  <si>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</si>
  <si>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Instrumento</t>
  </si>
  <si>
    <t>CUP</t>
  </si>
  <si>
    <t>ACC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</si>
  <si>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</si>
  <si>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</si>
  <si>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</si>
  <si>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</si>
  <si>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</si>
  <si>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Bonos a Largo Plazo</t>
  </si>
  <si>
    <t>Bonos Bancarios Bursátiles</t>
  </si>
  <si>
    <t>Bonos del Tesoro</t>
  </si>
  <si>
    <t>Depósitos a Plazo Fijo</t>
  </si>
  <si>
    <t>Letras del Tesoro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</si>
  <si>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</si>
  <si>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</si>
  <si>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</si>
  <si>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</si>
  <si>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</si>
  <si>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</si>
  <si>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</si>
  <si>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</si>
  <si>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</si>
  <si>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</si>
  <si>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</si>
  <si>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</si>
  <si>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</si>
  <si>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</si>
  <si>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</si>
  <si>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</si>
  <si>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</si>
  <si>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</si>
  <si>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</si>
  <si>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</si>
  <si>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</si>
  <si>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</si>
  <si>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</si>
  <si>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</si>
  <si>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PIL ANDINA S.A.</t>
  </si>
  <si>
    <t>PIN</t>
  </si>
  <si>
    <t>NSP</t>
  </si>
  <si>
    <t>Nacional Vida Seguros de Personas S.A.</t>
  </si>
  <si>
    <t>MIN</t>
  </si>
  <si>
    <t>Mercantile INVESTMENT Corporation (Bolivia)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</si>
  <si>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</si>
  <si>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</si>
  <si>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</si>
  <si>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</si>
  <si>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</si>
  <si>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</si>
  <si>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</si>
  <si>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</si>
  <si>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</si>
  <si>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</si>
  <si>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</si>
  <si>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</si>
  <si>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</si>
  <si>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</si>
  <si>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</si>
  <si>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</si>
  <si>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</si>
  <si>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</si>
  <si>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</si>
  <si>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</si>
  <si>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</si>
  <si>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</si>
  <si>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</si>
  <si>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</si>
  <si>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</si>
  <si>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</si>
  <si>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</si>
  <si>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</si>
  <si>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</si>
  <si>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</si>
  <si>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</si>
  <si>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</si>
  <si>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</si>
  <si>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</si>
  <si>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</si>
  <si>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</si>
  <si>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</si>
  <si>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</si>
  <si>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</si>
  <si>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de Desarrollo Productivo S.A.M. - BDP S.A.M.- Banco de Segundo Piso</t>
  </si>
  <si>
    <t>BCR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</si>
  <si>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</si>
  <si>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</si>
  <si>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</si>
  <si>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</si>
  <si>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</si>
  <si>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</si>
  <si>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</si>
  <si>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</si>
  <si>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</si>
  <si>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</si>
  <si>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</si>
  <si>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</si>
  <si>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</si>
  <si>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</si>
  <si>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</si>
  <si>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</si>
  <si>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</si>
  <si>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</si>
  <si>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</si>
  <si>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</si>
  <si>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</si>
  <si>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</si>
  <si>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</si>
  <si>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</si>
  <si>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</si>
  <si>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</si>
  <si>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</si>
  <si>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</si>
  <si>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</si>
  <si>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</si>
  <si>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</si>
  <si>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</si>
  <si>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</si>
  <si>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</si>
  <si>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</si>
  <si>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</si>
  <si>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</si>
  <si>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</si>
  <si>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</si>
  <si>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</si>
  <si>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</si>
  <si>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</si>
  <si>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</si>
  <si>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</si>
  <si>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</si>
  <si>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</si>
  <si>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</si>
  <si>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</si>
  <si>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</si>
  <si>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</si>
  <si>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</si>
  <si>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</si>
  <si>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</si>
  <si>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</si>
  <si>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MID-TD-NB</t>
  </si>
  <si>
    <t>MID-TD-NC</t>
  </si>
  <si>
    <t>MID-TD-ND</t>
  </si>
  <si>
    <t>MID-TD-NE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</si>
  <si>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</si>
  <si>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</si>
  <si>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</si>
  <si>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</si>
  <si>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</si>
  <si>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</si>
  <si>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</si>
  <si>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</si>
  <si>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</si>
  <si>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</si>
  <si>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</si>
  <si>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</si>
  <si>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</si>
  <si>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</si>
  <si>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</si>
  <si>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</si>
  <si>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</si>
  <si>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</si>
  <si>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</si>
  <si>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</si>
  <si>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</si>
  <si>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</si>
  <si>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</si>
  <si>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</si>
  <si>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</si>
  <si>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</si>
  <si>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</si>
  <si>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PATRIMONIO AUTONOMO MICROCREDITO IFD-BDP ST 026</t>
  </si>
  <si>
    <t>Valores de Titularización IDEPRO - BDP ST 026</t>
  </si>
  <si>
    <t>ASFI/DSV/R-152033/2013</t>
  </si>
  <si>
    <t>MII-TD-NB</t>
  </si>
  <si>
    <t>MII-TD-NC</t>
  </si>
  <si>
    <t>MII-TD-ND</t>
  </si>
  <si>
    <t>MII-TD-NE</t>
  </si>
  <si>
    <t>MII-TD-NF</t>
  </si>
  <si>
    <t>MII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</si>
  <si>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</si>
  <si>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</si>
  <si>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</si>
  <si>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</si>
  <si>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</si>
  <si>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</si>
  <si>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</si>
  <si>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</si>
  <si>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</si>
  <si>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</si>
  <si>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Bonos Soboce VI - Emisión 2</t>
  </si>
  <si>
    <t>ASFI/DSV-ED-SBC-036/2013</t>
  </si>
  <si>
    <t>SBC-6-N1U-13</t>
  </si>
  <si>
    <t>+ RENDIMIENTO</t>
  </si>
  <si>
    <t>ACELERADOR</t>
  </si>
  <si>
    <t>K12 FIC</t>
  </si>
  <si>
    <t>Bonos COBEE IV - Emisión 1</t>
  </si>
  <si>
    <t>ASFI/DSV-ED-BPC-001/20014</t>
  </si>
  <si>
    <t>BPC-1-E1A-14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</si>
  <si>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</si>
  <si>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</si>
  <si>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</si>
  <si>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</si>
  <si>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</si>
  <si>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</si>
  <si>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</si>
  <si>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BDI-TD-NB</t>
  </si>
  <si>
    <t>BDI-TD-NC</t>
  </si>
  <si>
    <t>BDI-TD-ND</t>
  </si>
  <si>
    <t>BDI-TD-NE</t>
  </si>
  <si>
    <t>BDI-TD-NF</t>
  </si>
  <si>
    <t>BDI</t>
  </si>
  <si>
    <t>Bonos Fortaleza Leasing - Emisión I</t>
  </si>
  <si>
    <t>ASFI/DSV-ED-FLE-008/2014</t>
  </si>
  <si>
    <t>FLE-1-N1A-14</t>
  </si>
  <si>
    <t>FLE-1-N1B-14</t>
  </si>
  <si>
    <t>FLE-1-N1C-14</t>
  </si>
  <si>
    <t>Bonos IASA II - Emisión 2</t>
  </si>
  <si>
    <t>ASFI/DSV-ED-FIN-032/2012</t>
  </si>
  <si>
    <t>Bonos Toyosa I - Emisión 2</t>
  </si>
  <si>
    <t>ASFI/DSV-ED-TYS-003/2014</t>
  </si>
  <si>
    <t>TYS-1-E1U-14</t>
  </si>
  <si>
    <t>Bonos Ferroviaria Oriental - Emisión 3</t>
  </si>
  <si>
    <t>ASFI/DSV-ED-EFO-009-2014</t>
  </si>
  <si>
    <t>EFO-1-N1B-14</t>
  </si>
  <si>
    <t>EFO-1-N1C-14</t>
  </si>
  <si>
    <t>Bonos IOL I - Emisión 3</t>
  </si>
  <si>
    <t>ASFI/DSV-ED-IOL-010/2014</t>
  </si>
  <si>
    <t>IOL-1-E1A-14</t>
  </si>
  <si>
    <t>IOL-1-E1B-14</t>
  </si>
  <si>
    <t>BONOS NUTRIOIL I - EMISION 2</t>
  </si>
  <si>
    <t>ASFI/DSV-ED-NUT-012/2014</t>
  </si>
  <si>
    <t>NUT-1-E1U-14</t>
  </si>
  <si>
    <t>BCB</t>
  </si>
  <si>
    <t>CARTERA PROPIA Y CLIENTES AGENCIAS DE BOLSA</t>
  </si>
  <si>
    <t>Bonos del Banco Central de Bolivia</t>
  </si>
  <si>
    <t>ASFI/DSV-ED-BCB-015/2014</t>
  </si>
  <si>
    <t>N001041426</t>
  </si>
  <si>
    <t>N001041427</t>
  </si>
  <si>
    <t>N001041429</t>
  </si>
  <si>
    <t>N001041430</t>
  </si>
  <si>
    <t>N000521423</t>
  </si>
  <si>
    <t>N000521424</t>
  </si>
  <si>
    <t>N000521425</t>
  </si>
  <si>
    <t>N000521426</t>
  </si>
  <si>
    <t>N000521427</t>
  </si>
  <si>
    <t>N000521429</t>
  </si>
  <si>
    <t>N000521430</t>
  </si>
  <si>
    <t>Letras del Banco Central de Bolivia</t>
  </si>
  <si>
    <t>ASFI/DSV-ED-BCB-014/2014</t>
  </si>
  <si>
    <t>Bonos BancoSol II-Emisión 1</t>
  </si>
  <si>
    <t>ASFI/DSV-ED-BSO-016/2014</t>
  </si>
  <si>
    <t>BSO-2-N1U-14</t>
  </si>
  <si>
    <t>Bonos Bisa Leasing III - Emision 2</t>
  </si>
  <si>
    <t>ASFI/DSV-ED-BIL-017/2014</t>
  </si>
  <si>
    <t>BIL-3-N1A-14</t>
  </si>
  <si>
    <t>BIL-3-N1B-14</t>
  </si>
  <si>
    <t>BIL-3-N1C-14</t>
  </si>
  <si>
    <t>Pagarés Bursátiles AMECO I - Emisión 3</t>
  </si>
  <si>
    <t>ASFI/DSV-ED-CAC-013/2014</t>
  </si>
  <si>
    <t>CAC-PB1-E3U</t>
  </si>
  <si>
    <t>PYME II Fondo de Inversión Cerrado</t>
  </si>
  <si>
    <t>NÚMERO DE CLIENTES</t>
  </si>
  <si>
    <t>BBS</t>
  </si>
  <si>
    <t>LBS</t>
  </si>
  <si>
    <t>Banco Fassil S.A.</t>
  </si>
  <si>
    <t>Banco Prodem S.A.</t>
  </si>
  <si>
    <t>Banco PYME Los Andes Procredit S.A.</t>
  </si>
  <si>
    <t>N001041432</t>
  </si>
  <si>
    <t>N001041433</t>
  </si>
  <si>
    <t>N001041435</t>
  </si>
  <si>
    <t>N000521432</t>
  </si>
  <si>
    <t>N000521433</t>
  </si>
  <si>
    <t>N000521435</t>
  </si>
  <si>
    <t>N000521431</t>
  </si>
  <si>
    <t>N000521434</t>
  </si>
  <si>
    <t>Bonos Ferroviaria Oriental - Emisión 4</t>
  </si>
  <si>
    <t>ASFI/DSV-ED-EFO-019/2014</t>
  </si>
  <si>
    <t>EFO-1-N2A-14</t>
  </si>
  <si>
    <t>EFO-1-N2B-14</t>
  </si>
  <si>
    <t>EFO-1-N2C-14</t>
  </si>
  <si>
    <t>EFO-1-N2D-14</t>
  </si>
  <si>
    <t>EFO-1-N2E-14</t>
  </si>
  <si>
    <t>Letras Banco Central de Bolivia</t>
  </si>
  <si>
    <t>N001041438</t>
  </si>
  <si>
    <t>N001041439</t>
  </si>
  <si>
    <t>N001041440</t>
  </si>
  <si>
    <t>N001041441</t>
  </si>
  <si>
    <t>N001041442</t>
  </si>
  <si>
    <t>N001041446</t>
  </si>
  <si>
    <t>N000521436</t>
  </si>
  <si>
    <t>N000521447</t>
  </si>
  <si>
    <t>N000391440</t>
  </si>
  <si>
    <t>N000391441</t>
  </si>
  <si>
    <t>N000391442</t>
  </si>
  <si>
    <t>N000391445</t>
  </si>
  <si>
    <t>N000391447</t>
  </si>
  <si>
    <t>N000391448</t>
  </si>
  <si>
    <t>N000521437</t>
  </si>
  <si>
    <t>N000521438</t>
  </si>
  <si>
    <t>N000521439</t>
  </si>
  <si>
    <t>N000521440</t>
  </si>
  <si>
    <t>N000521441</t>
  </si>
  <si>
    <t>N000521442</t>
  </si>
  <si>
    <t>N000521445</t>
  </si>
  <si>
    <t>N000521446</t>
  </si>
  <si>
    <t>N000521448</t>
  </si>
  <si>
    <t>Bonos Subordinados BEC II-Emisión 2</t>
  </si>
  <si>
    <t>ASFI/DSV-ED-BEC-22/2014</t>
  </si>
  <si>
    <t>BEC-2-N1U-14</t>
  </si>
  <si>
    <t>Bonos Subordinados Banco Ganadero III</t>
  </si>
  <si>
    <t>ASFI/DSV-ED-BGA-02012014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</si>
  <si>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</si>
  <si>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</si>
  <si>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</si>
  <si>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</si>
  <si>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</si>
  <si>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</si>
  <si>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</si>
  <si>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BONOS SUBORDINADOS BANCO FIE 3</t>
  </si>
  <si>
    <t>ASFI/DSV-ED-FIE-024/2014</t>
  </si>
  <si>
    <t>FIE-N1A-14</t>
  </si>
  <si>
    <t>FIE-N1B-14</t>
  </si>
  <si>
    <t>PAGARÉS BURSÁTILES BNB LEASING I - EMISIÓN 1</t>
  </si>
  <si>
    <t>ASFI/DSV-ED-BNL-027/2014</t>
  </si>
  <si>
    <t>BNL-PB1-N1U</t>
  </si>
  <si>
    <t>Bonos Cobee IV - Emision 3</t>
  </si>
  <si>
    <t>ASFI/DSV-ED-BPC-025/2014</t>
  </si>
  <si>
    <t>BPC-4-E3U-14</t>
  </si>
  <si>
    <t>BONOS COBEE IV - EMISION 4</t>
  </si>
  <si>
    <t>ASFI/DSV-ED-BPC-026/2014</t>
  </si>
  <si>
    <t>BPC-4-N4U-14</t>
  </si>
  <si>
    <t>BONOS SUBORDINADOS ECOFUTURO 2 - EMISION 2</t>
  </si>
  <si>
    <t>ASFI/DSV-ED-FEF-028/2014</t>
  </si>
  <si>
    <t>FEF-2-N1U-14</t>
  </si>
  <si>
    <t>Granja Avícola Integral Sofía Ltda.</t>
  </si>
  <si>
    <t>ASFI/DSV-ED-SOF-021/2014</t>
  </si>
  <si>
    <t>SOF-1-N1A-14</t>
  </si>
  <si>
    <t>SOF-1-N1B-14</t>
  </si>
  <si>
    <t>SOF-1-N1C-14</t>
  </si>
  <si>
    <t>SOF-1-N1X-14</t>
  </si>
  <si>
    <t>Patrimonio Autónomo Microcrédito IFD-BDP ST 28</t>
  </si>
  <si>
    <t>Valores de Titularización CRECER - BDP ST 028</t>
  </si>
  <si>
    <t>ASFI/DSV-TD-MCT-003/2014</t>
  </si>
  <si>
    <t>MCT-TD-NU</t>
  </si>
  <si>
    <t>SOF</t>
  </si>
  <si>
    <t>MCT</t>
  </si>
  <si>
    <t>Valores de Contenido Crediticio</t>
  </si>
  <si>
    <t>N001041452</t>
  </si>
  <si>
    <t>N001041501</t>
  </si>
  <si>
    <t>N001041502</t>
  </si>
  <si>
    <t>N001041503</t>
  </si>
  <si>
    <t>N001041507</t>
  </si>
  <si>
    <t>N000261503</t>
  </si>
  <si>
    <t>N000261504</t>
  </si>
  <si>
    <t>N000261505</t>
  </si>
  <si>
    <t>N000261506</t>
  </si>
  <si>
    <t>N000261507</t>
  </si>
  <si>
    <t>N000261508</t>
  </si>
  <si>
    <t>N000261509</t>
  </si>
  <si>
    <t>N000261450</t>
  </si>
  <si>
    <t>N000261452</t>
  </si>
  <si>
    <t>N000261502</t>
  </si>
  <si>
    <t>N000391449</t>
  </si>
  <si>
    <t>N000391450</t>
  </si>
  <si>
    <t>N000391451</t>
  </si>
  <si>
    <t>N000391452</t>
  </si>
  <si>
    <t>N000391502</t>
  </si>
  <si>
    <t>N000391503</t>
  </si>
  <si>
    <t>N000391504</t>
  </si>
  <si>
    <t>N000391505</t>
  </si>
  <si>
    <t>N000391507</t>
  </si>
  <si>
    <t>N000391508</t>
  </si>
  <si>
    <t>N000391509</t>
  </si>
  <si>
    <t>N000521450</t>
  </si>
  <si>
    <t>N000521451</t>
  </si>
  <si>
    <t>N000521452</t>
  </si>
  <si>
    <t>N000521501</t>
  </si>
  <si>
    <t>N000521502</t>
  </si>
  <si>
    <t>N000521503</t>
  </si>
  <si>
    <t>N000521505</t>
  </si>
  <si>
    <t>N000521506</t>
  </si>
  <si>
    <t>N000521507</t>
  </si>
  <si>
    <t>N000521508</t>
  </si>
  <si>
    <t>N000521509</t>
  </si>
  <si>
    <t>BONOS BANCO MERCANTIL SANTA CRUZ - EMISIÓN 1</t>
  </si>
  <si>
    <t>ASFI/DSV-ED-BME-002/2015</t>
  </si>
  <si>
    <t>BME-1-E1A-15</t>
  </si>
  <si>
    <t>BME-1-E1B-15</t>
  </si>
  <si>
    <t>BONOS SOFIA I – EMISIÓN 1</t>
  </si>
  <si>
    <t>COBOCE-BISA ST Flujos de ventas Futuras 002 - Emision 1</t>
  </si>
  <si>
    <t>Procesadora de Oleaginosas PROLEGA S.A.</t>
  </si>
  <si>
    <t>Bonos Prolega I-Emisión 1</t>
  </si>
  <si>
    <t>ASFI/DSV-ED-POL-003/2015</t>
  </si>
  <si>
    <t>POL-1-E1A-15</t>
  </si>
  <si>
    <t>POL-1-E1B-15</t>
  </si>
  <si>
    <t>POTENCIA</t>
  </si>
  <si>
    <t>ACTIVO</t>
  </si>
  <si>
    <t>GLOBAL</t>
  </si>
  <si>
    <t>POL</t>
  </si>
  <si>
    <t>CDS</t>
  </si>
  <si>
    <t>Sin agencia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</si>
  <si>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</si>
  <si>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</si>
  <si>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</si>
  <si>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</si>
  <si>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</si>
  <si>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</si>
  <si>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Fondo de renta universal de vejez</t>
  </si>
  <si>
    <t xml:space="preserve">Cooperativa de Ahorro y Crédito Abierta Jesús Nazareno Ltda.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</si>
  <si>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</si>
  <si>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</si>
  <si>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N001041516</t>
  </si>
  <si>
    <t>N001041517</t>
  </si>
  <si>
    <t>N000261510</t>
  </si>
  <si>
    <t>N000261511</t>
  </si>
  <si>
    <t>N000261512</t>
  </si>
  <si>
    <t>N000261513</t>
  </si>
  <si>
    <t>N000261514</t>
  </si>
  <si>
    <t>N000131518</t>
  </si>
  <si>
    <t>N000391510</t>
  </si>
  <si>
    <t>N000391511</t>
  </si>
  <si>
    <t>N000391512</t>
  </si>
  <si>
    <t>N000391513</t>
  </si>
  <si>
    <t>N000391515</t>
  </si>
  <si>
    <t>N000391517</t>
  </si>
  <si>
    <t>N000391518</t>
  </si>
  <si>
    <t>N000521510</t>
  </si>
  <si>
    <t>N000521511</t>
  </si>
  <si>
    <t>N000521513</t>
  </si>
  <si>
    <t>N000521514</t>
  </si>
  <si>
    <t>N000521515</t>
  </si>
  <si>
    <t>N000521516</t>
  </si>
  <si>
    <t>N000521517</t>
  </si>
  <si>
    <t>Bonos AMECO 1</t>
  </si>
  <si>
    <t>ASFI/DSV-ED-CAC-009/2015</t>
  </si>
  <si>
    <t>CAC-N1U-15</t>
  </si>
  <si>
    <t>Bonos Fortaleza Leasing - Emisión 2</t>
  </si>
  <si>
    <t>ASFI/DSV-ED-FLE-006/2015</t>
  </si>
  <si>
    <t>FLE-1-N1U-15</t>
  </si>
  <si>
    <t>Bonos IASA III - Emisión 4</t>
  </si>
  <si>
    <t>ASFI/DSV-ED-FIN-010/2015</t>
  </si>
  <si>
    <t>FIN-3-E1U-15</t>
  </si>
  <si>
    <t>Pagarés Bursátiles IASA II - Emisión 5</t>
  </si>
  <si>
    <t>ASFI/DSV-ED-FIN-005/2015</t>
  </si>
  <si>
    <t>FIN-PB2-E5U</t>
  </si>
  <si>
    <t>Pagarés Bursátiles IASA II - Emisión 6</t>
  </si>
  <si>
    <t>ASFI/DSV-ED-FIN-008/2015</t>
  </si>
  <si>
    <t>FIN-PB2-E6U</t>
  </si>
  <si>
    <t>BONOS PROLEGA I-EMISIÓN 2</t>
  </si>
  <si>
    <t>ASFI/DSV-ED-POL-004/2015</t>
  </si>
  <si>
    <t>POL-1-N2U-15</t>
  </si>
  <si>
    <t>BONOS TOYOSA I - Emisión 3</t>
  </si>
  <si>
    <t>ASFI/DSV-ED-TYS-007/2015</t>
  </si>
  <si>
    <t>TYS-1-N1U-15</t>
  </si>
  <si>
    <t>FONDO DE RENTA UNIVERSAL DE VEJEZ (FRD)</t>
  </si>
  <si>
    <t>FONDOS DE INVERSIÓN ABIERTOS Y CERRADOS</t>
  </si>
  <si>
    <t>RUEDO DE LA BOLSA BOLIVIANA DE VALORES S.A.</t>
  </si>
  <si>
    <t xml:space="preserve"> FONDOS DE INVERSIÓN ABIERTOS</t>
  </si>
  <si>
    <t>REPORTE DE EMISIONES VIGENTES</t>
  </si>
  <si>
    <t xml:space="preserve">Cartera y tasas de rendimiento a 1 y 30 días </t>
  </si>
  <si>
    <t>NÚMERO DE CLIENTES POR FONDO DE INVERSIÓN</t>
  </si>
  <si>
    <t>Número de clientes por Fondo de Inversión</t>
  </si>
  <si>
    <t>De compra venta en el mercado primario</t>
  </si>
  <si>
    <t>De compra venta en el mercado secundario</t>
  </si>
  <si>
    <t>De reporto</t>
  </si>
  <si>
    <t>Operaciones Ruedo</t>
  </si>
  <si>
    <t>Tasas promedio  ponderadas por plazo y moneda</t>
  </si>
  <si>
    <t>Cartera propia y clientes</t>
  </si>
  <si>
    <t>NÚMERO DE CLIENTES POR AGENCIAS DE BOLSA</t>
  </si>
  <si>
    <t>Número de clientes</t>
  </si>
  <si>
    <t>CARTERA POR EMISOR Y VALOR</t>
  </si>
  <si>
    <t>CARTERA POR INSTRUMENTO Y VALOR</t>
  </si>
  <si>
    <t>Crtera por emisor y valor</t>
  </si>
  <si>
    <t>Cartera por instrumento y valor</t>
  </si>
  <si>
    <t>FONDOS DE INVERSIÓN CERRADOS 
CARTERA POR EMISOR Y VALOR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</si>
  <si>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</si>
  <si>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</si>
  <si>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</si>
  <si>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</si>
  <si>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</si>
  <si>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(En dólares 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</si>
  <si>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</si>
  <si>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</si>
  <si>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</si>
  <si>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</si>
  <si>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</si>
  <si>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</si>
  <si>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</si>
  <si>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</si>
  <si>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</si>
  <si>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>BIE</t>
  </si>
  <si>
    <t>BFS</t>
  </si>
  <si>
    <t>BFO</t>
  </si>
  <si>
    <t>BPR</t>
  </si>
  <si>
    <t xml:space="preserve">Banco PYME de la Comunidad S.A. </t>
  </si>
  <si>
    <t>PCO</t>
  </si>
  <si>
    <t>Banco PYME ECOFUTURO S.A.</t>
  </si>
  <si>
    <t>PEF</t>
  </si>
  <si>
    <t>Banco PYME Los Andes ProCredit S.A.</t>
  </si>
  <si>
    <t>PLA</t>
  </si>
  <si>
    <t>LBN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</si>
  <si>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</si>
  <si>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</si>
  <si>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</si>
  <si>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</si>
  <si>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</si>
  <si>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</si>
  <si>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</si>
  <si>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</si>
  <si>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</si>
  <si>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Foods Company S.A.</t>
  </si>
  <si>
    <t>FOO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</si>
  <si>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</si>
  <si>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</si>
  <si>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</si>
  <si>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</si>
  <si>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</si>
  <si>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</si>
  <si>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</si>
  <si>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</si>
  <si>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</si>
  <si>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</si>
  <si>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YPFB TRANSIERRA S.A.</t>
  </si>
  <si>
    <t>REPORTE DE DEPÓSITOS A PLAZO FIJO</t>
  </si>
  <si>
    <t>AL  31  DE  MAYO  DE  2015</t>
  </si>
  <si>
    <t>N001041519</t>
  </si>
  <si>
    <t>N000261520</t>
  </si>
  <si>
    <t>N000521519</t>
  </si>
  <si>
    <t>N000521521</t>
  </si>
  <si>
    <t>N000521522</t>
  </si>
  <si>
    <t>BONOS BISA LEASING IV - EMISION 1</t>
  </si>
  <si>
    <t>ASFI/DSV-ED-BIL-012/2015</t>
  </si>
  <si>
    <t>BIL-4-N1U-15</t>
  </si>
  <si>
    <t>BONOS SOFIA I - EMISION 2</t>
  </si>
  <si>
    <t>ASFI/DSV-ED-SOF-013/2015</t>
  </si>
  <si>
    <t>SOF-1-N1A-15</t>
  </si>
  <si>
    <t>SOF-1-N1B-15</t>
  </si>
  <si>
    <t>PAGARÉS BURSÁTILES IASA II - EMISIÓN 7</t>
  </si>
  <si>
    <t>ASFI/DSV-ED-FIN-011/2015</t>
  </si>
  <si>
    <t>FIN-PB2-N7U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</si>
  <si>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</si>
  <si>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</si>
  <si>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</si>
  <si>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</si>
  <si>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</si>
  <si>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</si>
  <si>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CARTERA FONDOS</t>
  </si>
  <si>
    <t>CARTERA FONDOS EXPRESADO EN $US</t>
  </si>
  <si>
    <t>Fortaleza Potencia Bolivianos Fondo de Inversión Abierto Largo Plazo</t>
  </si>
  <si>
    <t>Activo</t>
  </si>
  <si>
    <t>Global</t>
  </si>
  <si>
    <t>REP</t>
  </si>
  <si>
    <t>CARTERA Y TASAS DE RENDIMIENTO</t>
  </si>
  <si>
    <t>PROPYME UNIÓN</t>
  </si>
  <si>
    <t>Renta Activa Puente</t>
  </si>
  <si>
    <t xml:space="preserve">*No incluyen FI, Cias de Seguros ni AFP´s </t>
  </si>
  <si>
    <t>AL  31  DE  MAYO DE  2015</t>
  </si>
  <si>
    <t>CARTERA FONDOS 
(EN $US)</t>
  </si>
  <si>
    <t>CARTERA FONDOS
(EN BS)</t>
  </si>
</sst>
</file>

<file path=xl/styles.xml><?xml version="1.0" encoding="utf-8"?>
<styleSheet xmlns="http://schemas.openxmlformats.org/spreadsheetml/2006/main">
  <numFmts count="5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;@"/>
    <numFmt numFmtId="191" formatCode="mm/dd/yy;@"/>
    <numFmt numFmtId="192" formatCode="m/d;@"/>
    <numFmt numFmtId="193" formatCode="#,##0.000"/>
    <numFmt numFmtId="194" formatCode="#,##0.0000"/>
    <numFmt numFmtId="195" formatCode="#,##0.00000"/>
    <numFmt numFmtId="196" formatCode="[$-400A]dddd\,\ dd&quot; de &quot;mmmm&quot; de &quot;yyyy"/>
    <numFmt numFmtId="197" formatCode="[$-400A]hh:mm:ss\ AM/PM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u val="single"/>
      <sz val="11"/>
      <name val="Calibri"/>
      <family val="2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179" fontId="1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6">
      <alignment/>
      <protection/>
    </xf>
    <xf numFmtId="0" fontId="7" fillId="35" borderId="0" xfId="99" applyFont="1" applyFill="1" applyBorder="1" applyAlignment="1">
      <alignment horizontal="center" vertical="center"/>
      <protection/>
    </xf>
    <xf numFmtId="170" fontId="4" fillId="36" borderId="10" xfId="96" applyNumberFormat="1" applyFont="1" applyFill="1" applyBorder="1" applyAlignment="1">
      <alignment horizontal="left" vertical="center" wrapText="1"/>
      <protection/>
    </xf>
    <xf numFmtId="0" fontId="4" fillId="0" borderId="11" xfId="96" applyFont="1" applyFill="1" applyBorder="1" applyAlignment="1">
      <alignment horizontal="left" vertical="top" wrapText="1"/>
      <protection/>
    </xf>
    <xf numFmtId="0" fontId="8" fillId="0" borderId="0" xfId="96" applyFont="1">
      <alignment/>
      <protection/>
    </xf>
    <xf numFmtId="0" fontId="4" fillId="0" borderId="0" xfId="96" applyFont="1" applyFill="1" applyBorder="1" applyAlignment="1">
      <alignment horizontal="left" vertical="top" wrapText="1"/>
      <protection/>
    </xf>
    <xf numFmtId="0" fontId="9" fillId="0" borderId="0" xfId="96" applyFont="1" applyFill="1" applyBorder="1" applyAlignment="1">
      <alignment horizontal="left" vertical="top" wrapText="1"/>
      <protection/>
    </xf>
    <xf numFmtId="0" fontId="4" fillId="36" borderId="10" xfId="96" applyFont="1" applyFill="1" applyBorder="1" applyAlignment="1">
      <alignment horizontal="left" vertical="center" wrapText="1"/>
      <protection/>
    </xf>
    <xf numFmtId="0" fontId="8" fillId="36" borderId="10" xfId="96" applyFont="1" applyFill="1" applyBorder="1">
      <alignment/>
      <protection/>
    </xf>
    <xf numFmtId="0" fontId="8" fillId="37" borderId="0" xfId="96" applyFont="1" applyFill="1">
      <alignment/>
      <protection/>
    </xf>
    <xf numFmtId="0" fontId="1" fillId="0" borderId="0" xfId="96" applyAlignment="1">
      <alignment vertical="center"/>
      <protection/>
    </xf>
    <xf numFmtId="0" fontId="11" fillId="38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30" applyNumberFormat="1" applyFont="1" applyFill="1" applyBorder="1" applyAlignment="1" applyProtection="1">
      <alignment horizontal="right" vertical="center"/>
      <protection locked="0"/>
    </xf>
    <xf numFmtId="10" fontId="2" fillId="33" borderId="0" xfId="130" applyNumberFormat="1" applyFont="1" applyFill="1" applyBorder="1" applyAlignment="1">
      <alignment horizontal="right" vertical="center"/>
    </xf>
    <xf numFmtId="10" fontId="12" fillId="0" borderId="0" xfId="13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3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3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3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75" fillId="0" borderId="0" xfId="0" applyFont="1" applyAlignment="1">
      <alignment/>
    </xf>
    <xf numFmtId="0" fontId="6" fillId="38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39" borderId="0" xfId="0" applyFont="1" applyFill="1" applyBorder="1" applyAlignment="1">
      <alignment vertical="center"/>
    </xf>
    <xf numFmtId="171" fontId="2" fillId="39" borderId="0" xfId="86" applyNumberFormat="1" applyFont="1" applyFill="1" applyBorder="1" applyAlignment="1">
      <alignment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center" vertical="center"/>
    </xf>
    <xf numFmtId="171" fontId="2" fillId="38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6" fillId="34" borderId="0" xfId="0" applyFont="1" applyFill="1" applyAlignment="1">
      <alignment/>
    </xf>
    <xf numFmtId="0" fontId="76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8" borderId="0" xfId="59" applyNumberFormat="1" applyFont="1" applyFill="1" applyBorder="1" applyAlignment="1">
      <alignment horizontal="center"/>
    </xf>
    <xf numFmtId="4" fontId="20" fillId="38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75" fillId="0" borderId="0" xfId="0" applyNumberFormat="1" applyFont="1" applyAlignment="1">
      <alignment/>
    </xf>
    <xf numFmtId="0" fontId="11" fillId="38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8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1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8" borderId="0" xfId="0" applyFont="1" applyFill="1" applyAlignment="1">
      <alignment horizontal="center"/>
    </xf>
    <xf numFmtId="0" fontId="12" fillId="0" borderId="0" xfId="98" applyFont="1" applyFill="1" applyBorder="1" applyAlignment="1">
      <alignment wrapText="1"/>
      <protection/>
    </xf>
    <xf numFmtId="3" fontId="12" fillId="0" borderId="0" xfId="98" applyNumberFormat="1" applyFont="1" applyFill="1" applyBorder="1" applyAlignment="1">
      <alignment horizontal="right" wrapText="1"/>
      <protection/>
    </xf>
    <xf numFmtId="10" fontId="12" fillId="0" borderId="0" xfId="132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8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5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5" fillId="38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7" applyFont="1" applyFill="1" applyBorder="1" applyAlignment="1">
      <alignment vertical="center" wrapText="1"/>
      <protection/>
    </xf>
    <xf numFmtId="3" fontId="12" fillId="0" borderId="0" xfId="97" applyNumberFormat="1" applyFont="1" applyFill="1" applyBorder="1" applyAlignment="1">
      <alignment horizontal="right" vertical="center" wrapText="1"/>
      <protection/>
    </xf>
    <xf numFmtId="10" fontId="3" fillId="0" borderId="0" xfId="106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2" applyNumberFormat="1" applyFont="1" applyFill="1" applyBorder="1" applyAlignment="1">
      <alignment/>
    </xf>
    <xf numFmtId="0" fontId="2" fillId="38" borderId="0" xfId="89" applyFont="1" applyFill="1" applyBorder="1">
      <alignment/>
      <protection/>
    </xf>
    <xf numFmtId="3" fontId="2" fillId="38" borderId="0" xfId="89" applyNumberFormat="1" applyFont="1" applyFill="1" applyBorder="1">
      <alignment/>
      <protection/>
    </xf>
    <xf numFmtId="10" fontId="2" fillId="38" borderId="0" xfId="113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3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8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7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4" applyNumberFormat="1" applyFont="1" applyBorder="1" applyAlignment="1">
      <alignment/>
    </xf>
    <xf numFmtId="0" fontId="3" fillId="0" borderId="0" xfId="89" applyFont="1" applyBorder="1">
      <alignment/>
      <protection/>
    </xf>
    <xf numFmtId="0" fontId="76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8" borderId="0" xfId="114" applyNumberFormat="1" applyFont="1" applyFill="1" applyBorder="1" applyAlignment="1">
      <alignment/>
    </xf>
    <xf numFmtId="10" fontId="2" fillId="34" borderId="0" xfId="114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" fillId="38" borderId="0" xfId="88" applyFont="1" applyFill="1" applyAlignment="1">
      <alignment horizontal="center"/>
      <protection/>
    </xf>
    <xf numFmtId="0" fontId="7" fillId="35" borderId="0" xfId="99" applyFont="1" applyFill="1" applyBorder="1" applyAlignment="1">
      <alignment horizontal="center" vertical="center" wrapText="1"/>
      <protection/>
    </xf>
    <xf numFmtId="3" fontId="23" fillId="33" borderId="0" xfId="0" applyNumberFormat="1" applyFont="1" applyFill="1" applyBorder="1" applyAlignment="1">
      <alignment horizontal="center"/>
    </xf>
    <xf numFmtId="9" fontId="25" fillId="33" borderId="0" xfId="0" applyNumberFormat="1" applyFont="1" applyFill="1" applyAlignment="1">
      <alignment/>
    </xf>
    <xf numFmtId="9" fontId="2" fillId="33" borderId="0" xfId="0" applyNumberFormat="1" applyFont="1" applyFill="1" applyBorder="1" applyAlignment="1">
      <alignment vertical="center"/>
    </xf>
    <xf numFmtId="0" fontId="1" fillId="0" borderId="10" xfId="96" applyBorder="1" applyAlignment="1">
      <alignment vertical="center"/>
      <protection/>
    </xf>
    <xf numFmtId="0" fontId="1" fillId="0" borderId="10" xfId="96" applyBorder="1">
      <alignment/>
      <protection/>
    </xf>
    <xf numFmtId="0" fontId="29" fillId="0" borderId="0" xfId="0" applyFont="1" applyAlignment="1">
      <alignment/>
    </xf>
    <xf numFmtId="0" fontId="29" fillId="34" borderId="0" xfId="0" applyFont="1" applyFill="1" applyAlignment="1">
      <alignment/>
    </xf>
    <xf numFmtId="0" fontId="78" fillId="34" borderId="0" xfId="0" applyFont="1" applyFill="1" applyAlignment="1">
      <alignment horizontal="center" vertical="center"/>
    </xf>
    <xf numFmtId="0" fontId="78" fillId="34" borderId="0" xfId="0" applyFont="1" applyFill="1" applyAlignment="1">
      <alignment vertical="center"/>
    </xf>
    <xf numFmtId="0" fontId="79" fillId="34" borderId="0" xfId="0" applyFont="1" applyFill="1" applyAlignment="1">
      <alignment horizontal="center"/>
    </xf>
    <xf numFmtId="0" fontId="80" fillId="34" borderId="0" xfId="0" applyFont="1" applyFill="1" applyAlignment="1">
      <alignment horizontal="center"/>
    </xf>
    <xf numFmtId="0" fontId="54" fillId="0" borderId="0" xfId="0" applyFont="1" applyAlignment="1">
      <alignment/>
    </xf>
    <xf numFmtId="0" fontId="31" fillId="0" borderId="0" xfId="54" applyFont="1" applyAlignment="1" applyProtection="1">
      <alignment/>
      <protection/>
    </xf>
    <xf numFmtId="0" fontId="54" fillId="0" borderId="0" xfId="54" applyFont="1" applyAlignment="1" applyProtection="1">
      <alignment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6" borderId="10" xfId="96" applyFont="1" applyFill="1" applyBorder="1" applyAlignment="1">
      <alignment vertical="center" wrapText="1"/>
      <protection/>
    </xf>
    <xf numFmtId="0" fontId="8" fillId="36" borderId="10" xfId="96" applyFont="1" applyFill="1" applyBorder="1" applyAlignment="1">
      <alignment vertical="center"/>
      <protection/>
    </xf>
    <xf numFmtId="0" fontId="4" fillId="36" borderId="10" xfId="96" applyFont="1" applyFill="1" applyBorder="1" applyAlignment="1">
      <alignment horizontal="left" vertical="center"/>
      <protection/>
    </xf>
    <xf numFmtId="0" fontId="4" fillId="36" borderId="10" xfId="96" applyFont="1" applyFill="1" applyBorder="1" applyAlignment="1">
      <alignment vertical="center"/>
      <protection/>
    </xf>
    <xf numFmtId="0" fontId="8" fillId="36" borderId="10" xfId="96" applyFont="1" applyFill="1" applyBorder="1" applyAlignment="1">
      <alignment vertical="center" wrapText="1"/>
      <protection/>
    </xf>
    <xf numFmtId="0" fontId="8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2" fillId="0" borderId="0" xfId="0" applyFont="1" applyBorder="1" applyAlignment="1">
      <alignment/>
    </xf>
    <xf numFmtId="0" fontId="0" fillId="0" borderId="0" xfId="93" applyFill="1">
      <alignment/>
      <protection/>
    </xf>
    <xf numFmtId="0" fontId="4" fillId="40" borderId="0" xfId="99" applyFont="1" applyFill="1" applyBorder="1" applyAlignment="1">
      <alignment horizontal="left" vertical="top"/>
      <protection/>
    </xf>
    <xf numFmtId="0" fontId="4" fillId="40" borderId="0" xfId="99" applyFont="1" applyFill="1" applyBorder="1" applyAlignment="1">
      <alignment horizontal="left" vertical="top" wrapText="1"/>
      <protection/>
    </xf>
    <xf numFmtId="0" fontId="1" fillId="36" borderId="10" xfId="96" applyFill="1" applyBorder="1">
      <alignment/>
      <protection/>
    </xf>
    <xf numFmtId="0" fontId="7" fillId="35" borderId="0" xfId="99" applyFont="1" applyFill="1" applyBorder="1" applyAlignment="1">
      <alignment horizontal="left" vertical="center" wrapText="1"/>
      <protection/>
    </xf>
    <xf numFmtId="0" fontId="1" fillId="0" borderId="0" xfId="96" applyAlignment="1">
      <alignment horizontal="left"/>
      <protection/>
    </xf>
    <xf numFmtId="14" fontId="1" fillId="36" borderId="10" xfId="96" applyNumberFormat="1" applyFill="1" applyBorder="1" applyAlignment="1">
      <alignment horizontal="left"/>
      <protection/>
    </xf>
    <xf numFmtId="14" fontId="1" fillId="0" borderId="10" xfId="96" applyNumberFormat="1" applyBorder="1" applyAlignment="1">
      <alignment horizontal="left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left" vertical="center"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4" fontId="20" fillId="33" borderId="0" xfId="89" applyNumberFormat="1" applyFont="1" applyFill="1" applyBorder="1" applyAlignment="1">
      <alignment horizontal="left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43" fontId="83" fillId="34" borderId="0" xfId="74" applyFont="1" applyFill="1" applyAlignment="1">
      <alignment horizontal="center"/>
    </xf>
    <xf numFmtId="43" fontId="84" fillId="34" borderId="0" xfId="74" applyFont="1" applyFill="1" applyAlignment="1">
      <alignment horizontal="center"/>
    </xf>
    <xf numFmtId="0" fontId="84" fillId="34" borderId="13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" fillId="40" borderId="0" xfId="99" applyFont="1" applyFill="1" applyBorder="1" applyAlignment="1">
      <alignment horizontal="center" vertical="center"/>
      <protection/>
    </xf>
    <xf numFmtId="0" fontId="5" fillId="41" borderId="0" xfId="99" applyFont="1" applyFill="1" applyBorder="1" applyAlignment="1">
      <alignment horizontal="center" vertical="center"/>
      <protection/>
    </xf>
    <xf numFmtId="0" fontId="4" fillId="36" borderId="10" xfId="96" applyFont="1" applyFill="1" applyBorder="1" applyAlignment="1">
      <alignment vertical="center"/>
      <protection/>
    </xf>
    <xf numFmtId="0" fontId="4" fillId="36" borderId="10" xfId="96" applyFont="1" applyFill="1" applyBorder="1" applyAlignment="1">
      <alignment vertical="center" wrapText="1"/>
      <protection/>
    </xf>
    <xf numFmtId="0" fontId="8" fillId="36" borderId="10" xfId="96" applyFont="1" applyFill="1" applyBorder="1" applyAlignment="1">
      <alignment vertical="center" wrapText="1"/>
      <protection/>
    </xf>
    <xf numFmtId="0" fontId="76" fillId="36" borderId="10" xfId="0" applyFont="1" applyFill="1" applyBorder="1" applyAlignment="1">
      <alignment vertical="center" wrapText="1"/>
    </xf>
    <xf numFmtId="0" fontId="8" fillId="36" borderId="10" xfId="96" applyFont="1" applyFill="1" applyBorder="1" applyAlignment="1">
      <alignment vertical="center"/>
      <protection/>
    </xf>
    <xf numFmtId="0" fontId="4" fillId="36" borderId="10" xfId="96" applyFont="1" applyFill="1" applyBorder="1" applyAlignment="1">
      <alignment horizontal="left" vertical="center"/>
      <protection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0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75" fillId="0" borderId="0" xfId="0" applyFont="1" applyAlignment="1">
      <alignment horizontal="left" wrapText="1"/>
    </xf>
    <xf numFmtId="0" fontId="10" fillId="34" borderId="0" xfId="0" applyFont="1" applyFill="1" applyAlignment="1">
      <alignment horizontal="center" wrapText="1"/>
    </xf>
    <xf numFmtId="0" fontId="26" fillId="34" borderId="0" xfId="89" applyFont="1" applyFill="1" applyAlignment="1">
      <alignment horizontal="center"/>
      <protection/>
    </xf>
    <xf numFmtId="0" fontId="30" fillId="34" borderId="0" xfId="89" applyFont="1" applyFill="1" applyBorder="1" applyAlignment="1">
      <alignment horizontal="center" wrapText="1"/>
      <protection/>
    </xf>
    <xf numFmtId="0" fontId="30" fillId="34" borderId="0" xfId="89" applyFont="1" applyFill="1" applyBorder="1" applyAlignment="1">
      <alignment horizontal="center"/>
      <protection/>
    </xf>
    <xf numFmtId="0" fontId="85" fillId="34" borderId="0" xfId="0" applyFont="1" applyFill="1" applyAlignment="1">
      <alignment/>
    </xf>
    <xf numFmtId="172" fontId="10" fillId="34" borderId="0" xfId="0" applyNumberFormat="1" applyFont="1" applyFill="1" applyBorder="1" applyAlignment="1">
      <alignment horizontal="center"/>
    </xf>
    <xf numFmtId="0" fontId="85" fillId="34" borderId="0" xfId="0" applyFont="1" applyFill="1" applyAlignment="1">
      <alignment horizontal="center"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18" fillId="38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30" fillId="34" borderId="0" xfId="89" applyFont="1" applyFill="1" applyBorder="1" applyAlignment="1">
      <alignment horizontal="center" vertical="center"/>
      <protection/>
    </xf>
    <xf numFmtId="172" fontId="10" fillId="34" borderId="0" xfId="0" applyNumberFormat="1" applyFont="1" applyFill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17" fillId="34" borderId="0" xfId="89" applyFont="1" applyFill="1" applyBorder="1" applyAlignment="1">
      <alignment horizontal="center" vertical="center"/>
      <protection/>
    </xf>
    <xf numFmtId="0" fontId="26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10" fillId="34" borderId="0" xfId="88" applyFont="1" applyFill="1" applyAlignment="1">
      <alignment horizontal="center" vertical="center"/>
      <protection/>
    </xf>
    <xf numFmtId="0" fontId="26" fillId="34" borderId="0" xfId="88" applyFont="1" applyFill="1" applyAlignment="1">
      <alignment horizontal="center"/>
      <protection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9" applyFont="1" applyFill="1" applyAlignment="1">
      <alignment horizontal="center"/>
      <protection/>
    </xf>
    <xf numFmtId="0" fontId="10" fillId="34" borderId="0" xfId="89" applyFont="1" applyFill="1" applyAlignment="1">
      <alignment horizontal="center" vertical="center" wrapText="1"/>
      <protection/>
    </xf>
  </cellXfs>
  <cellStyles count="1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56" xfId="93"/>
    <cellStyle name="Normal 6" xfId="94"/>
    <cellStyle name="Normal 7" xfId="95"/>
    <cellStyle name="Normal_boletin-valores-reporte de Emisiones Vigentes Resumen al 31 marzo 2010" xfId="96"/>
    <cellStyle name="Normal_Hoja1_1" xfId="97"/>
    <cellStyle name="Normal_Hoja1_2" xfId="98"/>
    <cellStyle name="Normal_Sheet4" xfId="99"/>
    <cellStyle name="Notas" xfId="100"/>
    <cellStyle name="Note 2" xfId="101"/>
    <cellStyle name="Percent" xfId="102"/>
    <cellStyle name="Percent 2" xfId="103"/>
    <cellStyle name="Percent 3" xfId="104"/>
    <cellStyle name="Porcentual 10" xfId="105"/>
    <cellStyle name="Porcentual 11" xfId="106"/>
    <cellStyle name="Porcentual 15" xfId="107"/>
    <cellStyle name="Porcentual 16" xfId="108"/>
    <cellStyle name="Porcentual 17" xfId="109"/>
    <cellStyle name="Porcentual 2" xfId="110"/>
    <cellStyle name="Porcentual 2 10" xfId="111"/>
    <cellStyle name="Porcentual 2 11" xfId="112"/>
    <cellStyle name="Porcentual 2 12" xfId="113"/>
    <cellStyle name="Porcentual 2 13" xfId="114"/>
    <cellStyle name="Porcentual 2 14" xfId="115"/>
    <cellStyle name="Porcentual 2 15" xfId="116"/>
    <cellStyle name="Porcentual 2 16" xfId="117"/>
    <cellStyle name="Porcentual 2 17" xfId="118"/>
    <cellStyle name="Porcentual 2 18" xfId="119"/>
    <cellStyle name="Porcentual 2 19" xfId="120"/>
    <cellStyle name="Porcentual 2 2" xfId="121"/>
    <cellStyle name="Porcentual 2 3" xfId="122"/>
    <cellStyle name="Porcentual 2 4" xfId="123"/>
    <cellStyle name="Porcentual 2 5" xfId="124"/>
    <cellStyle name="Porcentual 2 6" xfId="125"/>
    <cellStyle name="Porcentual 2 7" xfId="126"/>
    <cellStyle name="Porcentual 2 8" xfId="127"/>
    <cellStyle name="Porcentual 2 9" xfId="128"/>
    <cellStyle name="Porcentual 3" xfId="129"/>
    <cellStyle name="Porcentual 4" xfId="130"/>
    <cellStyle name="Porcentual 8" xfId="131"/>
    <cellStyle name="Porcentual 9" xfId="132"/>
    <cellStyle name="Salida" xfId="133"/>
    <cellStyle name="Texto de advertencia" xfId="134"/>
    <cellStyle name="Texto explicativo" xfId="135"/>
    <cellStyle name="Título" xfId="136"/>
    <cellStyle name="Título 1" xfId="137"/>
    <cellStyle name="Título 2" xfId="138"/>
    <cellStyle name="Título 3" xfId="139"/>
    <cellStyle name="Total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3"/>
  <sheetViews>
    <sheetView tabSelected="1" zoomScalePageLayoutView="0" workbookViewId="0" topLeftCell="A1">
      <selection activeCell="C3" sqref="C3"/>
    </sheetView>
  </sheetViews>
  <sheetFormatPr defaultColWidth="0" defaultRowHeight="15" customHeight="1" zeroHeight="1"/>
  <cols>
    <col min="1" max="1" width="2.28125" style="0" customWidth="1"/>
    <col min="2" max="2" width="65.28125" style="0" customWidth="1"/>
    <col min="3" max="3" width="8.57421875" style="0" customWidth="1"/>
    <col min="4" max="16384" width="11.421875" style="0" hidden="1" customWidth="1"/>
  </cols>
  <sheetData>
    <row r="1" spans="2:3" s="171" customFormat="1" ht="6.75" customHeight="1">
      <c r="B1" s="172"/>
      <c r="C1" s="172"/>
    </row>
    <row r="2" spans="2:3" s="171" customFormat="1" ht="30" customHeight="1">
      <c r="B2" s="173" t="s">
        <v>938</v>
      </c>
      <c r="C2" s="174"/>
    </row>
    <row r="3" spans="2:3" s="171" customFormat="1" ht="19.5" customHeight="1">
      <c r="B3" s="175" t="s">
        <v>939</v>
      </c>
      <c r="C3" s="176"/>
    </row>
    <row r="4" spans="2:3" ht="15">
      <c r="B4" s="162"/>
      <c r="C4" s="162"/>
    </row>
    <row r="5" spans="2:3" ht="15">
      <c r="B5" s="178" t="s">
        <v>940</v>
      </c>
      <c r="C5" s="162">
        <v>1</v>
      </c>
    </row>
    <row r="6" spans="2:3" ht="15">
      <c r="B6" s="178" t="s">
        <v>941</v>
      </c>
      <c r="C6" s="162">
        <v>2</v>
      </c>
    </row>
    <row r="7" spans="2:3" ht="15">
      <c r="B7" s="162"/>
      <c r="C7" s="162"/>
    </row>
    <row r="8" spans="2:3" ht="15.75">
      <c r="B8" s="177" t="s">
        <v>942</v>
      </c>
      <c r="C8" s="162"/>
    </row>
    <row r="9" spans="2:3" ht="15">
      <c r="B9" s="178" t="s">
        <v>996</v>
      </c>
      <c r="C9" s="162">
        <v>3</v>
      </c>
    </row>
    <row r="10" spans="2:3" ht="15">
      <c r="B10" s="178" t="s">
        <v>998</v>
      </c>
      <c r="C10" s="162">
        <v>4</v>
      </c>
    </row>
    <row r="11" spans="2:3" ht="15">
      <c r="B11" s="178" t="s">
        <v>1012</v>
      </c>
      <c r="C11" s="162">
        <v>5</v>
      </c>
    </row>
    <row r="12" spans="2:3" ht="15">
      <c r="B12" s="178" t="s">
        <v>1013</v>
      </c>
      <c r="C12" s="162">
        <v>6</v>
      </c>
    </row>
    <row r="13" spans="2:3" ht="15">
      <c r="B13" s="178" t="s">
        <v>1014</v>
      </c>
      <c r="C13" s="162">
        <v>7</v>
      </c>
    </row>
    <row r="14" spans="2:3" ht="15">
      <c r="B14" s="178" t="s">
        <v>1015</v>
      </c>
      <c r="C14" s="162">
        <v>8</v>
      </c>
    </row>
    <row r="15" spans="2:3" ht="15">
      <c r="B15" s="162"/>
      <c r="C15" s="162"/>
    </row>
    <row r="16" spans="2:3" ht="15.75">
      <c r="B16" s="177" t="s">
        <v>1003</v>
      </c>
      <c r="C16" s="162"/>
    </row>
    <row r="17" spans="2:3" ht="15">
      <c r="B17" s="178" t="s">
        <v>999</v>
      </c>
      <c r="C17" s="162">
        <v>9</v>
      </c>
    </row>
    <row r="18" spans="2:3" ht="15">
      <c r="B18" s="178" t="s">
        <v>1000</v>
      </c>
      <c r="C18" s="162">
        <v>10</v>
      </c>
    </row>
    <row r="19" spans="2:3" ht="15">
      <c r="B19" s="178" t="s">
        <v>1001</v>
      </c>
      <c r="C19" s="162">
        <v>11</v>
      </c>
    </row>
    <row r="20" spans="2:3" ht="15">
      <c r="B20" s="162"/>
      <c r="C20" s="162"/>
    </row>
    <row r="21" spans="2:3" ht="15.75">
      <c r="B21" s="177" t="s">
        <v>943</v>
      </c>
      <c r="C21" s="162"/>
    </row>
    <row r="22" spans="2:3" ht="15">
      <c r="B22" s="178" t="s">
        <v>1004</v>
      </c>
      <c r="C22" s="162">
        <v>12</v>
      </c>
    </row>
    <row r="23" spans="2:3" ht="15">
      <c r="B23" s="178" t="s">
        <v>1006</v>
      </c>
      <c r="C23" s="162">
        <v>13</v>
      </c>
    </row>
    <row r="24" spans="2:3" ht="15">
      <c r="B24" s="162"/>
      <c r="C24" s="162"/>
    </row>
    <row r="25" ht="15.75">
      <c r="B25" s="177" t="s">
        <v>631</v>
      </c>
    </row>
    <row r="26" spans="2:3" ht="15">
      <c r="B26" s="178" t="s">
        <v>1002</v>
      </c>
      <c r="C26" s="162">
        <v>14</v>
      </c>
    </row>
    <row r="27" ht="15">
      <c r="B27" s="162"/>
    </row>
    <row r="28" ht="15.75">
      <c r="B28" s="179" t="s">
        <v>944</v>
      </c>
    </row>
    <row r="29" spans="2:3" ht="15">
      <c r="B29" s="178" t="s">
        <v>1009</v>
      </c>
      <c r="C29" s="162">
        <v>15</v>
      </c>
    </row>
    <row r="30" spans="2:3" ht="15">
      <c r="B30" s="178" t="s">
        <v>1010</v>
      </c>
      <c r="C30" s="162">
        <v>16</v>
      </c>
    </row>
    <row r="31" ht="15">
      <c r="B31" s="162"/>
    </row>
    <row r="32" ht="15">
      <c r="B32" s="178" t="s">
        <v>551</v>
      </c>
    </row>
    <row r="33" spans="2:3" ht="9.75" customHeight="1">
      <c r="B33" s="163"/>
      <c r="C33" s="163"/>
    </row>
    <row r="34" ht="15"/>
    <row r="35" ht="15" hidden="1"/>
    <row r="36" ht="15" hidden="1"/>
    <row r="37" ht="15" hidden="1"/>
    <row r="38" ht="15" hidden="1"/>
    <row r="39" ht="15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/>
    <row r="49" ht="15" customHeight="1"/>
  </sheetData>
  <sheetProtection/>
  <hyperlinks>
    <hyperlink ref="B32" location="ABREVIATURAS!A1" display="ABREVIATURAS"/>
    <hyperlink ref="B5" location="'1'!A1" display="Emisiones de depósitos a plazo fijo  "/>
    <hyperlink ref="B6" location="'2'!A1" display="Reporte de emisiones vigentes "/>
    <hyperlink ref="B9" location="'3'!A1" display="Cartera y tasas de rendimiento a 1 y 30 días "/>
    <hyperlink ref="B10" location="'4'!A1" display="Número de clientes por Fondo de Inversión"/>
    <hyperlink ref="B11" location="'5'!A1" display="Fondos de inversión abiertos: Diversificación de la cartera por emisor y valor"/>
    <hyperlink ref="B12" location="'6'!A1" display="Fondos de inversión abiertos: Diversificación de la cartera por instrumento y valor"/>
    <hyperlink ref="B13" location="'7'!A1" display="Fondos de inversión cerrados: Diversificación de la cartera por emisor y valor"/>
    <hyperlink ref="B14" location="'8'!A1" display="Fondos de inversión cerrados: Diversificación de la cartera por instrumento y valor"/>
    <hyperlink ref="B17" location="'9'!A1" display="De compra venta en el mercado primario"/>
    <hyperlink ref="B18" location="'10'!A1" display="De compra venta en el mercado secundario"/>
    <hyperlink ref="B19" location="'11'!A1" display="De reporto"/>
    <hyperlink ref="B22" location="'12'!A1" display="Cartera propia y clientes"/>
    <hyperlink ref="B23" location="'13'!A1" display="Número de clientes"/>
    <hyperlink ref="B26" location="'14'!A1" display="Operaciones Ruedo"/>
    <hyperlink ref="B29" location="'15'!A1" display="Crtera por emisor y valor"/>
    <hyperlink ref="B30" location="'16'!A1" display="Cartera por instrumento y valor"/>
  </hyperlink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H160" sqref="H160"/>
    </sheetView>
  </sheetViews>
  <sheetFormatPr defaultColWidth="0" defaultRowHeight="15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67" hidden="1" customWidth="1"/>
    <col min="15" max="17" width="9.140625" style="67" hidden="1" customWidth="1"/>
    <col min="18" max="16384" width="9.140625" style="0" hidden="1" customWidth="1"/>
  </cols>
  <sheetData>
    <row r="1" spans="1:14" ht="41.25" customHeight="1">
      <c r="A1" s="245" t="s">
        <v>434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15.75">
      <c r="A2" s="248" t="s">
        <v>1061</v>
      </c>
      <c r="B2" s="248"/>
      <c r="C2" s="248"/>
      <c r="D2" s="249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8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</row>
    <row r="4" spans="1:5" ht="5.25" customHeight="1">
      <c r="A4" s="252"/>
      <c r="B4" s="252"/>
      <c r="C4" s="252"/>
      <c r="D4" s="252"/>
      <c r="E4" s="252"/>
    </row>
    <row r="5" spans="1:16" ht="15">
      <c r="A5" s="253" t="s">
        <v>435</v>
      </c>
      <c r="B5" s="253" t="s">
        <v>436</v>
      </c>
      <c r="C5" s="254" t="s">
        <v>437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08"/>
      <c r="O5" s="258"/>
      <c r="P5" s="258"/>
    </row>
    <row r="6" spans="1:16" ht="15">
      <c r="A6" s="253"/>
      <c r="B6" s="253"/>
      <c r="C6" s="68" t="s">
        <v>438</v>
      </c>
      <c r="D6" s="68" t="s">
        <v>439</v>
      </c>
      <c r="E6" s="68" t="s">
        <v>440</v>
      </c>
      <c r="F6" s="68" t="s">
        <v>441</v>
      </c>
      <c r="G6" s="68" t="s">
        <v>442</v>
      </c>
      <c r="H6" s="68" t="s">
        <v>443</v>
      </c>
      <c r="I6" s="68" t="s">
        <v>444</v>
      </c>
      <c r="J6" s="68" t="s">
        <v>445</v>
      </c>
      <c r="K6" s="68" t="s">
        <v>446</v>
      </c>
      <c r="L6" s="68" t="s">
        <v>446</v>
      </c>
      <c r="M6" s="68" t="e">
        <v>#REF!</v>
      </c>
      <c r="N6" s="68" t="e">
        <v>#REF!</v>
      </c>
      <c r="O6" s="258"/>
      <c r="P6" s="258"/>
    </row>
    <row r="7" spans="1:14" ht="15">
      <c r="A7" s="259" t="s">
        <v>447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1:14" ht="15">
      <c r="A8" s="69" t="s">
        <v>450</v>
      </c>
      <c r="B8" s="69" t="s">
        <v>502</v>
      </c>
      <c r="C8" s="70"/>
      <c r="D8" s="70"/>
      <c r="E8" s="70"/>
      <c r="F8" s="70"/>
      <c r="G8" s="70"/>
      <c r="H8" s="70"/>
      <c r="I8" s="70"/>
      <c r="J8" s="70"/>
      <c r="K8" s="70">
        <v>6</v>
      </c>
      <c r="L8" s="71">
        <v>3.78</v>
      </c>
      <c r="M8" s="71" t="e">
        <v>#REF!</v>
      </c>
      <c r="N8" s="71" t="e">
        <v>#REF!</v>
      </c>
    </row>
    <row r="9" spans="1:14" ht="409.5" customHeight="1" hidden="1">
      <c r="A9" s="69"/>
      <c r="B9" s="69"/>
      <c r="C9" s="70"/>
      <c r="D9" s="70"/>
      <c r="E9" s="70"/>
      <c r="F9" s="70"/>
      <c r="G9" s="70"/>
      <c r="H9" s="70"/>
      <c r="I9" s="70"/>
      <c r="J9" s="70"/>
      <c r="K9" s="70"/>
      <c r="L9" s="71" t="e">
        <v>#REF!</v>
      </c>
      <c r="M9" s="71" t="e">
        <v>#REF!</v>
      </c>
      <c r="N9" s="71" t="e">
        <v>#REF!</v>
      </c>
    </row>
    <row r="10" spans="1:14" ht="409.5" customHeight="1" hidden="1">
      <c r="A10" s="69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1" t="e">
        <v>#REF!</v>
      </c>
      <c r="M10" s="71" t="e">
        <v>#REF!</v>
      </c>
      <c r="N10" s="71" t="e">
        <v>#REF!</v>
      </c>
    </row>
    <row r="11" spans="1:14" ht="409.5" customHeight="1" hidden="1">
      <c r="A11" s="69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1" t="e">
        <v>#REF!</v>
      </c>
      <c r="M11" s="71" t="e">
        <v>#REF!</v>
      </c>
      <c r="N11" s="71" t="e">
        <v>#REF!</v>
      </c>
    </row>
    <row r="12" spans="1:14" ht="409.5" customHeight="1" hidden="1">
      <c r="A12" s="69"/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 t="e">
        <v>#REF!</v>
      </c>
      <c r="M12" s="71" t="e">
        <v>#REF!</v>
      </c>
      <c r="N12" s="71" t="e">
        <v>#REF!</v>
      </c>
    </row>
    <row r="13" spans="1:14" ht="409.5" customHeight="1" hidden="1">
      <c r="A13" s="69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1" t="e">
        <v>#REF!</v>
      </c>
      <c r="M13" s="71" t="e">
        <v>#REF!</v>
      </c>
      <c r="N13" s="71" t="e">
        <v>#REF!</v>
      </c>
    </row>
    <row r="14" spans="1:14" ht="409.5" customHeight="1" hidden="1">
      <c r="A14" s="69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1" t="e">
        <v>#REF!</v>
      </c>
      <c r="M14" s="71" t="e">
        <v>#REF!</v>
      </c>
      <c r="N14" s="71" t="e">
        <v>#REF!</v>
      </c>
    </row>
    <row r="15" spans="1:14" ht="409.5" customHeight="1" hidden="1">
      <c r="A15" s="69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1" t="e">
        <v>#REF!</v>
      </c>
      <c r="M15" s="71" t="e">
        <v>#REF!</v>
      </c>
      <c r="N15" s="71" t="e">
        <v>#REF!</v>
      </c>
    </row>
    <row r="16" spans="1:14" ht="409.5" customHeight="1" hidden="1">
      <c r="A16" s="69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1" t="e">
        <v>#REF!</v>
      </c>
      <c r="M16" s="71" t="e">
        <v>#REF!</v>
      </c>
      <c r="N16" s="71" t="e">
        <v>#REF!</v>
      </c>
    </row>
    <row r="17" spans="1:14" ht="409.5" customHeight="1" hidden="1">
      <c r="A17" s="69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1" t="e">
        <v>#REF!</v>
      </c>
      <c r="M17" s="71" t="e">
        <v>#REF!</v>
      </c>
      <c r="N17" s="71" t="e">
        <v>#REF!</v>
      </c>
    </row>
    <row r="18" spans="1:14" ht="409.5" customHeight="1" hidden="1">
      <c r="A18" s="69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1" t="e">
        <v>#REF!</v>
      </c>
      <c r="M18" s="71" t="e">
        <v>#REF!</v>
      </c>
      <c r="N18" s="71" t="e">
        <v>#REF!</v>
      </c>
    </row>
    <row r="19" spans="1:14" ht="409.5" customHeight="1" hidden="1">
      <c r="A19" s="69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1" t="e">
        <v>#REF!</v>
      </c>
      <c r="M19" s="71" t="e">
        <v>#REF!</v>
      </c>
      <c r="N19" s="71" t="e">
        <v>#REF!</v>
      </c>
    </row>
    <row r="20" spans="1:14" ht="409.5" customHeight="1" hidden="1">
      <c r="A20" s="69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1" t="e">
        <v>#REF!</v>
      </c>
      <c r="M20" s="71" t="e">
        <v>#REF!</v>
      </c>
      <c r="N20" s="71" t="e">
        <v>#REF!</v>
      </c>
    </row>
    <row r="21" spans="1:14" ht="409.5" customHeight="1" hidden="1">
      <c r="A21" s="69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1" t="e">
        <v>#REF!</v>
      </c>
      <c r="M21" s="71" t="e">
        <v>#REF!</v>
      </c>
      <c r="N21" s="71" t="e">
        <v>#REF!</v>
      </c>
    </row>
    <row r="22" spans="1:14" ht="409.5" customHeight="1" hidden="1">
      <c r="A22" s="69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1" t="e">
        <v>#REF!</v>
      </c>
      <c r="M22" s="71" t="e">
        <v>#REF!</v>
      </c>
      <c r="N22" s="71" t="e">
        <v>#REF!</v>
      </c>
    </row>
    <row r="23" spans="1:14" ht="409.5" customHeight="1" hidden="1">
      <c r="A23" s="69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1"/>
      <c r="N23" s="71"/>
    </row>
    <row r="24" spans="1:14" ht="409.5" customHeight="1" hidden="1">
      <c r="A24" s="69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71"/>
      <c r="N24" s="71"/>
    </row>
    <row r="25" spans="1:14" ht="409.5" customHeight="1" hidden="1">
      <c r="A25" s="69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"/>
      <c r="N25" s="71"/>
    </row>
    <row r="26" spans="1:14" ht="409.5" customHeight="1" hidden="1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71"/>
      <c r="N26" s="71"/>
    </row>
    <row r="27" spans="1:14" ht="409.5" customHeight="1" hidden="1">
      <c r="A27" s="69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71"/>
      <c r="N27" s="71"/>
    </row>
    <row r="28" spans="1:14" ht="409.5" customHeight="1" hidden="1">
      <c r="A28" s="69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71"/>
      <c r="N28" s="71"/>
    </row>
    <row r="29" spans="1:14" ht="409.5" customHeight="1" hidden="1">
      <c r="A29" s="69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71"/>
      <c r="N29" s="71"/>
    </row>
    <row r="30" spans="1:14" ht="409.5" customHeight="1" hidden="1">
      <c r="A30" s="69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1"/>
      <c r="N30" s="71"/>
    </row>
    <row r="31" spans="1:14" ht="409.5" customHeight="1" hidden="1">
      <c r="A31" s="69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71"/>
      <c r="N31" s="71"/>
    </row>
    <row r="32" spans="1:14" ht="409.5" customHeight="1" hidden="1">
      <c r="A32" s="69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71"/>
      <c r="N32" s="71"/>
    </row>
    <row r="33" spans="1:14" ht="409.5" customHeight="1" hidden="1">
      <c r="A33" s="69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1"/>
      <c r="N33" s="71"/>
    </row>
    <row r="34" spans="1:14" ht="409.5" customHeight="1" hidden="1">
      <c r="A34" s="69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71"/>
      <c r="N34" s="71"/>
    </row>
    <row r="35" spans="1:14" ht="409.5" customHeight="1" hidden="1">
      <c r="A35" s="69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1"/>
      <c r="M35" s="71"/>
      <c r="N35" s="71"/>
    </row>
    <row r="36" spans="1:14" ht="409.5" customHeight="1" hidden="1">
      <c r="A36" s="69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1"/>
      <c r="M36" s="71"/>
      <c r="N36" s="71"/>
    </row>
    <row r="37" spans="1:14" ht="409.5" customHeight="1" hidden="1">
      <c r="A37" s="69"/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71"/>
      <c r="N37" s="71"/>
    </row>
    <row r="38" spans="1:14" ht="409.5" customHeight="1" hidden="1">
      <c r="A38" s="69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1"/>
      <c r="N38" s="71"/>
    </row>
    <row r="39" spans="1:14" ht="409.5" customHeight="1" hidden="1">
      <c r="A39" s="69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71"/>
      <c r="N39" s="71"/>
    </row>
    <row r="40" spans="1:14" ht="409.5" customHeight="1" hidden="1">
      <c r="A40" s="69"/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1"/>
      <c r="M40" s="71"/>
      <c r="N40" s="71"/>
    </row>
    <row r="41" spans="1:14" ht="15">
      <c r="A41" s="256" t="s">
        <v>455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7"/>
    </row>
    <row r="42" spans="1:14" ht="409.5" customHeight="1" hidden="1">
      <c r="A42" s="69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1" t="e">
        <v>#REF!</v>
      </c>
      <c r="M42" s="71" t="e">
        <v>#REF!</v>
      </c>
      <c r="N42" s="71" t="e">
        <v>#REF!</v>
      </c>
    </row>
    <row r="43" spans="1:14" ht="409.5" customHeight="1" hidden="1">
      <c r="A43" s="69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1"/>
      <c r="N43" s="71"/>
    </row>
    <row r="44" spans="1:14" ht="409.5" customHeight="1" hidden="1">
      <c r="A44" s="69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71"/>
      <c r="N44" s="71"/>
    </row>
    <row r="45" spans="1:14" ht="409.5" customHeight="1" hidden="1">
      <c r="A45" s="69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1"/>
      <c r="N45" s="71"/>
    </row>
    <row r="46" spans="1:14" ht="15">
      <c r="A46" s="256" t="s">
        <v>456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7"/>
    </row>
    <row r="47" spans="1:14" ht="409.5" customHeight="1" hidden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2">
        <v>8.5</v>
      </c>
      <c r="M47" s="72" t="e">
        <v>#REF!</v>
      </c>
      <c r="N47" s="72" t="e">
        <v>#REF!</v>
      </c>
    </row>
    <row r="48" spans="1:14" ht="409.5" customHeight="1" hidden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2">
        <v>3.85</v>
      </c>
      <c r="M48" s="72" t="e">
        <v>#REF!</v>
      </c>
      <c r="N48" s="72" t="e">
        <v>#REF!</v>
      </c>
    </row>
    <row r="49" spans="1:14" ht="409.5" customHeight="1" hidden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72">
        <v>1.65</v>
      </c>
      <c r="M49" s="72" t="e">
        <v>#REF!</v>
      </c>
      <c r="N49" s="72" t="e">
        <v>#REF!</v>
      </c>
    </row>
    <row r="50" spans="1:14" ht="409.5" customHeight="1" hidden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2">
        <v>0.95</v>
      </c>
      <c r="M50" s="72" t="e">
        <v>#REF!</v>
      </c>
      <c r="N50" s="72" t="e">
        <v>#REF!</v>
      </c>
    </row>
    <row r="51" spans="1:14" ht="409.5" customHeight="1" hidden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2">
        <v>1.55</v>
      </c>
      <c r="M51" s="72" t="e">
        <v>#REF!</v>
      </c>
      <c r="N51" s="72" t="e">
        <v>#REF!</v>
      </c>
    </row>
    <row r="52" spans="1:14" ht="409.5" customHeight="1" hidden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72" t="e">
        <v>#REF!</v>
      </c>
      <c r="M52" s="72" t="e">
        <v>#REF!</v>
      </c>
      <c r="N52" s="72" t="e">
        <v>#REF!</v>
      </c>
    </row>
    <row r="53" spans="1:14" ht="409.5" customHeight="1" hidden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72"/>
      <c r="M53" s="72"/>
      <c r="N53" s="72"/>
    </row>
    <row r="54" spans="1:14" ht="409.5" customHeight="1" hidden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72">
        <v>1.5</v>
      </c>
      <c r="M54" s="72" t="e">
        <v>#REF!</v>
      </c>
      <c r="N54" s="72" t="e">
        <v>#REF!</v>
      </c>
    </row>
    <row r="55" spans="1:14" ht="409.5" customHeight="1" hidden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72">
        <v>1.65</v>
      </c>
      <c r="M55" s="72" t="e">
        <v>#REF!</v>
      </c>
      <c r="N55" s="72" t="e">
        <v>#REF!</v>
      </c>
    </row>
    <row r="56" spans="1:14" ht="409.5" customHeight="1" hidden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2" t="e">
        <v>#REF!</v>
      </c>
      <c r="M56" s="72" t="e">
        <v>#REF!</v>
      </c>
      <c r="N56" s="72" t="e">
        <v>#REF!</v>
      </c>
    </row>
    <row r="57" spans="1:14" ht="409.5" customHeight="1" hidden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72"/>
      <c r="M57" s="72"/>
      <c r="N57" s="72"/>
    </row>
    <row r="58" spans="1:14" ht="409.5" customHeight="1" hidden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72"/>
      <c r="M58" s="72"/>
      <c r="N58" s="72"/>
    </row>
    <row r="59" spans="1:14" ht="409.5" customHeight="1" hidden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72"/>
      <c r="M59" s="72"/>
      <c r="N59" s="72"/>
    </row>
    <row r="60" spans="1:14" ht="409.5" customHeight="1" hidden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72"/>
      <c r="M60" s="72"/>
      <c r="N60" s="72"/>
    </row>
    <row r="61" spans="1:14" ht="409.5" customHeight="1" hidden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72"/>
      <c r="M61" s="72"/>
      <c r="N61" s="72"/>
    </row>
    <row r="62" spans="1:14" ht="409.5" customHeight="1" hidden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72"/>
      <c r="M62" s="72"/>
      <c r="N62" s="72"/>
    </row>
    <row r="63" spans="1:14" ht="409.5" customHeight="1" hidden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72"/>
      <c r="M63" s="72"/>
      <c r="N63" s="72"/>
    </row>
    <row r="64" spans="1:14" ht="409.5" customHeight="1" hidden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72"/>
      <c r="M64" s="72"/>
      <c r="N64" s="72"/>
    </row>
    <row r="65" spans="1:14" ht="409.5" customHeight="1" hidden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72"/>
      <c r="M65" s="72"/>
      <c r="N65" s="72"/>
    </row>
    <row r="66" spans="1:14" ht="409.5" customHeight="1" hidden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72"/>
      <c r="M66" s="72"/>
      <c r="N66" s="72"/>
    </row>
    <row r="67" spans="1:14" ht="409.5" customHeight="1" hidden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72"/>
      <c r="M67" s="72"/>
      <c r="N67" s="72"/>
    </row>
    <row r="68" spans="1:14" ht="409.5" customHeight="1" hidden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72"/>
      <c r="M68" s="72"/>
      <c r="N68" s="72"/>
    </row>
    <row r="69" spans="1:14" ht="409.5" customHeight="1" hidden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72"/>
      <c r="M69" s="72"/>
      <c r="N69" s="72"/>
    </row>
    <row r="70" spans="1:14" ht="409.5" customHeight="1" hidden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72"/>
      <c r="M70" s="72"/>
      <c r="N70" s="72"/>
    </row>
    <row r="71" spans="1:14" ht="409.5" customHeight="1" hidden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72"/>
      <c r="M71" s="72"/>
      <c r="N71" s="72"/>
    </row>
    <row r="72" spans="1:14" ht="409.5" customHeight="1" hidden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72"/>
      <c r="M72" s="72"/>
      <c r="N72" s="72"/>
    </row>
    <row r="73" spans="1:14" ht="409.5" customHeight="1" hidden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72"/>
      <c r="M73" s="72"/>
      <c r="N73" s="72"/>
    </row>
    <row r="74" spans="1:14" ht="409.5" customHeight="1" hidden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72"/>
      <c r="M74" s="72"/>
      <c r="N74" s="72"/>
    </row>
    <row r="75" spans="1:14" ht="409.5" customHeight="1" hidden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72"/>
      <c r="M75" s="72"/>
      <c r="N75" s="72"/>
    </row>
    <row r="76" spans="1:14" ht="409.5" customHeight="1" hidden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72"/>
      <c r="M76" s="72"/>
      <c r="N76" s="72"/>
    </row>
    <row r="77" spans="1:14" ht="409.5" customHeight="1" hidden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2"/>
      <c r="M77" s="72"/>
      <c r="N77" s="72"/>
    </row>
    <row r="78" spans="1:14" ht="409.5" customHeight="1" hidden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2"/>
      <c r="M78" s="72"/>
      <c r="N78" s="72"/>
    </row>
    <row r="79" spans="1:14" ht="409.5" customHeight="1" hidden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2"/>
      <c r="M79" s="72"/>
      <c r="N79" s="72"/>
    </row>
    <row r="80" spans="1:14" ht="409.5" customHeight="1" hidden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2"/>
      <c r="M80" s="72"/>
      <c r="N80" s="72"/>
    </row>
    <row r="81" spans="1:14" ht="409.5" customHeight="1" hidden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2"/>
      <c r="M81" s="72"/>
      <c r="N81" s="72"/>
    </row>
    <row r="82" spans="1:14" ht="409.5" customHeight="1" hidden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2"/>
      <c r="M82" s="72"/>
      <c r="N82" s="72"/>
    </row>
    <row r="83" spans="1:14" ht="409.5" customHeight="1" hidden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2"/>
      <c r="M83" s="72"/>
      <c r="N83" s="72"/>
    </row>
    <row r="84" spans="1:14" ht="409.5" customHeight="1" hidden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2"/>
      <c r="M84" s="72"/>
      <c r="N84" s="72"/>
    </row>
    <row r="85" spans="1:14" ht="409.5" customHeight="1" hidden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2"/>
      <c r="M85" s="72"/>
      <c r="N85" s="72"/>
    </row>
    <row r="86" spans="1:14" ht="409.5" customHeight="1" hidden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2"/>
      <c r="M86" s="72"/>
      <c r="N86" s="72"/>
    </row>
    <row r="87" spans="1:14" ht="15">
      <c r="A87" s="256" t="s">
        <v>458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7"/>
    </row>
    <row r="88" spans="1:14" ht="409.5" customHeight="1" hidden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205"/>
      <c r="M88" s="205"/>
      <c r="N88" s="206"/>
    </row>
    <row r="89" spans="1:14" ht="409.5" customHeight="1" hidden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205"/>
      <c r="M89" s="205"/>
      <c r="N89" s="206"/>
    </row>
    <row r="90" spans="1:14" ht="409.5" customHeight="1" hidden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205"/>
      <c r="M90" s="205"/>
      <c r="N90" s="206"/>
    </row>
    <row r="91" spans="1:14" ht="409.5" customHeight="1" hidden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205"/>
      <c r="M91" s="205"/>
      <c r="N91" s="206"/>
    </row>
    <row r="92" spans="1:14" ht="6.75" customHeight="1">
      <c r="A92" s="73"/>
      <c r="B92" s="73"/>
      <c r="C92" s="73"/>
      <c r="D92" s="73"/>
      <c r="E92" s="74"/>
      <c r="F92" s="73"/>
      <c r="G92" s="73"/>
      <c r="H92" s="73"/>
      <c r="I92" s="73"/>
      <c r="J92" s="73"/>
      <c r="K92" s="73"/>
      <c r="L92" s="73"/>
      <c r="M92" s="74"/>
      <c r="N92" s="74"/>
    </row>
    <row r="93" ht="15" hidden="1">
      <c r="A93" t="s">
        <v>459</v>
      </c>
    </row>
    <row r="94" ht="15"/>
    <row r="95" ht="15" hidden="1"/>
    <row r="96" ht="15">
      <c r="A96" s="43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87:N87"/>
    <mergeCell ref="O5:O6"/>
    <mergeCell ref="P5:P6"/>
    <mergeCell ref="A7:N7"/>
    <mergeCell ref="A41:N41"/>
    <mergeCell ref="A46:N46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H8" sqref="H8"/>
    </sheetView>
  </sheetViews>
  <sheetFormatPr defaultColWidth="0" defaultRowHeight="0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67" hidden="1" customWidth="1"/>
    <col min="15" max="17" width="9.140625" style="67" hidden="1" customWidth="1"/>
    <col min="18" max="16384" width="9.140625" style="0" hidden="1" customWidth="1"/>
  </cols>
  <sheetData>
    <row r="1" spans="1:14" ht="49.5" customHeight="1">
      <c r="A1" s="245" t="s">
        <v>460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15.75">
      <c r="A2" s="248" t="s">
        <v>1061</v>
      </c>
      <c r="B2" s="248"/>
      <c r="C2" s="248"/>
      <c r="D2" s="249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8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</row>
    <row r="4" spans="1:5" ht="5.25" customHeight="1">
      <c r="A4" s="252"/>
      <c r="B4" s="252"/>
      <c r="C4" s="252"/>
      <c r="D4" s="252"/>
      <c r="E4" s="252"/>
    </row>
    <row r="5" spans="1:16" ht="15">
      <c r="A5" s="253" t="s">
        <v>435</v>
      </c>
      <c r="B5" s="253" t="s">
        <v>436</v>
      </c>
      <c r="C5" s="254" t="s">
        <v>437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08"/>
      <c r="O5" s="258"/>
      <c r="P5" s="258"/>
    </row>
    <row r="6" spans="1:16" ht="15">
      <c r="A6" s="253"/>
      <c r="B6" s="253"/>
      <c r="C6" s="68" t="s">
        <v>438</v>
      </c>
      <c r="D6" s="68" t="s">
        <v>439</v>
      </c>
      <c r="E6" s="68" t="s">
        <v>440</v>
      </c>
      <c r="F6" s="68" t="s">
        <v>441</v>
      </c>
      <c r="G6" s="68" t="s">
        <v>442</v>
      </c>
      <c r="H6" s="68" t="s">
        <v>443</v>
      </c>
      <c r="I6" s="68" t="s">
        <v>444</v>
      </c>
      <c r="J6" s="68" t="s">
        <v>445</v>
      </c>
      <c r="K6" s="68" t="s">
        <v>446</v>
      </c>
      <c r="L6" s="68" t="s">
        <v>446</v>
      </c>
      <c r="M6" s="68" t="e">
        <v>#REF!</v>
      </c>
      <c r="N6" s="68" t="e">
        <v>#REF!</v>
      </c>
      <c r="O6" s="258"/>
      <c r="P6" s="258"/>
    </row>
    <row r="7" spans="1:14" ht="15">
      <c r="A7" s="259" t="s">
        <v>447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1:14" ht="15">
      <c r="A8" s="69" t="s">
        <v>448</v>
      </c>
      <c r="B8" s="69" t="s">
        <v>473</v>
      </c>
      <c r="C8" s="70"/>
      <c r="D8" s="70"/>
      <c r="E8" s="70"/>
      <c r="F8" s="70"/>
      <c r="G8" s="70"/>
      <c r="H8" s="70"/>
      <c r="I8" s="70"/>
      <c r="J8" s="70"/>
      <c r="K8" s="70">
        <v>4.5</v>
      </c>
      <c r="L8" s="71">
        <v>3.78</v>
      </c>
      <c r="M8" s="71" t="e">
        <v>#REF!</v>
      </c>
      <c r="N8" s="71" t="e">
        <v>#REF!</v>
      </c>
    </row>
    <row r="9" spans="1:14" ht="15">
      <c r="A9" s="69" t="s">
        <v>448</v>
      </c>
      <c r="B9" s="69" t="s">
        <v>474</v>
      </c>
      <c r="C9" s="70"/>
      <c r="D9" s="70"/>
      <c r="E9" s="70"/>
      <c r="F9" s="70"/>
      <c r="G9" s="70"/>
      <c r="H9" s="70"/>
      <c r="I9" s="70"/>
      <c r="J9" s="70"/>
      <c r="K9" s="70">
        <v>5.1</v>
      </c>
      <c r="L9" s="71" t="e">
        <v>#REF!</v>
      </c>
      <c r="M9" s="71" t="e">
        <v>#REF!</v>
      </c>
      <c r="N9" s="71" t="e">
        <v>#REF!</v>
      </c>
    </row>
    <row r="10" spans="1:14" ht="15">
      <c r="A10" s="69" t="s">
        <v>448</v>
      </c>
      <c r="B10" s="69" t="s">
        <v>461</v>
      </c>
      <c r="C10" s="70"/>
      <c r="D10" s="70"/>
      <c r="E10" s="70"/>
      <c r="F10" s="70"/>
      <c r="G10" s="70"/>
      <c r="H10" s="70"/>
      <c r="I10" s="70"/>
      <c r="J10" s="70"/>
      <c r="K10" s="70">
        <v>5.3</v>
      </c>
      <c r="L10" s="71" t="e">
        <v>#REF!</v>
      </c>
      <c r="M10" s="71" t="e">
        <v>#REF!</v>
      </c>
      <c r="N10" s="71" t="e">
        <v>#REF!</v>
      </c>
    </row>
    <row r="11" spans="1:14" ht="15">
      <c r="A11" s="69" t="s">
        <v>448</v>
      </c>
      <c r="B11" s="69" t="s">
        <v>482</v>
      </c>
      <c r="C11" s="70"/>
      <c r="D11" s="70"/>
      <c r="E11" s="70"/>
      <c r="F11" s="70"/>
      <c r="G11" s="70"/>
      <c r="H11" s="70"/>
      <c r="I11" s="70"/>
      <c r="J11" s="70"/>
      <c r="K11" s="70">
        <v>5.27</v>
      </c>
      <c r="L11" s="71" t="e">
        <v>#REF!</v>
      </c>
      <c r="M11" s="71" t="e">
        <v>#REF!</v>
      </c>
      <c r="N11" s="71" t="e">
        <v>#REF!</v>
      </c>
    </row>
    <row r="12" spans="1:14" ht="15">
      <c r="A12" s="69" t="s">
        <v>448</v>
      </c>
      <c r="B12" s="69" t="s">
        <v>449</v>
      </c>
      <c r="C12" s="70"/>
      <c r="D12" s="70"/>
      <c r="E12" s="70"/>
      <c r="F12" s="70"/>
      <c r="G12" s="70"/>
      <c r="H12" s="70"/>
      <c r="I12" s="70"/>
      <c r="J12" s="70">
        <v>3.6</v>
      </c>
      <c r="K12" s="70">
        <v>4.43</v>
      </c>
      <c r="L12" s="71" t="e">
        <v>#REF!</v>
      </c>
      <c r="M12" s="71" t="e">
        <v>#REF!</v>
      </c>
      <c r="N12" s="71" t="e">
        <v>#REF!</v>
      </c>
    </row>
    <row r="13" spans="1:14" ht="15">
      <c r="A13" s="69" t="s">
        <v>448</v>
      </c>
      <c r="B13" s="69" t="s">
        <v>462</v>
      </c>
      <c r="C13" s="70"/>
      <c r="D13" s="70"/>
      <c r="E13" s="70"/>
      <c r="F13" s="70"/>
      <c r="G13" s="70"/>
      <c r="H13" s="70"/>
      <c r="I13" s="70"/>
      <c r="J13" s="70"/>
      <c r="K13" s="70">
        <v>2.4</v>
      </c>
      <c r="L13" s="71" t="e">
        <v>#REF!</v>
      </c>
      <c r="M13" s="71" t="e">
        <v>#REF!</v>
      </c>
      <c r="N13" s="71" t="e">
        <v>#REF!</v>
      </c>
    </row>
    <row r="14" spans="1:14" ht="15">
      <c r="A14" s="69" t="s">
        <v>799</v>
      </c>
      <c r="B14" s="69" t="s">
        <v>769</v>
      </c>
      <c r="C14" s="70"/>
      <c r="D14" s="70"/>
      <c r="E14" s="70"/>
      <c r="F14" s="70"/>
      <c r="G14" s="70"/>
      <c r="H14" s="70"/>
      <c r="I14" s="70"/>
      <c r="J14" s="70">
        <v>1.37</v>
      </c>
      <c r="K14" s="70"/>
      <c r="L14" s="71" t="e">
        <v>#REF!</v>
      </c>
      <c r="M14" s="71" t="e">
        <v>#REF!</v>
      </c>
      <c r="N14" s="71" t="e">
        <v>#REF!</v>
      </c>
    </row>
    <row r="15" spans="1:14" ht="15">
      <c r="A15" s="69" t="s">
        <v>450</v>
      </c>
      <c r="B15" s="69" t="s">
        <v>463</v>
      </c>
      <c r="C15" s="70"/>
      <c r="D15" s="70"/>
      <c r="E15" s="70"/>
      <c r="F15" s="70"/>
      <c r="G15" s="70"/>
      <c r="H15" s="70"/>
      <c r="I15" s="70"/>
      <c r="J15" s="70"/>
      <c r="K15" s="70">
        <v>5.93</v>
      </c>
      <c r="L15" s="71" t="e">
        <v>#REF!</v>
      </c>
      <c r="M15" s="71" t="e">
        <v>#REF!</v>
      </c>
      <c r="N15" s="71" t="e">
        <v>#REF!</v>
      </c>
    </row>
    <row r="16" spans="1:14" ht="15">
      <c r="A16" s="69" t="s">
        <v>450</v>
      </c>
      <c r="B16" s="69" t="s">
        <v>465</v>
      </c>
      <c r="C16" s="70"/>
      <c r="D16" s="70"/>
      <c r="E16" s="70"/>
      <c r="F16" s="70"/>
      <c r="G16" s="70"/>
      <c r="H16" s="70"/>
      <c r="I16" s="70"/>
      <c r="J16" s="70"/>
      <c r="K16" s="70">
        <v>4.26</v>
      </c>
      <c r="L16" s="71" t="e">
        <v>#REF!</v>
      </c>
      <c r="M16" s="71" t="e">
        <v>#REF!</v>
      </c>
      <c r="N16" s="71" t="e">
        <v>#REF!</v>
      </c>
    </row>
    <row r="17" spans="1:14" ht="15">
      <c r="A17" s="69" t="s">
        <v>450</v>
      </c>
      <c r="B17" s="69" t="s">
        <v>466</v>
      </c>
      <c r="C17" s="70"/>
      <c r="D17" s="70"/>
      <c r="E17" s="70"/>
      <c r="F17" s="70"/>
      <c r="G17" s="70"/>
      <c r="H17" s="70"/>
      <c r="I17" s="70"/>
      <c r="J17" s="70">
        <v>2.3</v>
      </c>
      <c r="K17" s="70"/>
      <c r="L17" s="71" t="e">
        <v>#REF!</v>
      </c>
      <c r="M17" s="71" t="e">
        <v>#REF!</v>
      </c>
      <c r="N17" s="71" t="e">
        <v>#REF!</v>
      </c>
    </row>
    <row r="18" spans="1:14" ht="15">
      <c r="A18" s="69" t="s">
        <v>450</v>
      </c>
      <c r="B18" s="69" t="s">
        <v>935</v>
      </c>
      <c r="C18" s="70"/>
      <c r="D18" s="70"/>
      <c r="E18" s="70"/>
      <c r="F18" s="70"/>
      <c r="G18" s="70"/>
      <c r="H18" s="70"/>
      <c r="I18" s="70"/>
      <c r="J18" s="70"/>
      <c r="K18" s="70">
        <v>6.4</v>
      </c>
      <c r="L18" s="71" t="e">
        <v>#REF!</v>
      </c>
      <c r="M18" s="71" t="e">
        <v>#REF!</v>
      </c>
      <c r="N18" s="71" t="e">
        <v>#REF!</v>
      </c>
    </row>
    <row r="19" spans="1:14" ht="15">
      <c r="A19" s="69" t="s">
        <v>450</v>
      </c>
      <c r="B19" s="69" t="s">
        <v>881</v>
      </c>
      <c r="C19" s="70"/>
      <c r="D19" s="70"/>
      <c r="E19" s="70"/>
      <c r="F19" s="70"/>
      <c r="G19" s="70"/>
      <c r="H19" s="70"/>
      <c r="I19" s="70"/>
      <c r="J19" s="70"/>
      <c r="K19" s="70">
        <v>6.02</v>
      </c>
      <c r="L19" s="71" t="e">
        <v>#REF!</v>
      </c>
      <c r="M19" s="71" t="e">
        <v>#REF!</v>
      </c>
      <c r="N19" s="71" t="e">
        <v>#REF!</v>
      </c>
    </row>
    <row r="20" spans="1:14" ht="15">
      <c r="A20" s="69" t="s">
        <v>450</v>
      </c>
      <c r="B20" s="69" t="s">
        <v>469</v>
      </c>
      <c r="C20" s="70"/>
      <c r="D20" s="70"/>
      <c r="E20" s="70"/>
      <c r="F20" s="70"/>
      <c r="G20" s="70"/>
      <c r="H20" s="70"/>
      <c r="I20" s="70"/>
      <c r="J20" s="70"/>
      <c r="K20" s="70">
        <v>5.25</v>
      </c>
      <c r="L20" s="71" t="e">
        <v>#REF!</v>
      </c>
      <c r="M20" s="71" t="e">
        <v>#REF!</v>
      </c>
      <c r="N20" s="71" t="e">
        <v>#REF!</v>
      </c>
    </row>
    <row r="21" spans="1:14" ht="15">
      <c r="A21" s="69" t="s">
        <v>470</v>
      </c>
      <c r="B21" s="69" t="s">
        <v>471</v>
      </c>
      <c r="C21" s="70"/>
      <c r="D21" s="70"/>
      <c r="E21" s="70"/>
      <c r="F21" s="70"/>
      <c r="G21" s="70"/>
      <c r="H21" s="70"/>
      <c r="I21" s="70"/>
      <c r="J21" s="70"/>
      <c r="K21" s="70">
        <v>4.67</v>
      </c>
      <c r="L21" s="71" t="e">
        <v>#REF!</v>
      </c>
      <c r="M21" s="71" t="e">
        <v>#REF!</v>
      </c>
      <c r="N21" s="71" t="e">
        <v>#REF!</v>
      </c>
    </row>
    <row r="22" spans="1:14" ht="15">
      <c r="A22" s="69" t="s">
        <v>936</v>
      </c>
      <c r="B22" s="69" t="s">
        <v>769</v>
      </c>
      <c r="C22" s="70"/>
      <c r="D22" s="70"/>
      <c r="E22" s="70">
        <v>1.92</v>
      </c>
      <c r="F22" s="70">
        <v>1.95</v>
      </c>
      <c r="G22" s="70">
        <v>1.3</v>
      </c>
      <c r="H22" s="70"/>
      <c r="I22" s="70"/>
      <c r="J22" s="70"/>
      <c r="K22" s="70"/>
      <c r="L22" s="71" t="e">
        <v>#REF!</v>
      </c>
      <c r="M22" s="71" t="e">
        <v>#REF!</v>
      </c>
      <c r="N22" s="71" t="e">
        <v>#REF!</v>
      </c>
    </row>
    <row r="23" spans="1:14" ht="15">
      <c r="A23" s="69" t="s">
        <v>539</v>
      </c>
      <c r="B23" s="69" t="s">
        <v>471</v>
      </c>
      <c r="C23" s="70"/>
      <c r="D23" s="70">
        <v>1.5</v>
      </c>
      <c r="E23" s="70"/>
      <c r="F23" s="70">
        <v>1.2</v>
      </c>
      <c r="G23" s="70">
        <v>2.4</v>
      </c>
      <c r="H23" s="70">
        <v>1.5</v>
      </c>
      <c r="I23" s="70">
        <v>2</v>
      </c>
      <c r="J23" s="70">
        <v>2.16</v>
      </c>
      <c r="K23" s="70">
        <v>3.76</v>
      </c>
      <c r="L23" s="71"/>
      <c r="M23" s="71"/>
      <c r="N23" s="71"/>
    </row>
    <row r="24" spans="1:14" ht="15">
      <c r="A24" s="69" t="s">
        <v>472</v>
      </c>
      <c r="B24" s="69" t="s">
        <v>473</v>
      </c>
      <c r="C24" s="70"/>
      <c r="D24" s="70"/>
      <c r="E24" s="70">
        <v>2.1</v>
      </c>
      <c r="F24" s="70"/>
      <c r="G24" s="70"/>
      <c r="H24" s="70"/>
      <c r="I24" s="70">
        <v>2.15</v>
      </c>
      <c r="J24" s="70">
        <v>2.31</v>
      </c>
      <c r="K24" s="70">
        <v>2.55</v>
      </c>
      <c r="L24" s="71"/>
      <c r="M24" s="71"/>
      <c r="N24" s="71"/>
    </row>
    <row r="25" spans="1:14" ht="15">
      <c r="A25" s="69" t="s">
        <v>472</v>
      </c>
      <c r="B25" s="69" t="s">
        <v>474</v>
      </c>
      <c r="C25" s="70"/>
      <c r="D25" s="70"/>
      <c r="E25" s="70"/>
      <c r="F25" s="70"/>
      <c r="G25" s="70"/>
      <c r="H25" s="70"/>
      <c r="I25" s="70"/>
      <c r="J25" s="70">
        <v>2.9</v>
      </c>
      <c r="K25" s="70">
        <v>3.32</v>
      </c>
      <c r="L25" s="71"/>
      <c r="M25" s="71"/>
      <c r="N25" s="71"/>
    </row>
    <row r="26" spans="1:14" ht="15">
      <c r="A26" s="69" t="s">
        <v>472</v>
      </c>
      <c r="B26" s="69" t="s">
        <v>475</v>
      </c>
      <c r="C26" s="70"/>
      <c r="D26" s="70"/>
      <c r="E26" s="70"/>
      <c r="F26" s="70"/>
      <c r="G26" s="70"/>
      <c r="H26" s="70"/>
      <c r="I26" s="70"/>
      <c r="J26" s="70">
        <v>2.84</v>
      </c>
      <c r="K26" s="70">
        <v>3.03</v>
      </c>
      <c r="L26" s="71"/>
      <c r="M26" s="71"/>
      <c r="N26" s="71"/>
    </row>
    <row r="27" spans="1:14" ht="15">
      <c r="A27" s="69" t="s">
        <v>472</v>
      </c>
      <c r="B27" s="69" t="s">
        <v>476</v>
      </c>
      <c r="C27" s="70">
        <v>1.9</v>
      </c>
      <c r="D27" s="70">
        <v>2.09</v>
      </c>
      <c r="E27" s="70">
        <v>2.09</v>
      </c>
      <c r="F27" s="70"/>
      <c r="G27" s="70"/>
      <c r="H27" s="70"/>
      <c r="I27" s="70">
        <v>2.4</v>
      </c>
      <c r="J27" s="70">
        <v>2.23</v>
      </c>
      <c r="K27" s="70">
        <v>2.79</v>
      </c>
      <c r="L27" s="71"/>
      <c r="M27" s="71"/>
      <c r="N27" s="71"/>
    </row>
    <row r="28" spans="1:14" ht="15">
      <c r="A28" s="69" t="s">
        <v>472</v>
      </c>
      <c r="B28" s="69" t="s">
        <v>457</v>
      </c>
      <c r="C28" s="70">
        <v>1.9</v>
      </c>
      <c r="D28" s="70">
        <v>1.96</v>
      </c>
      <c r="E28" s="70"/>
      <c r="F28" s="70"/>
      <c r="G28" s="70"/>
      <c r="H28" s="70"/>
      <c r="I28" s="70">
        <v>1.6</v>
      </c>
      <c r="J28" s="70">
        <v>2.56</v>
      </c>
      <c r="K28" s="70">
        <v>2.68</v>
      </c>
      <c r="L28" s="71"/>
      <c r="M28" s="71"/>
      <c r="N28" s="71"/>
    </row>
    <row r="29" spans="1:14" ht="15">
      <c r="A29" s="69" t="s">
        <v>472</v>
      </c>
      <c r="B29" s="69" t="s">
        <v>461</v>
      </c>
      <c r="C29" s="70"/>
      <c r="D29" s="70">
        <v>2.4</v>
      </c>
      <c r="E29" s="70">
        <v>1.29</v>
      </c>
      <c r="F29" s="70"/>
      <c r="G29" s="70"/>
      <c r="H29" s="70">
        <v>2.25</v>
      </c>
      <c r="I29" s="70">
        <v>2.3</v>
      </c>
      <c r="J29" s="70">
        <v>2.92</v>
      </c>
      <c r="K29" s="70">
        <v>2.85</v>
      </c>
      <c r="L29" s="71"/>
      <c r="M29" s="71"/>
      <c r="N29" s="71"/>
    </row>
    <row r="30" spans="1:14" ht="15">
      <c r="A30" s="69" t="s">
        <v>472</v>
      </c>
      <c r="B30" s="69" t="s">
        <v>477</v>
      </c>
      <c r="C30" s="70"/>
      <c r="D30" s="70">
        <v>2.1</v>
      </c>
      <c r="E30" s="70">
        <v>2.1</v>
      </c>
      <c r="F30" s="70">
        <v>2.2</v>
      </c>
      <c r="G30" s="70">
        <v>1.38</v>
      </c>
      <c r="H30" s="70"/>
      <c r="I30" s="70"/>
      <c r="J30" s="70">
        <v>2.6</v>
      </c>
      <c r="K30" s="70">
        <v>3.03</v>
      </c>
      <c r="L30" s="71"/>
      <c r="M30" s="71"/>
      <c r="N30" s="71"/>
    </row>
    <row r="31" spans="1:14" ht="15">
      <c r="A31" s="69" t="s">
        <v>472</v>
      </c>
      <c r="B31" s="69" t="s">
        <v>478</v>
      </c>
      <c r="C31" s="70"/>
      <c r="D31" s="70"/>
      <c r="E31" s="70"/>
      <c r="F31" s="70"/>
      <c r="G31" s="70"/>
      <c r="H31" s="70"/>
      <c r="I31" s="70">
        <v>1.68</v>
      </c>
      <c r="J31" s="70">
        <v>2.8</v>
      </c>
      <c r="K31" s="70">
        <v>3.04</v>
      </c>
      <c r="L31" s="71"/>
      <c r="M31" s="71"/>
      <c r="N31" s="71"/>
    </row>
    <row r="32" spans="1:14" ht="15">
      <c r="A32" s="69" t="s">
        <v>472</v>
      </c>
      <c r="B32" s="69" t="s">
        <v>479</v>
      </c>
      <c r="C32" s="70"/>
      <c r="D32" s="70"/>
      <c r="E32" s="70">
        <v>2.5</v>
      </c>
      <c r="F32" s="70"/>
      <c r="G32" s="70"/>
      <c r="H32" s="70"/>
      <c r="I32" s="70"/>
      <c r="J32" s="70"/>
      <c r="K32" s="70">
        <v>4.78</v>
      </c>
      <c r="L32" s="71"/>
      <c r="M32" s="71"/>
      <c r="N32" s="71"/>
    </row>
    <row r="33" spans="1:14" ht="15">
      <c r="A33" s="69" t="s">
        <v>472</v>
      </c>
      <c r="B33" s="69" t="s">
        <v>480</v>
      </c>
      <c r="C33" s="70"/>
      <c r="D33" s="70">
        <v>1.97</v>
      </c>
      <c r="E33" s="70">
        <v>2.05</v>
      </c>
      <c r="F33" s="70">
        <v>2.16</v>
      </c>
      <c r="G33" s="70"/>
      <c r="H33" s="70"/>
      <c r="I33" s="70">
        <v>1.84</v>
      </c>
      <c r="J33" s="70">
        <v>2.06</v>
      </c>
      <c r="K33" s="70">
        <v>2.78</v>
      </c>
      <c r="L33" s="71"/>
      <c r="M33" s="71"/>
      <c r="N33" s="71"/>
    </row>
    <row r="34" spans="1:14" ht="15">
      <c r="A34" s="69" t="s">
        <v>472</v>
      </c>
      <c r="B34" s="69" t="s">
        <v>481</v>
      </c>
      <c r="C34" s="70"/>
      <c r="D34" s="70"/>
      <c r="E34" s="70"/>
      <c r="F34" s="70"/>
      <c r="G34" s="70"/>
      <c r="H34" s="70"/>
      <c r="I34" s="70"/>
      <c r="J34" s="70"/>
      <c r="K34" s="70">
        <v>3.04</v>
      </c>
      <c r="L34" s="71"/>
      <c r="M34" s="71"/>
      <c r="N34" s="71"/>
    </row>
    <row r="35" spans="1:14" ht="15">
      <c r="A35" s="69" t="s">
        <v>472</v>
      </c>
      <c r="B35" s="69" t="s">
        <v>482</v>
      </c>
      <c r="C35" s="70"/>
      <c r="D35" s="70"/>
      <c r="E35" s="70"/>
      <c r="F35" s="70"/>
      <c r="G35" s="70"/>
      <c r="H35" s="70"/>
      <c r="I35" s="70"/>
      <c r="J35" s="70">
        <v>2.93</v>
      </c>
      <c r="K35" s="70">
        <v>2.84</v>
      </c>
      <c r="L35" s="71"/>
      <c r="M35" s="71"/>
      <c r="N35" s="71"/>
    </row>
    <row r="36" spans="1:14" ht="15">
      <c r="A36" s="69" t="s">
        <v>472</v>
      </c>
      <c r="B36" s="69" t="s">
        <v>483</v>
      </c>
      <c r="C36" s="70">
        <v>2</v>
      </c>
      <c r="D36" s="70"/>
      <c r="E36" s="70"/>
      <c r="F36" s="70"/>
      <c r="G36" s="70">
        <v>1.8</v>
      </c>
      <c r="H36" s="70"/>
      <c r="I36" s="70"/>
      <c r="J36" s="70">
        <v>2.7</v>
      </c>
      <c r="K36" s="70">
        <v>3</v>
      </c>
      <c r="L36" s="71"/>
      <c r="M36" s="71"/>
      <c r="N36" s="71"/>
    </row>
    <row r="37" spans="1:14" ht="15">
      <c r="A37" s="69" t="s">
        <v>472</v>
      </c>
      <c r="B37" s="69" t="s">
        <v>449</v>
      </c>
      <c r="C37" s="70"/>
      <c r="D37" s="70"/>
      <c r="E37" s="70"/>
      <c r="F37" s="70"/>
      <c r="G37" s="70"/>
      <c r="H37" s="70"/>
      <c r="I37" s="70">
        <v>2.36</v>
      </c>
      <c r="J37" s="70">
        <v>2.27</v>
      </c>
      <c r="K37" s="70">
        <v>2.55</v>
      </c>
      <c r="L37" s="71"/>
      <c r="M37" s="71"/>
      <c r="N37" s="71"/>
    </row>
    <row r="38" spans="1:14" ht="15">
      <c r="A38" s="69" t="s">
        <v>472</v>
      </c>
      <c r="B38" s="69" t="s">
        <v>484</v>
      </c>
      <c r="C38" s="70"/>
      <c r="D38" s="70"/>
      <c r="E38" s="70">
        <v>1.5</v>
      </c>
      <c r="F38" s="70">
        <v>1.5</v>
      </c>
      <c r="G38" s="70"/>
      <c r="H38" s="70"/>
      <c r="I38" s="70">
        <v>2.2</v>
      </c>
      <c r="J38" s="70">
        <v>2.05</v>
      </c>
      <c r="K38" s="70">
        <v>3</v>
      </c>
      <c r="L38" s="71"/>
      <c r="M38" s="71"/>
      <c r="N38" s="71"/>
    </row>
    <row r="39" spans="1:14" ht="15">
      <c r="A39" s="69" t="s">
        <v>472</v>
      </c>
      <c r="B39" s="69" t="s">
        <v>485</v>
      </c>
      <c r="C39" s="70"/>
      <c r="D39" s="70">
        <v>2</v>
      </c>
      <c r="E39" s="70"/>
      <c r="F39" s="70"/>
      <c r="G39" s="70">
        <v>2.26</v>
      </c>
      <c r="H39" s="70"/>
      <c r="I39" s="70"/>
      <c r="J39" s="70">
        <v>4.05</v>
      </c>
      <c r="K39" s="70"/>
      <c r="L39" s="71"/>
      <c r="M39" s="71"/>
      <c r="N39" s="71"/>
    </row>
    <row r="40" spans="1:14" ht="15">
      <c r="A40" s="69" t="s">
        <v>800</v>
      </c>
      <c r="B40" s="69" t="s">
        <v>769</v>
      </c>
      <c r="C40" s="70"/>
      <c r="D40" s="70">
        <v>1.52</v>
      </c>
      <c r="E40" s="70"/>
      <c r="F40" s="70"/>
      <c r="G40" s="70"/>
      <c r="H40" s="70"/>
      <c r="I40" s="70">
        <v>1.31</v>
      </c>
      <c r="J40" s="70">
        <v>1.31</v>
      </c>
      <c r="K40" s="70"/>
      <c r="L40" s="71"/>
      <c r="M40" s="71"/>
      <c r="N40" s="71"/>
    </row>
    <row r="41" spans="1:14" ht="15">
      <c r="A41" s="256" t="s">
        <v>455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7"/>
    </row>
    <row r="42" spans="1:14" ht="409.5" customHeight="1" hidden="1">
      <c r="A42" s="69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1" t="e">
        <v>#REF!</v>
      </c>
      <c r="M42" s="71" t="e">
        <v>#REF!</v>
      </c>
      <c r="N42" s="71" t="e">
        <v>#REF!</v>
      </c>
    </row>
    <row r="43" spans="1:14" ht="409.5" customHeight="1" hidden="1">
      <c r="A43" s="69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1"/>
      <c r="N43" s="71"/>
    </row>
    <row r="44" spans="1:14" ht="409.5" customHeight="1" hidden="1">
      <c r="A44" s="69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71"/>
      <c r="N44" s="71"/>
    </row>
    <row r="45" spans="1:14" ht="409.5" customHeight="1" hidden="1">
      <c r="A45" s="69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1"/>
      <c r="N45" s="71"/>
    </row>
    <row r="46" spans="1:14" ht="15">
      <c r="A46" s="256" t="s">
        <v>456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7"/>
    </row>
    <row r="47" spans="1:14" ht="15">
      <c r="A47" s="69" t="s">
        <v>448</v>
      </c>
      <c r="B47" s="69" t="s">
        <v>476</v>
      </c>
      <c r="C47" s="69"/>
      <c r="D47" s="69"/>
      <c r="E47" s="69"/>
      <c r="F47" s="69"/>
      <c r="G47" s="69"/>
      <c r="H47" s="69"/>
      <c r="I47" s="69"/>
      <c r="J47" s="69"/>
      <c r="K47" s="69">
        <v>1.67</v>
      </c>
      <c r="L47" s="72">
        <v>8.5</v>
      </c>
      <c r="M47" s="72" t="e">
        <v>#REF!</v>
      </c>
      <c r="N47" s="72" t="e">
        <v>#REF!</v>
      </c>
    </row>
    <row r="48" spans="1:14" ht="15">
      <c r="A48" s="69" t="s">
        <v>448</v>
      </c>
      <c r="B48" s="69" t="s">
        <v>457</v>
      </c>
      <c r="C48" s="69"/>
      <c r="D48" s="69"/>
      <c r="E48" s="69"/>
      <c r="F48" s="69"/>
      <c r="G48" s="69"/>
      <c r="H48" s="69"/>
      <c r="I48" s="69"/>
      <c r="J48" s="69"/>
      <c r="K48" s="69">
        <v>2.57</v>
      </c>
      <c r="L48" s="72">
        <v>3.85</v>
      </c>
      <c r="M48" s="72" t="e">
        <v>#REF!</v>
      </c>
      <c r="N48" s="72" t="e">
        <v>#REF!</v>
      </c>
    </row>
    <row r="49" spans="1:14" ht="15">
      <c r="A49" s="69" t="s">
        <v>448</v>
      </c>
      <c r="B49" s="69" t="s">
        <v>485</v>
      </c>
      <c r="C49" s="69"/>
      <c r="D49" s="69"/>
      <c r="E49" s="69"/>
      <c r="F49" s="69"/>
      <c r="G49" s="69"/>
      <c r="H49" s="69"/>
      <c r="I49" s="69"/>
      <c r="J49" s="69"/>
      <c r="K49" s="69">
        <v>4.5</v>
      </c>
      <c r="L49" s="72">
        <v>1.65</v>
      </c>
      <c r="M49" s="72" t="e">
        <v>#REF!</v>
      </c>
      <c r="N49" s="72" t="e">
        <v>#REF!</v>
      </c>
    </row>
    <row r="50" spans="1:14" ht="15">
      <c r="A50" s="69" t="s">
        <v>450</v>
      </c>
      <c r="B50" s="69" t="s">
        <v>463</v>
      </c>
      <c r="C50" s="69"/>
      <c r="D50" s="69"/>
      <c r="E50" s="69"/>
      <c r="F50" s="69"/>
      <c r="G50" s="69"/>
      <c r="H50" s="69"/>
      <c r="I50" s="69"/>
      <c r="J50" s="69">
        <v>1.35</v>
      </c>
      <c r="K50" s="69"/>
      <c r="L50" s="72">
        <v>0.95</v>
      </c>
      <c r="M50" s="72" t="e">
        <v>#REF!</v>
      </c>
      <c r="N50" s="72" t="e">
        <v>#REF!</v>
      </c>
    </row>
    <row r="51" spans="1:14" ht="15">
      <c r="A51" s="69" t="s">
        <v>450</v>
      </c>
      <c r="B51" s="69" t="s">
        <v>466</v>
      </c>
      <c r="C51" s="69"/>
      <c r="D51" s="69"/>
      <c r="E51" s="69"/>
      <c r="F51" s="69"/>
      <c r="G51" s="69"/>
      <c r="H51" s="69"/>
      <c r="I51" s="69"/>
      <c r="J51" s="69">
        <v>1.26</v>
      </c>
      <c r="K51" s="69"/>
      <c r="L51" s="72">
        <v>1.55</v>
      </c>
      <c r="M51" s="72" t="e">
        <v>#REF!</v>
      </c>
      <c r="N51" s="72" t="e">
        <v>#REF!</v>
      </c>
    </row>
    <row r="52" spans="1:14" ht="15">
      <c r="A52" s="69" t="s">
        <v>450</v>
      </c>
      <c r="B52" s="69" t="s">
        <v>504</v>
      </c>
      <c r="C52" s="69"/>
      <c r="D52" s="69"/>
      <c r="E52" s="69"/>
      <c r="F52" s="69"/>
      <c r="G52" s="69"/>
      <c r="H52" s="69"/>
      <c r="I52" s="69"/>
      <c r="J52" s="69">
        <v>2.17</v>
      </c>
      <c r="K52" s="69"/>
      <c r="L52" s="72" t="e">
        <v>#REF!</v>
      </c>
      <c r="M52" s="72" t="e">
        <v>#REF!</v>
      </c>
      <c r="N52" s="72" t="e">
        <v>#REF!</v>
      </c>
    </row>
    <row r="53" spans="1:14" ht="15">
      <c r="A53" s="69" t="s">
        <v>450</v>
      </c>
      <c r="B53" s="69" t="s">
        <v>935</v>
      </c>
      <c r="C53" s="69"/>
      <c r="D53" s="69"/>
      <c r="E53" s="69"/>
      <c r="F53" s="69"/>
      <c r="G53" s="69"/>
      <c r="H53" s="69"/>
      <c r="I53" s="69"/>
      <c r="J53" s="69"/>
      <c r="K53" s="69">
        <v>5.51</v>
      </c>
      <c r="L53" s="72"/>
      <c r="M53" s="72"/>
      <c r="N53" s="72"/>
    </row>
    <row r="54" spans="1:14" ht="15">
      <c r="A54" s="69" t="s">
        <v>450</v>
      </c>
      <c r="B54" s="69" t="s">
        <v>685</v>
      </c>
      <c r="C54" s="69"/>
      <c r="D54" s="69"/>
      <c r="E54" s="69"/>
      <c r="F54" s="69"/>
      <c r="G54" s="69"/>
      <c r="H54" s="69"/>
      <c r="I54" s="69"/>
      <c r="J54" s="69"/>
      <c r="K54" s="69">
        <v>3.02</v>
      </c>
      <c r="L54" s="72">
        <v>1.5</v>
      </c>
      <c r="M54" s="72" t="e">
        <v>#REF!</v>
      </c>
      <c r="N54" s="72" t="e">
        <v>#REF!</v>
      </c>
    </row>
    <row r="55" spans="1:14" ht="15">
      <c r="A55" s="69" t="s">
        <v>472</v>
      </c>
      <c r="B55" s="69" t="s">
        <v>474</v>
      </c>
      <c r="C55" s="69"/>
      <c r="D55" s="69"/>
      <c r="E55" s="69"/>
      <c r="F55" s="69"/>
      <c r="G55" s="69"/>
      <c r="H55" s="69"/>
      <c r="I55" s="69">
        <v>0.98</v>
      </c>
      <c r="J55" s="69"/>
      <c r="K55" s="69">
        <v>1.2</v>
      </c>
      <c r="L55" s="72">
        <v>1.65</v>
      </c>
      <c r="M55" s="72" t="e">
        <v>#REF!</v>
      </c>
      <c r="N55" s="72" t="e">
        <v>#REF!</v>
      </c>
    </row>
    <row r="56" spans="1:14" ht="15">
      <c r="A56" s="69" t="s">
        <v>472</v>
      </c>
      <c r="B56" s="69" t="s">
        <v>461</v>
      </c>
      <c r="C56" s="69"/>
      <c r="D56" s="69"/>
      <c r="E56" s="69"/>
      <c r="F56" s="69"/>
      <c r="G56" s="69"/>
      <c r="H56" s="69"/>
      <c r="I56" s="69"/>
      <c r="J56" s="69"/>
      <c r="K56" s="69">
        <v>1.84</v>
      </c>
      <c r="L56" s="72" t="e">
        <v>#REF!</v>
      </c>
      <c r="M56" s="72" t="e">
        <v>#REF!</v>
      </c>
      <c r="N56" s="72" t="e">
        <v>#REF!</v>
      </c>
    </row>
    <row r="57" spans="1:14" ht="15">
      <c r="A57" s="69" t="s">
        <v>472</v>
      </c>
      <c r="B57" s="69" t="s">
        <v>478</v>
      </c>
      <c r="C57" s="69"/>
      <c r="D57" s="69"/>
      <c r="E57" s="69"/>
      <c r="F57" s="69"/>
      <c r="G57" s="69"/>
      <c r="H57" s="69"/>
      <c r="I57" s="69"/>
      <c r="J57" s="69"/>
      <c r="K57" s="69">
        <v>1.19</v>
      </c>
      <c r="L57" s="72"/>
      <c r="M57" s="72"/>
      <c r="N57" s="72"/>
    </row>
    <row r="58" spans="1:14" ht="15">
      <c r="A58" s="69" t="s">
        <v>472</v>
      </c>
      <c r="B58" s="69" t="s">
        <v>480</v>
      </c>
      <c r="C58" s="69"/>
      <c r="D58" s="69"/>
      <c r="E58" s="69"/>
      <c r="F58" s="69"/>
      <c r="G58" s="69"/>
      <c r="H58" s="69"/>
      <c r="I58" s="69"/>
      <c r="J58" s="69"/>
      <c r="K58" s="69">
        <v>1.39</v>
      </c>
      <c r="L58" s="72"/>
      <c r="M58" s="72"/>
      <c r="N58" s="72"/>
    </row>
    <row r="59" spans="1:14" ht="15">
      <c r="A59" s="69" t="s">
        <v>472</v>
      </c>
      <c r="B59" s="69" t="s">
        <v>483</v>
      </c>
      <c r="C59" s="69"/>
      <c r="D59" s="69"/>
      <c r="E59" s="69"/>
      <c r="F59" s="69"/>
      <c r="G59" s="69"/>
      <c r="H59" s="69"/>
      <c r="I59" s="69">
        <v>1</v>
      </c>
      <c r="J59" s="69"/>
      <c r="K59" s="69"/>
      <c r="L59" s="72"/>
      <c r="M59" s="72"/>
      <c r="N59" s="72"/>
    </row>
    <row r="60" spans="1:14" ht="409.5" customHeight="1" hidden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72"/>
      <c r="M60" s="72"/>
      <c r="N60" s="72"/>
    </row>
    <row r="61" spans="1:14" ht="409.5" customHeight="1" hidden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72"/>
      <c r="M61" s="72"/>
      <c r="N61" s="72"/>
    </row>
    <row r="62" spans="1:14" ht="409.5" customHeight="1" hidden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72"/>
      <c r="M62" s="72"/>
      <c r="N62" s="72"/>
    </row>
    <row r="63" spans="1:14" ht="409.5" customHeight="1" hidden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72"/>
      <c r="M63" s="72"/>
      <c r="N63" s="72"/>
    </row>
    <row r="64" spans="1:14" ht="409.5" customHeight="1" hidden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72"/>
      <c r="M64" s="72"/>
      <c r="N64" s="72"/>
    </row>
    <row r="65" spans="1:14" ht="409.5" customHeight="1" hidden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72"/>
      <c r="M65" s="72"/>
      <c r="N65" s="72"/>
    </row>
    <row r="66" spans="1:14" ht="409.5" customHeight="1" hidden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72"/>
      <c r="M66" s="72"/>
      <c r="N66" s="72"/>
    </row>
    <row r="67" spans="1:14" ht="409.5" customHeight="1" hidden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72"/>
      <c r="M67" s="72"/>
      <c r="N67" s="72"/>
    </row>
    <row r="68" spans="1:14" ht="409.5" customHeight="1" hidden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72"/>
      <c r="M68" s="72"/>
      <c r="N68" s="72"/>
    </row>
    <row r="69" spans="1:14" ht="409.5" customHeight="1" hidden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72"/>
      <c r="M69" s="72"/>
      <c r="N69" s="72"/>
    </row>
    <row r="70" spans="1:14" ht="409.5" customHeight="1" hidden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72"/>
      <c r="M70" s="72"/>
      <c r="N70" s="72"/>
    </row>
    <row r="71" spans="1:14" ht="409.5" customHeight="1" hidden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72"/>
      <c r="M71" s="72"/>
      <c r="N71" s="72"/>
    </row>
    <row r="72" spans="1:14" ht="409.5" customHeight="1" hidden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72"/>
      <c r="M72" s="72"/>
      <c r="N72" s="72"/>
    </row>
    <row r="73" spans="1:14" ht="409.5" customHeight="1" hidden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72"/>
      <c r="M73" s="72"/>
      <c r="N73" s="72"/>
    </row>
    <row r="74" spans="1:14" ht="409.5" customHeight="1" hidden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72"/>
      <c r="M74" s="72"/>
      <c r="N74" s="72"/>
    </row>
    <row r="75" spans="1:14" ht="409.5" customHeight="1" hidden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72"/>
      <c r="M75" s="72"/>
      <c r="N75" s="72"/>
    </row>
    <row r="76" spans="1:14" ht="409.5" customHeight="1" hidden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72"/>
      <c r="M76" s="72"/>
      <c r="N76" s="72"/>
    </row>
    <row r="77" spans="1:14" ht="409.5" customHeight="1" hidden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2"/>
      <c r="M77" s="72"/>
      <c r="N77" s="72"/>
    </row>
    <row r="78" spans="1:14" ht="409.5" customHeight="1" hidden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2"/>
      <c r="M78" s="72"/>
      <c r="N78" s="72"/>
    </row>
    <row r="79" spans="1:14" ht="409.5" customHeight="1" hidden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2"/>
      <c r="M79" s="72"/>
      <c r="N79" s="72"/>
    </row>
    <row r="80" spans="1:14" ht="409.5" customHeight="1" hidden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2"/>
      <c r="M80" s="72"/>
      <c r="N80" s="72"/>
    </row>
    <row r="81" spans="1:14" ht="409.5" customHeight="1" hidden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2"/>
      <c r="M81" s="72"/>
      <c r="N81" s="72"/>
    </row>
    <row r="82" spans="1:14" ht="409.5" customHeight="1" hidden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2"/>
      <c r="M82" s="72"/>
      <c r="N82" s="72"/>
    </row>
    <row r="83" spans="1:14" ht="409.5" customHeight="1" hidden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2"/>
      <c r="M83" s="72"/>
      <c r="N83" s="72"/>
    </row>
    <row r="84" spans="1:14" ht="409.5" customHeight="1" hidden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2"/>
      <c r="M84" s="72"/>
      <c r="N84" s="72"/>
    </row>
    <row r="85" spans="1:14" ht="409.5" customHeight="1" hidden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2"/>
      <c r="M85" s="72"/>
      <c r="N85" s="72"/>
    </row>
    <row r="86" spans="1:14" ht="409.5" customHeight="1" hidden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2"/>
      <c r="M86" s="72"/>
      <c r="N86" s="72"/>
    </row>
    <row r="87" spans="1:14" ht="15">
      <c r="A87" s="256" t="s">
        <v>458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7"/>
    </row>
    <row r="88" spans="1:14" ht="15">
      <c r="A88" s="69" t="s">
        <v>470</v>
      </c>
      <c r="B88" s="69" t="s">
        <v>471</v>
      </c>
      <c r="C88" s="69"/>
      <c r="D88" s="69">
        <v>-1</v>
      </c>
      <c r="E88" s="69">
        <v>-2.04</v>
      </c>
      <c r="F88" s="69">
        <v>-1.87</v>
      </c>
      <c r="G88" s="69">
        <v>-2.58</v>
      </c>
      <c r="H88" s="69"/>
      <c r="I88" s="69"/>
      <c r="J88" s="69"/>
      <c r="K88" s="69"/>
      <c r="L88" s="205"/>
      <c r="M88" s="205"/>
      <c r="N88" s="206"/>
    </row>
    <row r="89" spans="1:14" ht="409.5" customHeight="1" hidden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205"/>
      <c r="M89" s="205"/>
      <c r="N89" s="206"/>
    </row>
    <row r="90" spans="1:14" ht="409.5" customHeight="1" hidden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205"/>
      <c r="M90" s="205"/>
      <c r="N90" s="206"/>
    </row>
    <row r="91" spans="1:14" ht="409.5" customHeight="1" hidden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205"/>
      <c r="M91" s="205"/>
      <c r="N91" s="206"/>
    </row>
    <row r="92" spans="1:14" ht="6.75" customHeight="1">
      <c r="A92" s="73"/>
      <c r="B92" s="73"/>
      <c r="C92" s="73"/>
      <c r="D92" s="73"/>
      <c r="E92" s="74"/>
      <c r="F92" s="73"/>
      <c r="G92" s="73"/>
      <c r="H92" s="73"/>
      <c r="I92" s="73"/>
      <c r="J92" s="73"/>
      <c r="K92" s="73"/>
      <c r="L92" s="73"/>
      <c r="M92" s="74"/>
      <c r="N92" s="74"/>
    </row>
    <row r="93" ht="15" hidden="1">
      <c r="A93" t="s">
        <v>459</v>
      </c>
    </row>
    <row r="94" ht="15"/>
    <row r="95" ht="15" hidden="1"/>
    <row r="96" ht="15">
      <c r="A96" s="43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A3" sqref="A3:H3"/>
    </sheetView>
  </sheetViews>
  <sheetFormatPr defaultColWidth="0" defaultRowHeight="0" customHeight="1" zeroHeight="1"/>
  <cols>
    <col min="1" max="8" width="14.00390625" style="0" customWidth="1"/>
    <col min="9" max="13" width="10.7109375" style="77" hidden="1" customWidth="1"/>
    <col min="14" max="14" width="10.57421875" style="77" hidden="1" customWidth="1"/>
    <col min="15" max="27" width="9.140625" style="77" hidden="1" customWidth="1"/>
    <col min="28" max="16384" width="9.140625" style="0" hidden="1" customWidth="1"/>
  </cols>
  <sheetData>
    <row r="1" spans="1:14" ht="18">
      <c r="A1" s="261" t="s">
        <v>493</v>
      </c>
      <c r="B1" s="261"/>
      <c r="C1" s="261"/>
      <c r="D1" s="261"/>
      <c r="E1" s="261"/>
      <c r="F1" s="261"/>
      <c r="G1" s="261"/>
      <c r="H1" s="261"/>
      <c r="I1" s="75"/>
      <c r="J1" s="75"/>
      <c r="K1" s="75"/>
      <c r="L1" s="75"/>
      <c r="M1" s="75"/>
      <c r="N1" s="76"/>
    </row>
    <row r="2" spans="1:14" ht="15.75">
      <c r="A2" s="262" t="s">
        <v>1061</v>
      </c>
      <c r="B2" s="263"/>
      <c r="C2" s="263"/>
      <c r="D2" s="263"/>
      <c r="E2" s="263"/>
      <c r="F2" s="263"/>
      <c r="G2" s="263"/>
      <c r="H2" s="263"/>
      <c r="I2" s="76"/>
      <c r="J2" s="76"/>
      <c r="K2" s="76"/>
      <c r="L2" s="76"/>
      <c r="M2" s="76"/>
      <c r="N2" s="76"/>
    </row>
    <row r="3" spans="1:14" ht="18">
      <c r="A3" s="264"/>
      <c r="B3" s="264"/>
      <c r="C3" s="264"/>
      <c r="D3" s="264"/>
      <c r="E3" s="264"/>
      <c r="F3" s="264"/>
      <c r="G3" s="264"/>
      <c r="H3" s="264"/>
      <c r="I3" s="75"/>
      <c r="J3" s="75"/>
      <c r="K3" s="75"/>
      <c r="L3" s="75"/>
      <c r="M3" s="75"/>
      <c r="N3" s="76"/>
    </row>
    <row r="4" spans="1:5" ht="5.25" customHeight="1">
      <c r="A4" s="252"/>
      <c r="B4" s="252"/>
      <c r="C4" s="252"/>
      <c r="D4" s="252"/>
      <c r="E4" s="252"/>
    </row>
    <row r="5" spans="1:16" ht="15">
      <c r="A5" s="253" t="s">
        <v>435</v>
      </c>
      <c r="B5" s="253" t="s">
        <v>436</v>
      </c>
      <c r="C5" s="254" t="s">
        <v>437</v>
      </c>
      <c r="D5" s="255"/>
      <c r="E5" s="255"/>
      <c r="F5" s="255"/>
      <c r="G5" s="255"/>
      <c r="H5" s="255"/>
      <c r="I5" s="76"/>
      <c r="J5" s="76"/>
      <c r="K5" s="76"/>
      <c r="L5" s="76"/>
      <c r="M5" s="76"/>
      <c r="N5" s="78"/>
      <c r="O5" s="258"/>
      <c r="P5" s="258"/>
    </row>
    <row r="6" spans="1:16" ht="15">
      <c r="A6" s="253"/>
      <c r="B6" s="253"/>
      <c r="C6" s="68" t="s">
        <v>494</v>
      </c>
      <c r="D6" s="68" t="s">
        <v>495</v>
      </c>
      <c r="E6" s="68" t="s">
        <v>496</v>
      </c>
      <c r="F6" s="68" t="s">
        <v>497</v>
      </c>
      <c r="G6" s="68" t="s">
        <v>498</v>
      </c>
      <c r="H6" s="68" t="s">
        <v>499</v>
      </c>
      <c r="I6" s="79"/>
      <c r="J6" s="79"/>
      <c r="K6" s="79"/>
      <c r="L6" s="79"/>
      <c r="M6" s="79"/>
      <c r="N6" s="79"/>
      <c r="O6" s="258"/>
      <c r="P6" s="258"/>
    </row>
    <row r="7" spans="1:14" ht="15">
      <c r="A7" s="207" t="s">
        <v>447</v>
      </c>
      <c r="B7" s="207"/>
      <c r="C7" s="207"/>
      <c r="D7" s="207"/>
      <c r="E7" s="207"/>
      <c r="F7" s="207"/>
      <c r="G7" s="207"/>
      <c r="H7" s="207"/>
      <c r="I7" s="80"/>
      <c r="J7" s="80"/>
      <c r="K7" s="80"/>
      <c r="L7" s="80"/>
      <c r="M7" s="80"/>
      <c r="N7" s="81"/>
    </row>
    <row r="8" spans="1:14" ht="15">
      <c r="A8" s="69" t="s">
        <v>448</v>
      </c>
      <c r="B8" s="69" t="s">
        <v>461</v>
      </c>
      <c r="C8" s="69"/>
      <c r="D8" s="69"/>
      <c r="E8" s="69"/>
      <c r="F8" s="69">
        <v>2</v>
      </c>
      <c r="G8" s="69"/>
      <c r="H8" s="69"/>
      <c r="I8" s="82"/>
      <c r="J8" s="82"/>
      <c r="K8" s="82"/>
      <c r="L8" s="82"/>
      <c r="M8" s="82"/>
      <c r="N8" s="82"/>
    </row>
    <row r="9" spans="1:14" ht="15">
      <c r="A9" s="69" t="s">
        <v>448</v>
      </c>
      <c r="B9" s="69" t="s">
        <v>482</v>
      </c>
      <c r="C9" s="69"/>
      <c r="D9" s="69"/>
      <c r="E9" s="69"/>
      <c r="F9" s="69"/>
      <c r="G9" s="69">
        <v>2.2</v>
      </c>
      <c r="H9" s="69"/>
      <c r="I9" s="83"/>
      <c r="J9" s="83"/>
      <c r="K9" s="83"/>
      <c r="L9" s="83"/>
      <c r="M9" s="83"/>
      <c r="N9" s="83"/>
    </row>
    <row r="10" spans="1:14" ht="15">
      <c r="A10" s="69" t="s">
        <v>448</v>
      </c>
      <c r="B10" s="69" t="s">
        <v>449</v>
      </c>
      <c r="C10" s="69"/>
      <c r="D10" s="69"/>
      <c r="E10" s="69"/>
      <c r="F10" s="69">
        <v>1.89</v>
      </c>
      <c r="G10" s="69">
        <v>2.1</v>
      </c>
      <c r="H10" s="69">
        <v>2.2</v>
      </c>
      <c r="I10" s="83"/>
      <c r="J10" s="83"/>
      <c r="K10" s="83"/>
      <c r="L10" s="83"/>
      <c r="M10" s="83"/>
      <c r="N10" s="83"/>
    </row>
    <row r="11" spans="1:14" ht="15">
      <c r="A11" s="69" t="s">
        <v>799</v>
      </c>
      <c r="B11" s="69" t="s">
        <v>769</v>
      </c>
      <c r="C11" s="69"/>
      <c r="D11" s="69"/>
      <c r="E11" s="69"/>
      <c r="F11" s="69"/>
      <c r="G11" s="69"/>
      <c r="H11" s="69">
        <v>2</v>
      </c>
      <c r="I11" s="83"/>
      <c r="J11" s="83"/>
      <c r="K11" s="83"/>
      <c r="L11" s="83"/>
      <c r="M11" s="83"/>
      <c r="N11" s="83"/>
    </row>
    <row r="12" spans="1:14" ht="15">
      <c r="A12" s="69" t="s">
        <v>450</v>
      </c>
      <c r="B12" s="69" t="s">
        <v>463</v>
      </c>
      <c r="C12" s="69"/>
      <c r="D12" s="69"/>
      <c r="E12" s="69"/>
      <c r="F12" s="69"/>
      <c r="G12" s="69">
        <v>2.18</v>
      </c>
      <c r="H12" s="69">
        <v>2.3</v>
      </c>
      <c r="I12" s="83"/>
      <c r="J12" s="83"/>
      <c r="K12" s="83"/>
      <c r="L12" s="83"/>
      <c r="M12" s="83"/>
      <c r="N12" s="83"/>
    </row>
    <row r="13" spans="1:14" ht="15">
      <c r="A13" s="69" t="s">
        <v>450</v>
      </c>
      <c r="B13" s="69" t="s">
        <v>502</v>
      </c>
      <c r="C13" s="69"/>
      <c r="D13" s="69"/>
      <c r="E13" s="69"/>
      <c r="F13" s="69"/>
      <c r="G13" s="69"/>
      <c r="H13" s="69">
        <v>3</v>
      </c>
      <c r="I13" s="83"/>
      <c r="J13" s="83"/>
      <c r="K13" s="83"/>
      <c r="L13" s="83"/>
      <c r="M13" s="83"/>
      <c r="N13" s="83"/>
    </row>
    <row r="14" spans="1:14" ht="15">
      <c r="A14" s="69" t="s">
        <v>450</v>
      </c>
      <c r="B14" s="69" t="s">
        <v>451</v>
      </c>
      <c r="C14" s="69"/>
      <c r="D14" s="69"/>
      <c r="E14" s="69"/>
      <c r="F14" s="69"/>
      <c r="G14" s="69">
        <v>2.3</v>
      </c>
      <c r="H14" s="69"/>
      <c r="I14" s="83"/>
      <c r="J14" s="83"/>
      <c r="K14" s="83"/>
      <c r="L14" s="83"/>
      <c r="M14" s="83"/>
      <c r="N14" s="83"/>
    </row>
    <row r="15" spans="1:14" ht="15">
      <c r="A15" s="69" t="s">
        <v>450</v>
      </c>
      <c r="B15" s="69" t="s">
        <v>465</v>
      </c>
      <c r="C15" s="69"/>
      <c r="D15" s="69"/>
      <c r="E15" s="69"/>
      <c r="F15" s="69"/>
      <c r="G15" s="69">
        <v>2.04</v>
      </c>
      <c r="H15" s="69">
        <v>2.3</v>
      </c>
      <c r="I15" s="83"/>
      <c r="J15" s="83"/>
      <c r="K15" s="83"/>
      <c r="L15" s="83"/>
      <c r="M15" s="83"/>
      <c r="N15" s="83"/>
    </row>
    <row r="16" spans="1:14" ht="15">
      <c r="A16" s="69" t="s">
        <v>450</v>
      </c>
      <c r="B16" s="69" t="s">
        <v>452</v>
      </c>
      <c r="C16" s="69"/>
      <c r="D16" s="69"/>
      <c r="E16" s="69"/>
      <c r="F16" s="69"/>
      <c r="G16" s="69">
        <v>2.3</v>
      </c>
      <c r="H16" s="69">
        <v>2.3</v>
      </c>
      <c r="I16" s="83"/>
      <c r="J16" s="83"/>
      <c r="K16" s="83"/>
      <c r="L16" s="83"/>
      <c r="M16" s="83"/>
      <c r="N16" s="83"/>
    </row>
    <row r="17" spans="1:14" ht="15">
      <c r="A17" s="69" t="s">
        <v>450</v>
      </c>
      <c r="B17" s="69" t="s">
        <v>467</v>
      </c>
      <c r="C17" s="69"/>
      <c r="D17" s="69"/>
      <c r="E17" s="69"/>
      <c r="F17" s="69">
        <v>2.29</v>
      </c>
      <c r="G17" s="69"/>
      <c r="H17" s="69"/>
      <c r="I17" s="83"/>
      <c r="J17" s="83"/>
      <c r="K17" s="83"/>
      <c r="L17" s="83"/>
      <c r="M17" s="83"/>
      <c r="N17" s="83"/>
    </row>
    <row r="18" spans="1:14" ht="15">
      <c r="A18" s="69" t="s">
        <v>450</v>
      </c>
      <c r="B18" s="69" t="s">
        <v>935</v>
      </c>
      <c r="C18" s="69"/>
      <c r="D18" s="69"/>
      <c r="E18" s="69">
        <v>2.85</v>
      </c>
      <c r="F18" s="69">
        <v>2.5</v>
      </c>
      <c r="G18" s="69">
        <v>2.2</v>
      </c>
      <c r="H18" s="69">
        <v>2</v>
      </c>
      <c r="I18" s="83"/>
      <c r="J18" s="83"/>
      <c r="K18" s="83"/>
      <c r="L18" s="83"/>
      <c r="M18" s="83"/>
      <c r="N18" s="83"/>
    </row>
    <row r="19" spans="1:14" ht="15">
      <c r="A19" s="69" t="s">
        <v>450</v>
      </c>
      <c r="B19" s="69" t="s">
        <v>501</v>
      </c>
      <c r="C19" s="69"/>
      <c r="D19" s="69"/>
      <c r="E19" s="69"/>
      <c r="F19" s="69"/>
      <c r="G19" s="69">
        <v>2.08</v>
      </c>
      <c r="H19" s="69">
        <v>2.27</v>
      </c>
      <c r="I19" s="83"/>
      <c r="J19" s="83"/>
      <c r="K19" s="83"/>
      <c r="L19" s="83"/>
      <c r="M19" s="83"/>
      <c r="N19" s="83"/>
    </row>
    <row r="20" spans="1:14" ht="15">
      <c r="A20" s="69" t="s">
        <v>450</v>
      </c>
      <c r="B20" s="69" t="s">
        <v>468</v>
      </c>
      <c r="C20" s="69"/>
      <c r="D20" s="69"/>
      <c r="E20" s="69"/>
      <c r="F20" s="69">
        <v>2.3</v>
      </c>
      <c r="G20" s="69"/>
      <c r="H20" s="69">
        <v>2.23</v>
      </c>
      <c r="I20" s="83"/>
      <c r="J20" s="83"/>
      <c r="K20" s="83"/>
      <c r="L20" s="83"/>
      <c r="M20" s="83"/>
      <c r="N20" s="83"/>
    </row>
    <row r="21" spans="1:14" ht="15">
      <c r="A21" s="69" t="s">
        <v>450</v>
      </c>
      <c r="B21" s="69" t="s">
        <v>469</v>
      </c>
      <c r="C21" s="69"/>
      <c r="D21" s="69"/>
      <c r="E21" s="69"/>
      <c r="F21" s="69"/>
      <c r="G21" s="69">
        <v>2.1</v>
      </c>
      <c r="H21" s="69">
        <v>2.18</v>
      </c>
      <c r="I21" s="83"/>
      <c r="J21" s="83"/>
      <c r="K21" s="83"/>
      <c r="L21" s="83"/>
      <c r="M21" s="83"/>
      <c r="N21" s="83"/>
    </row>
    <row r="22" spans="1:14" ht="15">
      <c r="A22" s="69" t="s">
        <v>470</v>
      </c>
      <c r="B22" s="69" t="s">
        <v>471</v>
      </c>
      <c r="C22" s="69"/>
      <c r="D22" s="69">
        <v>2</v>
      </c>
      <c r="E22" s="69"/>
      <c r="F22" s="69">
        <v>2</v>
      </c>
      <c r="G22" s="69">
        <v>2.08</v>
      </c>
      <c r="H22" s="69">
        <v>2.17</v>
      </c>
      <c r="I22" s="83"/>
      <c r="J22" s="83"/>
      <c r="K22" s="83"/>
      <c r="L22" s="83"/>
      <c r="M22" s="83"/>
      <c r="N22" s="83"/>
    </row>
    <row r="23" spans="1:14" ht="15">
      <c r="A23" s="69" t="s">
        <v>936</v>
      </c>
      <c r="B23" s="69" t="s">
        <v>769</v>
      </c>
      <c r="C23" s="69"/>
      <c r="D23" s="69"/>
      <c r="E23" s="69"/>
      <c r="F23" s="69"/>
      <c r="G23" s="69"/>
      <c r="H23" s="69">
        <v>2.19</v>
      </c>
      <c r="I23" s="83"/>
      <c r="J23" s="83"/>
      <c r="K23" s="83"/>
      <c r="L23" s="83"/>
      <c r="M23" s="83"/>
      <c r="N23" s="83"/>
    </row>
    <row r="24" spans="1:14" ht="15">
      <c r="A24" s="69" t="s">
        <v>472</v>
      </c>
      <c r="B24" s="69" t="s">
        <v>473</v>
      </c>
      <c r="C24" s="69">
        <v>2.47</v>
      </c>
      <c r="D24" s="69">
        <v>1.67</v>
      </c>
      <c r="E24" s="69">
        <v>2.1</v>
      </c>
      <c r="F24" s="69">
        <v>2.15</v>
      </c>
      <c r="G24" s="69">
        <v>2.3</v>
      </c>
      <c r="H24" s="69">
        <v>1.98</v>
      </c>
      <c r="I24" s="83"/>
      <c r="J24" s="83"/>
      <c r="K24" s="83"/>
      <c r="L24" s="83"/>
      <c r="M24" s="83"/>
      <c r="N24" s="83"/>
    </row>
    <row r="25" spans="1:14" ht="15">
      <c r="A25" s="69" t="s">
        <v>472</v>
      </c>
      <c r="B25" s="69" t="s">
        <v>474</v>
      </c>
      <c r="C25" s="69">
        <v>2.88</v>
      </c>
      <c r="D25" s="69">
        <v>1.8</v>
      </c>
      <c r="E25" s="69">
        <v>2</v>
      </c>
      <c r="F25" s="69">
        <v>2.1</v>
      </c>
      <c r="G25" s="69"/>
      <c r="H25" s="69">
        <v>1.81</v>
      </c>
      <c r="I25" s="83"/>
      <c r="J25" s="83"/>
      <c r="K25" s="83"/>
      <c r="L25" s="83"/>
      <c r="M25" s="83"/>
      <c r="N25" s="83"/>
    </row>
    <row r="26" spans="1:14" ht="15">
      <c r="A26" s="69" t="s">
        <v>472</v>
      </c>
      <c r="B26" s="69" t="s">
        <v>475</v>
      </c>
      <c r="C26" s="69"/>
      <c r="D26" s="69">
        <v>1.9</v>
      </c>
      <c r="E26" s="69">
        <v>2</v>
      </c>
      <c r="F26" s="69">
        <v>2</v>
      </c>
      <c r="G26" s="69">
        <v>2.18</v>
      </c>
      <c r="H26" s="69">
        <v>2.14</v>
      </c>
      <c r="I26" s="83"/>
      <c r="J26" s="83"/>
      <c r="K26" s="83"/>
      <c r="L26" s="83"/>
      <c r="M26" s="83"/>
      <c r="N26" s="83"/>
    </row>
    <row r="27" spans="1:14" ht="15">
      <c r="A27" s="69" t="s">
        <v>472</v>
      </c>
      <c r="B27" s="69" t="s">
        <v>476</v>
      </c>
      <c r="C27" s="69">
        <v>2.9</v>
      </c>
      <c r="D27" s="69">
        <v>1.7</v>
      </c>
      <c r="E27" s="69">
        <v>2</v>
      </c>
      <c r="F27" s="69">
        <v>2.01</v>
      </c>
      <c r="G27" s="69">
        <v>1.98</v>
      </c>
      <c r="H27" s="69">
        <v>1.99</v>
      </c>
      <c r="I27" s="83"/>
      <c r="J27" s="83"/>
      <c r="K27" s="83"/>
      <c r="L27" s="83"/>
      <c r="M27" s="83"/>
      <c r="N27" s="83"/>
    </row>
    <row r="28" spans="1:14" ht="15">
      <c r="A28" s="69" t="s">
        <v>472</v>
      </c>
      <c r="B28" s="69" t="s">
        <v>457</v>
      </c>
      <c r="C28" s="69"/>
      <c r="D28" s="69">
        <v>1.85</v>
      </c>
      <c r="E28" s="69">
        <v>2.52</v>
      </c>
      <c r="F28" s="69">
        <v>2</v>
      </c>
      <c r="G28" s="69"/>
      <c r="H28" s="69">
        <v>2.19</v>
      </c>
      <c r="I28" s="83"/>
      <c r="J28" s="83"/>
      <c r="K28" s="83"/>
      <c r="L28" s="83"/>
      <c r="M28" s="83"/>
      <c r="N28" s="83"/>
    </row>
    <row r="29" spans="1:14" ht="15">
      <c r="A29" s="69" t="s">
        <v>472</v>
      </c>
      <c r="B29" s="69" t="s">
        <v>461</v>
      </c>
      <c r="C29" s="69">
        <v>3.12</v>
      </c>
      <c r="D29" s="69">
        <v>1.99</v>
      </c>
      <c r="E29" s="69"/>
      <c r="F29" s="69">
        <v>2</v>
      </c>
      <c r="G29" s="69">
        <v>2.03</v>
      </c>
      <c r="H29" s="69">
        <v>2.05</v>
      </c>
      <c r="I29" s="83"/>
      <c r="J29" s="83"/>
      <c r="K29" s="83"/>
      <c r="L29" s="83"/>
      <c r="M29" s="83"/>
      <c r="N29" s="83"/>
    </row>
    <row r="30" spans="1:14" ht="15">
      <c r="A30" s="69" t="s">
        <v>472</v>
      </c>
      <c r="B30" s="69" t="s">
        <v>477</v>
      </c>
      <c r="C30" s="69">
        <v>3.12</v>
      </c>
      <c r="D30" s="69">
        <v>2.28</v>
      </c>
      <c r="E30" s="69">
        <v>2.01</v>
      </c>
      <c r="F30" s="69">
        <v>2</v>
      </c>
      <c r="G30" s="69">
        <v>1.95</v>
      </c>
      <c r="H30" s="69">
        <v>1.95</v>
      </c>
      <c r="I30" s="83"/>
      <c r="J30" s="83"/>
      <c r="K30" s="83"/>
      <c r="L30" s="83"/>
      <c r="M30" s="83"/>
      <c r="N30" s="83"/>
    </row>
    <row r="31" spans="1:27" ht="15">
      <c r="A31" s="69" t="s">
        <v>472</v>
      </c>
      <c r="B31" s="69" t="s">
        <v>478</v>
      </c>
      <c r="C31" s="69"/>
      <c r="D31" s="69">
        <v>1.7</v>
      </c>
      <c r="E31" s="69"/>
      <c r="F31" s="69">
        <v>2.03</v>
      </c>
      <c r="G31" s="69"/>
      <c r="H31" s="69">
        <v>2.24</v>
      </c>
      <c r="I31" s="83"/>
      <c r="J31" s="83"/>
      <c r="K31" s="83"/>
      <c r="L31" s="83"/>
      <c r="M31" s="83"/>
      <c r="N31" s="83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69" t="s">
        <v>472</v>
      </c>
      <c r="B32" s="69" t="s">
        <v>479</v>
      </c>
      <c r="C32" s="69"/>
      <c r="D32" s="69">
        <v>2</v>
      </c>
      <c r="E32" s="69"/>
      <c r="F32" s="69">
        <v>2.02</v>
      </c>
      <c r="G32" s="69">
        <v>2.01</v>
      </c>
      <c r="H32" s="69">
        <v>1.57</v>
      </c>
      <c r="I32" s="83"/>
      <c r="J32" s="83"/>
      <c r="K32" s="83"/>
      <c r="L32" s="83"/>
      <c r="M32" s="83"/>
      <c r="N32" s="83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69" t="s">
        <v>472</v>
      </c>
      <c r="B33" s="69" t="s">
        <v>480</v>
      </c>
      <c r="C33" s="69">
        <v>2.38</v>
      </c>
      <c r="D33" s="69">
        <v>1.88</v>
      </c>
      <c r="E33" s="69">
        <v>2</v>
      </c>
      <c r="F33" s="69">
        <v>2</v>
      </c>
      <c r="G33" s="69">
        <v>2.08</v>
      </c>
      <c r="H33" s="69">
        <v>2.04</v>
      </c>
      <c r="I33" s="83"/>
      <c r="J33" s="83"/>
      <c r="K33" s="83"/>
      <c r="L33" s="83"/>
      <c r="M33" s="83"/>
      <c r="N33" s="8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69" t="s">
        <v>472</v>
      </c>
      <c r="B34" s="69" t="s">
        <v>482</v>
      </c>
      <c r="C34" s="69">
        <v>3.63</v>
      </c>
      <c r="D34" s="69">
        <v>1.7</v>
      </c>
      <c r="E34" s="69">
        <v>1.93</v>
      </c>
      <c r="F34" s="69">
        <v>2.2</v>
      </c>
      <c r="G34" s="69">
        <v>2.18</v>
      </c>
      <c r="H34" s="69">
        <v>1.99</v>
      </c>
      <c r="I34" s="83"/>
      <c r="J34" s="83"/>
      <c r="K34" s="83"/>
      <c r="L34" s="83"/>
      <c r="M34" s="83"/>
      <c r="N34" s="83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69" t="s">
        <v>472</v>
      </c>
      <c r="B35" s="69" t="s">
        <v>483</v>
      </c>
      <c r="C35" s="69">
        <v>2</v>
      </c>
      <c r="D35" s="69">
        <v>2.59</v>
      </c>
      <c r="E35" s="69"/>
      <c r="F35" s="69"/>
      <c r="G35" s="69"/>
      <c r="H35" s="69">
        <v>2</v>
      </c>
      <c r="I35" s="83"/>
      <c r="J35" s="83"/>
      <c r="K35" s="83"/>
      <c r="L35" s="83"/>
      <c r="M35" s="83"/>
      <c r="N35" s="83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69" t="s">
        <v>472</v>
      </c>
      <c r="B36" s="69" t="s">
        <v>449</v>
      </c>
      <c r="C36" s="69">
        <v>4</v>
      </c>
      <c r="D36" s="69">
        <v>2.32</v>
      </c>
      <c r="E36" s="69"/>
      <c r="F36" s="69"/>
      <c r="G36" s="69"/>
      <c r="H36" s="69">
        <v>2</v>
      </c>
      <c r="I36" s="83"/>
      <c r="J36" s="83"/>
      <c r="K36" s="83"/>
      <c r="L36" s="83"/>
      <c r="M36" s="83"/>
      <c r="N36" s="83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69" t="s">
        <v>472</v>
      </c>
      <c r="B37" s="69" t="s">
        <v>484</v>
      </c>
      <c r="C37" s="69">
        <v>3.29</v>
      </c>
      <c r="D37" s="69">
        <v>2.59</v>
      </c>
      <c r="E37" s="69">
        <v>2.37</v>
      </c>
      <c r="F37" s="69">
        <v>2.19</v>
      </c>
      <c r="G37" s="69">
        <v>2.26</v>
      </c>
      <c r="H37" s="69">
        <v>2.06</v>
      </c>
      <c r="I37" s="83"/>
      <c r="J37" s="83"/>
      <c r="K37" s="83"/>
      <c r="L37" s="83"/>
      <c r="M37" s="83"/>
      <c r="N37" s="8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69" t="s">
        <v>472</v>
      </c>
      <c r="B38" s="69" t="s">
        <v>485</v>
      </c>
      <c r="C38" s="69"/>
      <c r="D38" s="69"/>
      <c r="E38" s="69"/>
      <c r="F38" s="69">
        <v>2.2</v>
      </c>
      <c r="G38" s="69"/>
      <c r="H38" s="69"/>
      <c r="I38" s="83"/>
      <c r="J38" s="83"/>
      <c r="K38" s="83"/>
      <c r="L38" s="83"/>
      <c r="M38" s="83"/>
      <c r="N38" s="83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69" t="s">
        <v>800</v>
      </c>
      <c r="B39" s="69" t="s">
        <v>769</v>
      </c>
      <c r="C39" s="69">
        <v>2.9</v>
      </c>
      <c r="D39" s="69">
        <v>2.38</v>
      </c>
      <c r="E39" s="69">
        <v>2.13</v>
      </c>
      <c r="F39" s="69">
        <v>2</v>
      </c>
      <c r="G39" s="69">
        <v>2.09</v>
      </c>
      <c r="H39" s="69">
        <v>2.11</v>
      </c>
      <c r="I39" s="83"/>
      <c r="J39" s="83"/>
      <c r="K39" s="83"/>
      <c r="L39" s="83"/>
      <c r="M39" s="83"/>
      <c r="N39" s="83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69" t="s">
        <v>486</v>
      </c>
      <c r="B40" s="69" t="s">
        <v>471</v>
      </c>
      <c r="C40" s="69"/>
      <c r="D40" s="69">
        <v>2.1</v>
      </c>
      <c r="E40" s="69">
        <v>2.1</v>
      </c>
      <c r="F40" s="69"/>
      <c r="G40" s="69"/>
      <c r="H40" s="69"/>
      <c r="I40" s="83"/>
      <c r="J40" s="83"/>
      <c r="K40" s="83"/>
      <c r="L40" s="83"/>
      <c r="M40" s="83"/>
      <c r="N40" s="83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69" t="s">
        <v>487</v>
      </c>
      <c r="B41" s="69" t="s">
        <v>503</v>
      </c>
      <c r="C41" s="69"/>
      <c r="D41" s="69"/>
      <c r="E41" s="69"/>
      <c r="F41" s="69"/>
      <c r="G41" s="69"/>
      <c r="H41" s="69">
        <v>2.35</v>
      </c>
      <c r="I41" s="83"/>
      <c r="J41" s="83"/>
      <c r="K41" s="83"/>
      <c r="L41" s="83"/>
      <c r="M41" s="83"/>
      <c r="N41" s="8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69" t="s">
        <v>487</v>
      </c>
      <c r="B42" s="69" t="s">
        <v>882</v>
      </c>
      <c r="C42" s="69"/>
      <c r="D42" s="69"/>
      <c r="E42" s="69"/>
      <c r="F42" s="69"/>
      <c r="G42" s="69">
        <v>2.3</v>
      </c>
      <c r="H42" s="69"/>
      <c r="I42" s="83"/>
      <c r="J42" s="83"/>
      <c r="K42" s="83"/>
      <c r="L42" s="83"/>
      <c r="M42" s="83"/>
      <c r="N42" s="83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409.5" customHeight="1" hidden="1">
      <c r="A43" s="69"/>
      <c r="B43" s="69"/>
      <c r="C43" s="69"/>
      <c r="D43" s="69"/>
      <c r="E43" s="69"/>
      <c r="F43" s="69"/>
      <c r="G43" s="69"/>
      <c r="H43" s="69"/>
      <c r="I43" s="83"/>
      <c r="J43" s="83"/>
      <c r="K43" s="83"/>
      <c r="L43" s="83"/>
      <c r="M43" s="83"/>
      <c r="N43" s="8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409.5" customHeight="1" hidden="1">
      <c r="A44" s="69"/>
      <c r="B44" s="69"/>
      <c r="C44" s="69"/>
      <c r="D44" s="69"/>
      <c r="E44" s="69"/>
      <c r="F44" s="69"/>
      <c r="G44" s="69"/>
      <c r="H44" s="69"/>
      <c r="I44" s="83"/>
      <c r="J44" s="83"/>
      <c r="K44" s="83"/>
      <c r="L44" s="83"/>
      <c r="M44" s="83"/>
      <c r="N44" s="83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69"/>
      <c r="B45" s="69"/>
      <c r="C45" s="69"/>
      <c r="D45" s="69"/>
      <c r="E45" s="69"/>
      <c r="F45" s="69"/>
      <c r="G45" s="69"/>
      <c r="H45" s="69"/>
      <c r="I45" s="83"/>
      <c r="J45" s="83"/>
      <c r="K45" s="83"/>
      <c r="L45" s="83"/>
      <c r="M45" s="83"/>
      <c r="N45" s="83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69"/>
      <c r="B46" s="69"/>
      <c r="C46" s="69"/>
      <c r="D46" s="69"/>
      <c r="E46" s="69"/>
      <c r="F46" s="69"/>
      <c r="G46" s="69"/>
      <c r="H46" s="69"/>
      <c r="I46" s="83"/>
      <c r="J46" s="83"/>
      <c r="K46" s="83"/>
      <c r="L46" s="83"/>
      <c r="M46" s="83"/>
      <c r="N46" s="83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69"/>
      <c r="B47" s="69"/>
      <c r="C47" s="69"/>
      <c r="D47" s="69"/>
      <c r="E47" s="69"/>
      <c r="F47" s="69"/>
      <c r="G47" s="69"/>
      <c r="H47" s="69"/>
      <c r="I47" s="83"/>
      <c r="J47" s="83"/>
      <c r="K47" s="83"/>
      <c r="L47" s="83"/>
      <c r="M47" s="83"/>
      <c r="N47" s="83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69"/>
      <c r="B48" s="69"/>
      <c r="C48" s="69"/>
      <c r="D48" s="69"/>
      <c r="E48" s="69"/>
      <c r="F48" s="69"/>
      <c r="G48" s="69"/>
      <c r="H48" s="69"/>
      <c r="I48" s="83"/>
      <c r="J48" s="83"/>
      <c r="K48" s="83"/>
      <c r="L48" s="83"/>
      <c r="M48" s="83"/>
      <c r="N48" s="83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69"/>
      <c r="B49" s="69"/>
      <c r="C49" s="69"/>
      <c r="D49" s="69"/>
      <c r="E49" s="69"/>
      <c r="F49" s="69"/>
      <c r="G49" s="69"/>
      <c r="H49" s="69"/>
      <c r="I49" s="83"/>
      <c r="J49" s="83"/>
      <c r="K49" s="83"/>
      <c r="L49" s="83"/>
      <c r="M49" s="83"/>
      <c r="N49" s="83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69"/>
      <c r="B50" s="69"/>
      <c r="C50" s="69"/>
      <c r="D50" s="69"/>
      <c r="E50" s="69"/>
      <c r="F50" s="69"/>
      <c r="G50" s="69"/>
      <c r="H50" s="69"/>
      <c r="I50" s="83"/>
      <c r="J50" s="83"/>
      <c r="K50" s="83"/>
      <c r="L50" s="83"/>
      <c r="M50" s="83"/>
      <c r="N50" s="83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69"/>
      <c r="B51" s="69"/>
      <c r="C51" s="69"/>
      <c r="D51" s="69"/>
      <c r="E51" s="69"/>
      <c r="F51" s="69"/>
      <c r="G51" s="69"/>
      <c r="H51" s="69"/>
      <c r="I51" s="83"/>
      <c r="J51" s="83"/>
      <c r="K51" s="83"/>
      <c r="L51" s="83"/>
      <c r="M51" s="83"/>
      <c r="N51" s="83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69"/>
      <c r="B52" s="69"/>
      <c r="C52" s="69"/>
      <c r="D52" s="69"/>
      <c r="E52" s="69"/>
      <c r="F52" s="69"/>
      <c r="G52" s="69"/>
      <c r="H52" s="69"/>
      <c r="I52" s="83"/>
      <c r="J52" s="83"/>
      <c r="K52" s="83"/>
      <c r="L52" s="83"/>
      <c r="M52" s="83"/>
      <c r="N52" s="83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69"/>
      <c r="B53" s="69"/>
      <c r="C53" s="69"/>
      <c r="D53" s="69"/>
      <c r="E53" s="69"/>
      <c r="F53" s="69"/>
      <c r="G53" s="69"/>
      <c r="H53" s="69"/>
      <c r="I53" s="83"/>
      <c r="J53" s="83"/>
      <c r="K53" s="83"/>
      <c r="L53" s="83"/>
      <c r="M53" s="83"/>
      <c r="N53" s="8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69"/>
      <c r="B54" s="69"/>
      <c r="C54" s="69"/>
      <c r="D54" s="69"/>
      <c r="E54" s="69"/>
      <c r="F54" s="69"/>
      <c r="G54" s="69"/>
      <c r="H54" s="69"/>
      <c r="I54" s="83"/>
      <c r="J54" s="83"/>
      <c r="K54" s="83"/>
      <c r="L54" s="83"/>
      <c r="M54" s="83"/>
      <c r="N54" s="83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69"/>
      <c r="B55" s="69"/>
      <c r="C55" s="69"/>
      <c r="D55" s="69"/>
      <c r="E55" s="69"/>
      <c r="F55" s="69"/>
      <c r="G55" s="69"/>
      <c r="H55" s="69"/>
      <c r="I55" s="83"/>
      <c r="J55" s="83"/>
      <c r="K55" s="83"/>
      <c r="L55" s="83"/>
      <c r="M55" s="83"/>
      <c r="N55" s="83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69"/>
      <c r="B56" s="69"/>
      <c r="C56" s="69"/>
      <c r="D56" s="69"/>
      <c r="E56" s="69"/>
      <c r="F56" s="69"/>
      <c r="G56" s="69"/>
      <c r="H56" s="69"/>
      <c r="I56" s="83"/>
      <c r="J56" s="83"/>
      <c r="K56" s="83"/>
      <c r="L56" s="83"/>
      <c r="M56" s="83"/>
      <c r="N56" s="83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69"/>
      <c r="B57" s="69"/>
      <c r="C57" s="69"/>
      <c r="D57" s="69"/>
      <c r="E57" s="69"/>
      <c r="F57" s="69"/>
      <c r="G57" s="69"/>
      <c r="H57" s="69"/>
      <c r="I57" s="83"/>
      <c r="J57" s="83"/>
      <c r="K57" s="83"/>
      <c r="L57" s="83"/>
      <c r="M57" s="83"/>
      <c r="N57" s="83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69"/>
      <c r="B58" s="69"/>
      <c r="C58" s="69"/>
      <c r="D58" s="69"/>
      <c r="E58" s="69"/>
      <c r="F58" s="69"/>
      <c r="G58" s="69"/>
      <c r="H58" s="69"/>
      <c r="I58" s="83"/>
      <c r="J58" s="83"/>
      <c r="K58" s="83"/>
      <c r="L58" s="83"/>
      <c r="M58" s="83"/>
      <c r="N58" s="83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69"/>
      <c r="B59" s="69"/>
      <c r="C59" s="69"/>
      <c r="D59" s="69"/>
      <c r="E59" s="69"/>
      <c r="F59" s="69"/>
      <c r="G59" s="69"/>
      <c r="H59" s="69"/>
      <c r="I59" s="83"/>
      <c r="J59" s="83"/>
      <c r="K59" s="83"/>
      <c r="L59" s="83"/>
      <c r="M59" s="83"/>
      <c r="N59" s="83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69"/>
      <c r="B60" s="69"/>
      <c r="C60" s="69"/>
      <c r="D60" s="69"/>
      <c r="E60" s="69"/>
      <c r="F60" s="69"/>
      <c r="G60" s="69"/>
      <c r="H60" s="69"/>
      <c r="I60" s="83"/>
      <c r="J60" s="83"/>
      <c r="K60" s="83"/>
      <c r="L60" s="83"/>
      <c r="M60" s="83"/>
      <c r="N60" s="83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69"/>
      <c r="B61" s="69"/>
      <c r="C61" s="69"/>
      <c r="D61" s="69"/>
      <c r="E61" s="69"/>
      <c r="F61" s="69"/>
      <c r="G61" s="69"/>
      <c r="H61" s="69"/>
      <c r="I61" s="83"/>
      <c r="J61" s="83"/>
      <c r="K61" s="83"/>
      <c r="L61" s="83"/>
      <c r="M61" s="83"/>
      <c r="N61" s="83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69"/>
      <c r="B62" s="69"/>
      <c r="C62" s="69"/>
      <c r="D62" s="69"/>
      <c r="E62" s="69"/>
      <c r="F62" s="69"/>
      <c r="G62" s="69"/>
      <c r="H62" s="69"/>
      <c r="I62" s="83"/>
      <c r="J62" s="83"/>
      <c r="K62" s="83"/>
      <c r="L62" s="83"/>
      <c r="M62" s="83"/>
      <c r="N62" s="83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69"/>
      <c r="B63" s="69"/>
      <c r="C63" s="69"/>
      <c r="D63" s="69"/>
      <c r="E63" s="69"/>
      <c r="F63" s="69"/>
      <c r="G63" s="69"/>
      <c r="H63" s="69"/>
      <c r="I63" s="83"/>
      <c r="J63" s="83"/>
      <c r="K63" s="83"/>
      <c r="L63" s="83"/>
      <c r="M63" s="83"/>
      <c r="N63" s="8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69"/>
      <c r="B64" s="69"/>
      <c r="C64" s="69"/>
      <c r="D64" s="69"/>
      <c r="E64" s="69"/>
      <c r="F64" s="69"/>
      <c r="G64" s="69"/>
      <c r="H64" s="69"/>
      <c r="I64" s="83"/>
      <c r="J64" s="83"/>
      <c r="K64" s="83"/>
      <c r="L64" s="83"/>
      <c r="M64" s="83"/>
      <c r="N64" s="83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69"/>
      <c r="B65" s="69"/>
      <c r="C65" s="69"/>
      <c r="D65" s="69"/>
      <c r="E65" s="69"/>
      <c r="F65" s="69"/>
      <c r="G65" s="69"/>
      <c r="H65" s="69"/>
      <c r="I65" s="83"/>
      <c r="J65" s="83"/>
      <c r="K65" s="83"/>
      <c r="L65" s="83"/>
      <c r="M65" s="83"/>
      <c r="N65" s="83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69"/>
      <c r="B66" s="69"/>
      <c r="C66" s="69"/>
      <c r="D66" s="69"/>
      <c r="E66" s="69"/>
      <c r="F66" s="69"/>
      <c r="G66" s="69"/>
      <c r="H66" s="69"/>
      <c r="I66" s="83"/>
      <c r="J66" s="83"/>
      <c r="K66" s="83"/>
      <c r="L66" s="83"/>
      <c r="M66" s="83"/>
      <c r="N66" s="83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69"/>
      <c r="B67" s="69"/>
      <c r="C67" s="69"/>
      <c r="D67" s="69"/>
      <c r="E67" s="69"/>
      <c r="F67" s="69"/>
      <c r="G67" s="69"/>
      <c r="H67" s="69"/>
      <c r="I67" s="83"/>
      <c r="J67" s="83"/>
      <c r="K67" s="83"/>
      <c r="L67" s="83"/>
      <c r="M67" s="83"/>
      <c r="N67" s="83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69"/>
      <c r="B68" s="69"/>
      <c r="C68" s="69"/>
      <c r="D68" s="69"/>
      <c r="E68" s="69"/>
      <c r="F68" s="69"/>
      <c r="G68" s="69"/>
      <c r="H68" s="69"/>
      <c r="I68" s="83"/>
      <c r="J68" s="83"/>
      <c r="K68" s="83"/>
      <c r="L68" s="83"/>
      <c r="M68" s="83"/>
      <c r="N68" s="83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69"/>
      <c r="B69" s="69"/>
      <c r="C69" s="69"/>
      <c r="D69" s="69"/>
      <c r="E69" s="69"/>
      <c r="F69" s="69"/>
      <c r="G69" s="69"/>
      <c r="H69" s="69"/>
      <c r="I69" s="83"/>
      <c r="J69" s="83"/>
      <c r="K69" s="83"/>
      <c r="L69" s="83"/>
      <c r="M69" s="83"/>
      <c r="N69" s="83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69"/>
      <c r="B70" s="69"/>
      <c r="C70" s="69"/>
      <c r="D70" s="69"/>
      <c r="E70" s="69"/>
      <c r="F70" s="69"/>
      <c r="G70" s="69"/>
      <c r="H70" s="69"/>
      <c r="I70" s="83"/>
      <c r="J70" s="83"/>
      <c r="K70" s="83"/>
      <c r="L70" s="83"/>
      <c r="M70" s="83"/>
      <c r="N70" s="83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69"/>
      <c r="B71" s="69"/>
      <c r="C71" s="69"/>
      <c r="D71" s="69"/>
      <c r="E71" s="69"/>
      <c r="F71" s="69"/>
      <c r="G71" s="69"/>
      <c r="H71" s="69"/>
      <c r="I71" s="83"/>
      <c r="J71" s="83"/>
      <c r="K71" s="83"/>
      <c r="L71" s="83"/>
      <c r="M71" s="83"/>
      <c r="N71" s="83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69"/>
      <c r="B72" s="69"/>
      <c r="C72" s="69"/>
      <c r="D72" s="69"/>
      <c r="E72" s="69"/>
      <c r="F72" s="69"/>
      <c r="G72" s="69"/>
      <c r="H72" s="69"/>
      <c r="I72" s="83"/>
      <c r="J72" s="83"/>
      <c r="K72" s="83"/>
      <c r="L72" s="83"/>
      <c r="M72" s="83"/>
      <c r="N72" s="83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69"/>
      <c r="B73" s="69"/>
      <c r="C73" s="69"/>
      <c r="D73" s="69"/>
      <c r="E73" s="69"/>
      <c r="F73" s="69"/>
      <c r="G73" s="69"/>
      <c r="H73" s="69"/>
      <c r="I73" s="83"/>
      <c r="J73" s="83"/>
      <c r="K73" s="83"/>
      <c r="L73" s="83"/>
      <c r="M73" s="83"/>
      <c r="N73" s="8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69"/>
      <c r="B74" s="69"/>
      <c r="C74" s="69"/>
      <c r="D74" s="69"/>
      <c r="E74" s="69"/>
      <c r="F74" s="69"/>
      <c r="G74" s="69"/>
      <c r="H74" s="69"/>
      <c r="I74" s="83"/>
      <c r="J74" s="83"/>
      <c r="K74" s="83"/>
      <c r="L74" s="83"/>
      <c r="M74" s="83"/>
      <c r="N74" s="83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69"/>
      <c r="B75" s="69"/>
      <c r="C75" s="69"/>
      <c r="D75" s="69"/>
      <c r="E75" s="69"/>
      <c r="F75" s="69"/>
      <c r="G75" s="69"/>
      <c r="H75" s="69"/>
      <c r="I75" s="83"/>
      <c r="J75" s="83"/>
      <c r="K75" s="83"/>
      <c r="L75" s="83"/>
      <c r="M75" s="83"/>
      <c r="N75" s="83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69"/>
      <c r="B76" s="69"/>
      <c r="C76" s="69"/>
      <c r="D76" s="69"/>
      <c r="E76" s="69"/>
      <c r="F76" s="69"/>
      <c r="G76" s="69"/>
      <c r="H76" s="69"/>
      <c r="I76" s="83"/>
      <c r="J76" s="83"/>
      <c r="K76" s="83"/>
      <c r="L76" s="83"/>
      <c r="M76" s="83"/>
      <c r="N76" s="83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69"/>
      <c r="B77" s="69"/>
      <c r="C77" s="69"/>
      <c r="D77" s="69"/>
      <c r="E77" s="69"/>
      <c r="F77" s="69"/>
      <c r="G77" s="69"/>
      <c r="H77" s="69"/>
      <c r="I77" s="83"/>
      <c r="J77" s="83"/>
      <c r="K77" s="83"/>
      <c r="L77" s="83"/>
      <c r="M77" s="83"/>
      <c r="N77" s="83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69"/>
      <c r="B78" s="69"/>
      <c r="C78" s="69"/>
      <c r="D78" s="69"/>
      <c r="E78" s="69"/>
      <c r="F78" s="69"/>
      <c r="G78" s="69"/>
      <c r="H78" s="69"/>
      <c r="I78" s="83"/>
      <c r="J78" s="83"/>
      <c r="K78" s="83"/>
      <c r="L78" s="83"/>
      <c r="M78" s="83"/>
      <c r="N78" s="83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69"/>
      <c r="B79" s="69"/>
      <c r="C79" s="69"/>
      <c r="D79" s="69"/>
      <c r="E79" s="69"/>
      <c r="F79" s="69"/>
      <c r="G79" s="69"/>
      <c r="H79" s="69"/>
      <c r="I79" s="83"/>
      <c r="J79" s="83"/>
      <c r="K79" s="83"/>
      <c r="L79" s="83"/>
      <c r="M79" s="83"/>
      <c r="N79" s="83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69"/>
      <c r="B80" s="69"/>
      <c r="C80" s="69"/>
      <c r="D80" s="69"/>
      <c r="E80" s="69"/>
      <c r="F80" s="69"/>
      <c r="G80" s="69"/>
      <c r="H80" s="69"/>
      <c r="I80" s="83"/>
      <c r="J80" s="83"/>
      <c r="K80" s="83"/>
      <c r="L80" s="83"/>
      <c r="M80" s="83"/>
      <c r="N80" s="83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69"/>
      <c r="B81" s="69"/>
      <c r="C81" s="69"/>
      <c r="D81" s="69"/>
      <c r="E81" s="69"/>
      <c r="F81" s="69"/>
      <c r="G81" s="69"/>
      <c r="H81" s="69"/>
      <c r="I81" s="83"/>
      <c r="J81" s="83"/>
      <c r="K81" s="83"/>
      <c r="L81" s="83"/>
      <c r="M81" s="83"/>
      <c r="N81" s="83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69"/>
      <c r="B82" s="69"/>
      <c r="C82" s="69"/>
      <c r="D82" s="69"/>
      <c r="E82" s="69"/>
      <c r="F82" s="69"/>
      <c r="G82" s="69"/>
      <c r="H82" s="69"/>
      <c r="I82" s="83"/>
      <c r="J82" s="83"/>
      <c r="K82" s="83"/>
      <c r="L82" s="83"/>
      <c r="M82" s="83"/>
      <c r="N82" s="83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69"/>
      <c r="B83" s="69"/>
      <c r="C83" s="69"/>
      <c r="D83" s="69"/>
      <c r="E83" s="69"/>
      <c r="F83" s="69"/>
      <c r="G83" s="69"/>
      <c r="H83" s="69"/>
      <c r="I83" s="83"/>
      <c r="J83" s="83"/>
      <c r="K83" s="83"/>
      <c r="L83" s="83"/>
      <c r="M83" s="83"/>
      <c r="N83" s="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69"/>
      <c r="B84" s="69"/>
      <c r="C84" s="69"/>
      <c r="D84" s="69"/>
      <c r="E84" s="69"/>
      <c r="F84" s="69"/>
      <c r="G84" s="69"/>
      <c r="H84" s="69"/>
      <c r="I84" s="83"/>
      <c r="J84" s="83"/>
      <c r="K84" s="83"/>
      <c r="L84" s="83"/>
      <c r="M84" s="83"/>
      <c r="N84" s="83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69"/>
      <c r="B85" s="69"/>
      <c r="C85" s="69"/>
      <c r="D85" s="69"/>
      <c r="E85" s="69"/>
      <c r="F85" s="69"/>
      <c r="G85" s="69"/>
      <c r="H85" s="69"/>
      <c r="I85" s="83"/>
      <c r="J85" s="83"/>
      <c r="K85" s="83"/>
      <c r="L85" s="83"/>
      <c r="M85" s="83"/>
      <c r="N85" s="83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69"/>
      <c r="B86" s="69"/>
      <c r="C86" s="69"/>
      <c r="D86" s="69"/>
      <c r="E86" s="69"/>
      <c r="F86" s="69"/>
      <c r="G86" s="69"/>
      <c r="H86" s="69"/>
      <c r="I86" s="83"/>
      <c r="J86" s="83"/>
      <c r="K86" s="83"/>
      <c r="L86" s="83"/>
      <c r="M86" s="83"/>
      <c r="N86" s="83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69"/>
      <c r="B87" s="69"/>
      <c r="C87" s="69"/>
      <c r="D87" s="69"/>
      <c r="E87" s="69"/>
      <c r="F87" s="69"/>
      <c r="G87" s="69"/>
      <c r="H87" s="69"/>
      <c r="I87" s="83"/>
      <c r="J87" s="83"/>
      <c r="K87" s="83"/>
      <c r="L87" s="83"/>
      <c r="M87" s="83"/>
      <c r="N87" s="83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69"/>
      <c r="B88" s="69"/>
      <c r="C88" s="69"/>
      <c r="D88" s="69"/>
      <c r="E88" s="69"/>
      <c r="F88" s="69"/>
      <c r="G88" s="69"/>
      <c r="H88" s="69"/>
      <c r="I88" s="83"/>
      <c r="J88" s="83"/>
      <c r="K88" s="83"/>
      <c r="L88" s="83"/>
      <c r="M88" s="83"/>
      <c r="N88" s="83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69"/>
      <c r="B89" s="69"/>
      <c r="C89" s="69"/>
      <c r="D89" s="69"/>
      <c r="E89" s="69"/>
      <c r="F89" s="69"/>
      <c r="G89" s="69"/>
      <c r="H89" s="69"/>
      <c r="I89" s="83"/>
      <c r="J89" s="83"/>
      <c r="K89" s="83"/>
      <c r="L89" s="83"/>
      <c r="M89" s="83"/>
      <c r="N89" s="83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69"/>
      <c r="B90" s="69"/>
      <c r="C90" s="69"/>
      <c r="D90" s="69"/>
      <c r="E90" s="69"/>
      <c r="F90" s="69"/>
      <c r="G90" s="69"/>
      <c r="H90" s="69"/>
      <c r="I90" s="83"/>
      <c r="J90" s="83"/>
      <c r="K90" s="83"/>
      <c r="L90" s="83"/>
      <c r="M90" s="83"/>
      <c r="N90" s="83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69"/>
      <c r="B91" s="69"/>
      <c r="C91" s="69"/>
      <c r="D91" s="69"/>
      <c r="E91" s="69"/>
      <c r="F91" s="69"/>
      <c r="G91" s="69"/>
      <c r="H91" s="69"/>
      <c r="I91" s="83"/>
      <c r="J91" s="83"/>
      <c r="K91" s="83"/>
      <c r="L91" s="83"/>
      <c r="M91" s="83"/>
      <c r="N91" s="83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69"/>
      <c r="B92" s="69"/>
      <c r="C92" s="69"/>
      <c r="D92" s="69"/>
      <c r="E92" s="69"/>
      <c r="F92" s="69"/>
      <c r="G92" s="69"/>
      <c r="H92" s="69"/>
      <c r="I92" s="83"/>
      <c r="J92" s="83"/>
      <c r="K92" s="83"/>
      <c r="L92" s="83"/>
      <c r="M92" s="83"/>
      <c r="N92" s="83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69"/>
      <c r="B93" s="69"/>
      <c r="C93" s="69"/>
      <c r="D93" s="69"/>
      <c r="E93" s="69"/>
      <c r="F93" s="69"/>
      <c r="G93" s="69"/>
      <c r="H93" s="69"/>
      <c r="I93" s="83"/>
      <c r="J93" s="83"/>
      <c r="K93" s="83"/>
      <c r="L93" s="83"/>
      <c r="M93" s="83"/>
      <c r="N93" s="8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69"/>
      <c r="B94" s="69"/>
      <c r="C94" s="69"/>
      <c r="D94" s="69"/>
      <c r="E94" s="69"/>
      <c r="F94" s="69"/>
      <c r="G94" s="69"/>
      <c r="H94" s="69"/>
      <c r="I94" s="83"/>
      <c r="J94" s="83"/>
      <c r="K94" s="83"/>
      <c r="L94" s="83"/>
      <c r="M94" s="83"/>
      <c r="N94" s="83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69"/>
      <c r="B95" s="69"/>
      <c r="C95" s="69"/>
      <c r="D95" s="69"/>
      <c r="E95" s="69"/>
      <c r="F95" s="69"/>
      <c r="G95" s="69"/>
      <c r="H95" s="69"/>
      <c r="I95" s="83"/>
      <c r="J95" s="83"/>
      <c r="K95" s="83"/>
      <c r="L95" s="83"/>
      <c r="M95" s="83"/>
      <c r="N95" s="83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69"/>
      <c r="B96" s="69"/>
      <c r="C96" s="69"/>
      <c r="D96" s="69"/>
      <c r="E96" s="69"/>
      <c r="F96" s="69"/>
      <c r="G96" s="69"/>
      <c r="H96" s="69"/>
      <c r="I96" s="83"/>
      <c r="J96" s="83"/>
      <c r="K96" s="83"/>
      <c r="L96" s="83"/>
      <c r="M96" s="83"/>
      <c r="N96" s="83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69"/>
      <c r="B97" s="69"/>
      <c r="C97" s="69"/>
      <c r="D97" s="69"/>
      <c r="E97" s="69"/>
      <c r="F97" s="69"/>
      <c r="G97" s="69"/>
      <c r="H97" s="69"/>
      <c r="I97" s="83"/>
      <c r="J97" s="83"/>
      <c r="K97" s="83"/>
      <c r="L97" s="83"/>
      <c r="M97" s="83"/>
      <c r="N97" s="83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69"/>
      <c r="B98" s="69"/>
      <c r="C98" s="69"/>
      <c r="D98" s="69"/>
      <c r="E98" s="69"/>
      <c r="F98" s="69"/>
      <c r="G98" s="69"/>
      <c r="H98" s="69"/>
      <c r="I98" s="83"/>
      <c r="J98" s="83"/>
      <c r="K98" s="83"/>
      <c r="L98" s="83"/>
      <c r="M98" s="83"/>
      <c r="N98" s="83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69"/>
      <c r="B99" s="69"/>
      <c r="C99" s="69"/>
      <c r="D99" s="69"/>
      <c r="E99" s="69"/>
      <c r="F99" s="69"/>
      <c r="G99" s="69"/>
      <c r="H99" s="69"/>
      <c r="I99" s="83"/>
      <c r="J99" s="83"/>
      <c r="K99" s="83"/>
      <c r="L99" s="83"/>
      <c r="M99" s="83"/>
      <c r="N99" s="83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69"/>
      <c r="B100" s="69"/>
      <c r="C100" s="69"/>
      <c r="D100" s="69"/>
      <c r="E100" s="69"/>
      <c r="F100" s="69"/>
      <c r="G100" s="69"/>
      <c r="H100" s="69"/>
      <c r="I100" s="83"/>
      <c r="J100" s="83"/>
      <c r="K100" s="83"/>
      <c r="L100" s="83"/>
      <c r="M100" s="83"/>
      <c r="N100" s="83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205" t="s">
        <v>455</v>
      </c>
      <c r="B101" s="205"/>
      <c r="C101" s="205"/>
      <c r="D101" s="205"/>
      <c r="E101" s="205"/>
      <c r="F101" s="205"/>
      <c r="G101" s="205"/>
      <c r="H101" s="205"/>
      <c r="I101" s="83"/>
      <c r="J101" s="83"/>
      <c r="K101" s="83"/>
      <c r="L101" s="83"/>
      <c r="M101" s="83"/>
      <c r="N101" s="83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84"/>
      <c r="B102" s="84"/>
      <c r="C102" s="84"/>
      <c r="D102" s="84"/>
      <c r="E102" s="84"/>
      <c r="F102" s="84"/>
      <c r="G102" s="84"/>
      <c r="H102" s="84"/>
      <c r="I102" s="83"/>
      <c r="J102" s="83"/>
      <c r="K102" s="83"/>
      <c r="L102" s="83"/>
      <c r="M102" s="83"/>
      <c r="N102" s="83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84"/>
      <c r="B103" s="84"/>
      <c r="C103" s="84"/>
      <c r="D103" s="84"/>
      <c r="E103" s="84"/>
      <c r="F103" s="84"/>
      <c r="G103" s="84"/>
      <c r="H103" s="84"/>
      <c r="I103" s="83"/>
      <c r="J103" s="83"/>
      <c r="K103" s="83"/>
      <c r="L103" s="83"/>
      <c r="M103" s="83"/>
      <c r="N103" s="8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84"/>
      <c r="B104" s="84"/>
      <c r="C104" s="84"/>
      <c r="D104" s="84"/>
      <c r="E104" s="84"/>
      <c r="F104" s="84"/>
      <c r="G104" s="84"/>
      <c r="H104" s="84"/>
      <c r="I104" s="83"/>
      <c r="J104" s="83"/>
      <c r="K104" s="83"/>
      <c r="L104" s="83"/>
      <c r="M104" s="83"/>
      <c r="N104" s="83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84"/>
      <c r="B105" s="84"/>
      <c r="C105" s="84"/>
      <c r="D105" s="84"/>
      <c r="E105" s="84"/>
      <c r="F105" s="84"/>
      <c r="G105" s="84"/>
      <c r="H105" s="84"/>
      <c r="I105" s="83"/>
      <c r="J105" s="83"/>
      <c r="K105" s="83"/>
      <c r="L105" s="83"/>
      <c r="M105" s="83"/>
      <c r="N105" s="83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84"/>
      <c r="B106" s="84"/>
      <c r="C106" s="84"/>
      <c r="D106" s="84"/>
      <c r="E106" s="84"/>
      <c r="F106" s="84"/>
      <c r="G106" s="84"/>
      <c r="H106" s="84"/>
      <c r="I106" s="83"/>
      <c r="J106" s="83"/>
      <c r="K106" s="83"/>
      <c r="L106" s="83"/>
      <c r="M106" s="83"/>
      <c r="N106" s="83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84"/>
      <c r="B107" s="84"/>
      <c r="C107" s="84"/>
      <c r="D107" s="84"/>
      <c r="E107" s="84"/>
      <c r="F107" s="84"/>
      <c r="G107" s="84"/>
      <c r="H107" s="84"/>
      <c r="I107" s="83"/>
      <c r="J107" s="83"/>
      <c r="K107" s="83"/>
      <c r="L107" s="83"/>
      <c r="M107" s="83"/>
      <c r="N107" s="83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84"/>
      <c r="B108" s="84"/>
      <c r="C108" s="84"/>
      <c r="D108" s="84"/>
      <c r="E108" s="84"/>
      <c r="F108" s="84"/>
      <c r="G108" s="84"/>
      <c r="H108" s="84"/>
      <c r="I108" s="83"/>
      <c r="J108" s="83"/>
      <c r="K108" s="83"/>
      <c r="L108" s="83"/>
      <c r="M108" s="83"/>
      <c r="N108" s="83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84"/>
      <c r="B109" s="84"/>
      <c r="C109" s="84"/>
      <c r="D109" s="84"/>
      <c r="E109" s="84"/>
      <c r="F109" s="84"/>
      <c r="G109" s="84"/>
      <c r="H109" s="84"/>
      <c r="I109" s="83"/>
      <c r="J109" s="83"/>
      <c r="K109" s="83"/>
      <c r="L109" s="83"/>
      <c r="M109" s="83"/>
      <c r="N109" s="83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84"/>
      <c r="B110" s="84"/>
      <c r="C110" s="84"/>
      <c r="D110" s="84"/>
      <c r="E110" s="84"/>
      <c r="F110" s="84"/>
      <c r="G110" s="84"/>
      <c r="H110" s="84"/>
      <c r="I110" s="83"/>
      <c r="J110" s="83"/>
      <c r="K110" s="83"/>
      <c r="L110" s="83"/>
      <c r="M110" s="83"/>
      <c r="N110" s="83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84"/>
      <c r="B111" s="84"/>
      <c r="C111" s="84"/>
      <c r="D111" s="84"/>
      <c r="E111" s="84"/>
      <c r="F111" s="84"/>
      <c r="G111" s="84"/>
      <c r="H111" s="84"/>
      <c r="I111" s="83"/>
      <c r="J111" s="83"/>
      <c r="K111" s="83"/>
      <c r="L111" s="83"/>
      <c r="M111" s="83"/>
      <c r="N111" s="83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84"/>
      <c r="B112" s="84"/>
      <c r="C112" s="84"/>
      <c r="D112" s="84"/>
      <c r="E112" s="84"/>
      <c r="F112" s="84"/>
      <c r="G112" s="84"/>
      <c r="H112" s="84"/>
      <c r="I112" s="83"/>
      <c r="J112" s="83"/>
      <c r="K112" s="83"/>
      <c r="L112" s="83"/>
      <c r="M112" s="83"/>
      <c r="N112" s="83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84"/>
      <c r="B113" s="84"/>
      <c r="C113" s="84"/>
      <c r="D113" s="84"/>
      <c r="E113" s="84"/>
      <c r="F113" s="84"/>
      <c r="G113" s="84"/>
      <c r="H113" s="84"/>
      <c r="I113" s="83"/>
      <c r="J113" s="83"/>
      <c r="K113" s="83"/>
      <c r="L113" s="83"/>
      <c r="M113" s="83"/>
      <c r="N113" s="8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84"/>
      <c r="B114" s="84"/>
      <c r="C114" s="84"/>
      <c r="D114" s="84"/>
      <c r="E114" s="84"/>
      <c r="F114" s="84"/>
      <c r="G114" s="84"/>
      <c r="H114" s="84"/>
      <c r="I114" s="83"/>
      <c r="J114" s="83"/>
      <c r="K114" s="83"/>
      <c r="L114" s="83"/>
      <c r="M114" s="83"/>
      <c r="N114" s="83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84"/>
      <c r="B115" s="84"/>
      <c r="C115" s="84"/>
      <c r="D115" s="84"/>
      <c r="E115" s="84"/>
      <c r="F115" s="84"/>
      <c r="G115" s="84"/>
      <c r="H115" s="84"/>
      <c r="I115" s="83"/>
      <c r="J115" s="83"/>
      <c r="K115" s="83"/>
      <c r="L115" s="83"/>
      <c r="M115" s="83"/>
      <c r="N115" s="83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84"/>
      <c r="B116" s="84"/>
      <c r="C116" s="84"/>
      <c r="D116" s="84"/>
      <c r="E116" s="84"/>
      <c r="F116" s="84"/>
      <c r="G116" s="84"/>
      <c r="H116" s="84"/>
      <c r="I116" s="83"/>
      <c r="J116" s="83"/>
      <c r="K116" s="83"/>
      <c r="L116" s="83"/>
      <c r="M116" s="83"/>
      <c r="N116" s="83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84"/>
      <c r="B117" s="84"/>
      <c r="C117" s="84"/>
      <c r="D117" s="84"/>
      <c r="E117" s="84"/>
      <c r="F117" s="84"/>
      <c r="G117" s="84"/>
      <c r="H117" s="84"/>
      <c r="I117" s="83"/>
      <c r="J117" s="83"/>
      <c r="K117" s="83"/>
      <c r="L117" s="83"/>
      <c r="M117" s="83"/>
      <c r="N117" s="83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84"/>
      <c r="B118" s="84"/>
      <c r="C118" s="84"/>
      <c r="D118" s="84"/>
      <c r="E118" s="84"/>
      <c r="F118" s="84"/>
      <c r="G118" s="84"/>
      <c r="H118" s="84"/>
      <c r="I118" s="83"/>
      <c r="J118" s="83"/>
      <c r="K118" s="83"/>
      <c r="L118" s="83"/>
      <c r="M118" s="83"/>
      <c r="N118" s="83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84"/>
      <c r="B119" s="84"/>
      <c r="C119" s="84"/>
      <c r="D119" s="84"/>
      <c r="E119" s="84"/>
      <c r="F119" s="84"/>
      <c r="G119" s="84"/>
      <c r="H119" s="84"/>
      <c r="I119" s="83"/>
      <c r="J119" s="83"/>
      <c r="K119" s="83"/>
      <c r="L119" s="83"/>
      <c r="M119" s="83"/>
      <c r="N119" s="83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84"/>
      <c r="B120" s="84"/>
      <c r="C120" s="84"/>
      <c r="D120" s="84"/>
      <c r="E120" s="84"/>
      <c r="F120" s="84"/>
      <c r="G120" s="84"/>
      <c r="H120" s="84"/>
      <c r="I120" s="83"/>
      <c r="J120" s="83"/>
      <c r="K120" s="83"/>
      <c r="L120" s="83"/>
      <c r="M120" s="83"/>
      <c r="N120" s="83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84"/>
      <c r="B121" s="84"/>
      <c r="C121" s="84"/>
      <c r="D121" s="84"/>
      <c r="E121" s="84"/>
      <c r="F121" s="84"/>
      <c r="G121" s="84"/>
      <c r="H121" s="84"/>
      <c r="I121" s="83"/>
      <c r="J121" s="83"/>
      <c r="K121" s="83"/>
      <c r="L121" s="83"/>
      <c r="M121" s="83"/>
      <c r="N121" s="83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84"/>
      <c r="B122" s="84"/>
      <c r="C122" s="84"/>
      <c r="D122" s="84"/>
      <c r="E122" s="84"/>
      <c r="F122" s="84"/>
      <c r="G122" s="84"/>
      <c r="H122" s="84"/>
      <c r="I122" s="83"/>
      <c r="J122" s="83"/>
      <c r="K122" s="83"/>
      <c r="L122" s="83"/>
      <c r="M122" s="83"/>
      <c r="N122" s="83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84"/>
      <c r="B123" s="84"/>
      <c r="C123" s="84"/>
      <c r="D123" s="84"/>
      <c r="E123" s="84"/>
      <c r="F123" s="84"/>
      <c r="G123" s="84"/>
      <c r="H123" s="84"/>
      <c r="I123" s="83"/>
      <c r="J123" s="83"/>
      <c r="K123" s="83"/>
      <c r="L123" s="83"/>
      <c r="M123" s="83"/>
      <c r="N123" s="8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84"/>
      <c r="B124" s="84"/>
      <c r="C124" s="84"/>
      <c r="D124" s="84"/>
      <c r="E124" s="84"/>
      <c r="F124" s="84"/>
      <c r="G124" s="84"/>
      <c r="H124" s="84"/>
      <c r="I124" s="83"/>
      <c r="J124" s="83"/>
      <c r="K124" s="83"/>
      <c r="L124" s="83"/>
      <c r="M124" s="83"/>
      <c r="N124" s="83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84"/>
      <c r="B125" s="84"/>
      <c r="C125" s="84"/>
      <c r="D125" s="84"/>
      <c r="E125" s="84"/>
      <c r="F125" s="84"/>
      <c r="G125" s="84"/>
      <c r="H125" s="84"/>
      <c r="I125" s="83"/>
      <c r="J125" s="83"/>
      <c r="K125" s="83"/>
      <c r="L125" s="83"/>
      <c r="M125" s="83"/>
      <c r="N125" s="83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84"/>
      <c r="B126" s="84"/>
      <c r="C126" s="84"/>
      <c r="D126" s="84"/>
      <c r="E126" s="84"/>
      <c r="F126" s="84"/>
      <c r="G126" s="84"/>
      <c r="H126" s="84"/>
      <c r="I126" s="83"/>
      <c r="J126" s="83"/>
      <c r="K126" s="83"/>
      <c r="L126" s="83"/>
      <c r="M126" s="83"/>
      <c r="N126" s="83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84"/>
      <c r="B127" s="84"/>
      <c r="C127" s="84"/>
      <c r="D127" s="84"/>
      <c r="E127" s="84"/>
      <c r="F127" s="84"/>
      <c r="G127" s="84"/>
      <c r="H127" s="84"/>
      <c r="I127" s="83"/>
      <c r="J127" s="83"/>
      <c r="K127" s="83"/>
      <c r="L127" s="83"/>
      <c r="M127" s="83"/>
      <c r="N127" s="83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84"/>
      <c r="B128" s="84"/>
      <c r="C128" s="84"/>
      <c r="D128" s="84"/>
      <c r="E128" s="84"/>
      <c r="F128" s="84"/>
      <c r="G128" s="84"/>
      <c r="H128" s="84"/>
      <c r="I128" s="83"/>
      <c r="J128" s="83"/>
      <c r="K128" s="83"/>
      <c r="L128" s="83"/>
      <c r="M128" s="83"/>
      <c r="N128" s="83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84"/>
      <c r="B129" s="84"/>
      <c r="C129" s="84"/>
      <c r="D129" s="84"/>
      <c r="E129" s="84"/>
      <c r="F129" s="84"/>
      <c r="G129" s="84"/>
      <c r="H129" s="84"/>
      <c r="I129" s="83"/>
      <c r="J129" s="83"/>
      <c r="K129" s="83"/>
      <c r="L129" s="83"/>
      <c r="M129" s="83"/>
      <c r="N129" s="83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84"/>
      <c r="B130" s="84"/>
      <c r="C130" s="84"/>
      <c r="D130" s="84"/>
      <c r="E130" s="84"/>
      <c r="F130" s="84"/>
      <c r="G130" s="84"/>
      <c r="H130" s="84"/>
      <c r="I130" s="83"/>
      <c r="J130" s="83"/>
      <c r="K130" s="83"/>
      <c r="L130" s="83"/>
      <c r="M130" s="83"/>
      <c r="N130" s="83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84"/>
      <c r="B131" s="84"/>
      <c r="C131" s="84"/>
      <c r="D131" s="84"/>
      <c r="E131" s="84"/>
      <c r="F131" s="84"/>
      <c r="G131" s="84"/>
      <c r="H131" s="84"/>
      <c r="I131" s="83"/>
      <c r="J131" s="83"/>
      <c r="K131" s="83"/>
      <c r="L131" s="83"/>
      <c r="M131" s="83"/>
      <c r="N131" s="83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84"/>
      <c r="B132" s="84"/>
      <c r="C132" s="84"/>
      <c r="D132" s="84"/>
      <c r="E132" s="84"/>
      <c r="F132" s="84"/>
      <c r="G132" s="84"/>
      <c r="H132" s="84"/>
      <c r="I132" s="83"/>
      <c r="J132" s="83"/>
      <c r="K132" s="83"/>
      <c r="L132" s="83"/>
      <c r="M132" s="83"/>
      <c r="N132" s="83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84"/>
      <c r="B133" s="84"/>
      <c r="C133" s="84"/>
      <c r="D133" s="84"/>
      <c r="E133" s="84"/>
      <c r="F133" s="84"/>
      <c r="G133" s="84"/>
      <c r="H133" s="84"/>
      <c r="I133" s="83"/>
      <c r="J133" s="83"/>
      <c r="K133" s="83"/>
      <c r="L133" s="83"/>
      <c r="M133" s="83"/>
      <c r="N133" s="8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84"/>
      <c r="B134" s="84"/>
      <c r="C134" s="84"/>
      <c r="D134" s="84"/>
      <c r="E134" s="84"/>
      <c r="F134" s="84"/>
      <c r="G134" s="84"/>
      <c r="H134" s="84"/>
      <c r="I134" s="83"/>
      <c r="J134" s="83"/>
      <c r="K134" s="83"/>
      <c r="L134" s="83"/>
      <c r="M134" s="83"/>
      <c r="N134" s="83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84"/>
      <c r="B135" s="84"/>
      <c r="C135" s="84"/>
      <c r="D135" s="84"/>
      <c r="E135" s="84"/>
      <c r="F135" s="84"/>
      <c r="G135" s="84"/>
      <c r="H135" s="84"/>
      <c r="I135" s="83"/>
      <c r="J135" s="83"/>
      <c r="K135" s="83"/>
      <c r="L135" s="83"/>
      <c r="M135" s="83"/>
      <c r="N135" s="83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84"/>
      <c r="B136" s="84"/>
      <c r="C136" s="84"/>
      <c r="D136" s="84"/>
      <c r="E136" s="84"/>
      <c r="F136" s="84"/>
      <c r="G136" s="84"/>
      <c r="H136" s="84"/>
      <c r="I136" s="83"/>
      <c r="J136" s="83"/>
      <c r="K136" s="83"/>
      <c r="L136" s="83"/>
      <c r="M136" s="83"/>
      <c r="N136" s="83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84"/>
      <c r="B137" s="84"/>
      <c r="C137" s="84"/>
      <c r="D137" s="84"/>
      <c r="E137" s="84"/>
      <c r="F137" s="84"/>
      <c r="G137" s="84"/>
      <c r="H137" s="84"/>
      <c r="I137" s="83"/>
      <c r="J137" s="83"/>
      <c r="K137" s="83"/>
      <c r="L137" s="83"/>
      <c r="M137" s="83"/>
      <c r="N137" s="83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84"/>
      <c r="B138" s="84"/>
      <c r="C138" s="84"/>
      <c r="D138" s="84"/>
      <c r="E138" s="84"/>
      <c r="F138" s="84"/>
      <c r="G138" s="84"/>
      <c r="H138" s="84"/>
      <c r="I138" s="83"/>
      <c r="J138" s="83"/>
      <c r="K138" s="83"/>
      <c r="L138" s="83"/>
      <c r="M138" s="83"/>
      <c r="N138" s="83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84"/>
      <c r="B139" s="84"/>
      <c r="C139" s="84"/>
      <c r="D139" s="84"/>
      <c r="E139" s="84"/>
      <c r="F139" s="84"/>
      <c r="G139" s="84"/>
      <c r="H139" s="84"/>
      <c r="I139" s="83"/>
      <c r="J139" s="83"/>
      <c r="K139" s="83"/>
      <c r="L139" s="83"/>
      <c r="M139" s="83"/>
      <c r="N139" s="83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84"/>
      <c r="B140" s="84"/>
      <c r="C140" s="84"/>
      <c r="D140" s="84"/>
      <c r="E140" s="84"/>
      <c r="F140" s="84"/>
      <c r="G140" s="84"/>
      <c r="H140" s="84"/>
      <c r="I140" s="83"/>
      <c r="J140" s="83"/>
      <c r="K140" s="83"/>
      <c r="L140" s="83"/>
      <c r="M140" s="83"/>
      <c r="N140" s="83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84"/>
      <c r="B141" s="84"/>
      <c r="C141" s="84"/>
      <c r="D141" s="84"/>
      <c r="E141" s="84"/>
      <c r="F141" s="84"/>
      <c r="G141" s="84"/>
      <c r="H141" s="84"/>
      <c r="I141" s="83"/>
      <c r="J141" s="83"/>
      <c r="K141" s="83"/>
      <c r="L141" s="83"/>
      <c r="M141" s="83"/>
      <c r="N141" s="83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84"/>
      <c r="B142" s="84"/>
      <c r="C142" s="84"/>
      <c r="D142" s="84"/>
      <c r="E142" s="84"/>
      <c r="F142" s="84"/>
      <c r="G142" s="84"/>
      <c r="H142" s="84"/>
      <c r="I142" s="83"/>
      <c r="J142" s="83"/>
      <c r="K142" s="83"/>
      <c r="L142" s="83"/>
      <c r="M142" s="83"/>
      <c r="N142" s="83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84"/>
      <c r="B143" s="84"/>
      <c r="C143" s="84"/>
      <c r="D143" s="84"/>
      <c r="E143" s="84"/>
      <c r="F143" s="84"/>
      <c r="G143" s="84"/>
      <c r="H143" s="84"/>
      <c r="I143" s="83"/>
      <c r="J143" s="83"/>
      <c r="K143" s="83"/>
      <c r="L143" s="83"/>
      <c r="M143" s="83"/>
      <c r="N143" s="8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84"/>
      <c r="B144" s="84"/>
      <c r="C144" s="84"/>
      <c r="D144" s="84"/>
      <c r="E144" s="84"/>
      <c r="F144" s="84"/>
      <c r="G144" s="84"/>
      <c r="H144" s="84"/>
      <c r="I144" s="83"/>
      <c r="J144" s="83"/>
      <c r="K144" s="83"/>
      <c r="L144" s="83"/>
      <c r="M144" s="83"/>
      <c r="N144" s="83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84"/>
      <c r="B145" s="84"/>
      <c r="C145" s="84"/>
      <c r="D145" s="84"/>
      <c r="E145" s="84"/>
      <c r="F145" s="84"/>
      <c r="G145" s="84"/>
      <c r="H145" s="84"/>
      <c r="I145" s="83"/>
      <c r="J145" s="83"/>
      <c r="K145" s="83"/>
      <c r="L145" s="83"/>
      <c r="M145" s="83"/>
      <c r="N145" s="83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84"/>
      <c r="B146" s="84"/>
      <c r="C146" s="84"/>
      <c r="D146" s="84"/>
      <c r="E146" s="84"/>
      <c r="F146" s="84"/>
      <c r="G146" s="84"/>
      <c r="H146" s="84"/>
      <c r="I146" s="83"/>
      <c r="J146" s="83"/>
      <c r="K146" s="83"/>
      <c r="L146" s="83"/>
      <c r="M146" s="83"/>
      <c r="N146" s="83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84"/>
      <c r="B147" s="84"/>
      <c r="C147" s="84"/>
      <c r="D147" s="84"/>
      <c r="E147" s="84"/>
      <c r="F147" s="84"/>
      <c r="G147" s="84"/>
      <c r="H147" s="84"/>
      <c r="I147" s="83"/>
      <c r="J147" s="83"/>
      <c r="K147" s="83"/>
      <c r="L147" s="83"/>
      <c r="M147" s="83"/>
      <c r="N147" s="83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84"/>
      <c r="B148" s="84"/>
      <c r="C148" s="84"/>
      <c r="D148" s="84"/>
      <c r="E148" s="84"/>
      <c r="F148" s="84"/>
      <c r="G148" s="84"/>
      <c r="H148" s="84"/>
      <c r="I148" s="83"/>
      <c r="J148" s="83"/>
      <c r="K148" s="83"/>
      <c r="L148" s="83"/>
      <c r="M148" s="83"/>
      <c r="N148" s="83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84"/>
      <c r="B149" s="84"/>
      <c r="C149" s="84"/>
      <c r="D149" s="84"/>
      <c r="E149" s="84"/>
      <c r="F149" s="84"/>
      <c r="G149" s="84"/>
      <c r="H149" s="84"/>
      <c r="I149" s="83"/>
      <c r="J149" s="83"/>
      <c r="K149" s="83"/>
      <c r="L149" s="83"/>
      <c r="M149" s="83"/>
      <c r="N149" s="83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84"/>
      <c r="B150" s="84"/>
      <c r="C150" s="84"/>
      <c r="D150" s="84"/>
      <c r="E150" s="84"/>
      <c r="F150" s="84"/>
      <c r="G150" s="84"/>
      <c r="H150" s="84"/>
      <c r="I150" s="83"/>
      <c r="J150" s="83"/>
      <c r="K150" s="83"/>
      <c r="L150" s="83"/>
      <c r="M150" s="83"/>
      <c r="N150" s="83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84"/>
      <c r="B151" s="84"/>
      <c r="C151" s="84"/>
      <c r="D151" s="84"/>
      <c r="E151" s="84"/>
      <c r="F151" s="84"/>
      <c r="G151" s="84"/>
      <c r="H151" s="84"/>
      <c r="I151" s="83"/>
      <c r="J151" s="83"/>
      <c r="K151" s="83"/>
      <c r="L151" s="83"/>
      <c r="M151" s="83"/>
      <c r="N151" s="83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84"/>
      <c r="B152" s="84"/>
      <c r="C152" s="84"/>
      <c r="D152" s="84"/>
      <c r="E152" s="84"/>
      <c r="F152" s="84"/>
      <c r="G152" s="84"/>
      <c r="H152" s="84"/>
      <c r="I152" s="83"/>
      <c r="J152" s="83"/>
      <c r="K152" s="83"/>
      <c r="L152" s="83"/>
      <c r="M152" s="83"/>
      <c r="N152" s="83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84"/>
      <c r="B153" s="84"/>
      <c r="C153" s="84"/>
      <c r="D153" s="84"/>
      <c r="E153" s="84"/>
      <c r="F153" s="84"/>
      <c r="G153" s="84"/>
      <c r="H153" s="84"/>
      <c r="I153" s="83"/>
      <c r="J153" s="83"/>
      <c r="K153" s="83"/>
      <c r="L153" s="83"/>
      <c r="M153" s="83"/>
      <c r="N153" s="8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84"/>
      <c r="B154" s="84"/>
      <c r="C154" s="84"/>
      <c r="D154" s="84"/>
      <c r="E154" s="84"/>
      <c r="F154" s="84"/>
      <c r="G154" s="84"/>
      <c r="H154" s="84"/>
      <c r="I154" s="83"/>
      <c r="J154" s="83"/>
      <c r="K154" s="83"/>
      <c r="L154" s="83"/>
      <c r="M154" s="83"/>
      <c r="N154" s="83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84"/>
      <c r="B155" s="84"/>
      <c r="C155" s="84"/>
      <c r="D155" s="84"/>
      <c r="E155" s="84"/>
      <c r="F155" s="84"/>
      <c r="G155" s="84"/>
      <c r="H155" s="84"/>
      <c r="I155" s="83"/>
      <c r="J155" s="83"/>
      <c r="K155" s="83"/>
      <c r="L155" s="83"/>
      <c r="M155" s="83"/>
      <c r="N155" s="83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84"/>
      <c r="B156" s="84"/>
      <c r="C156" s="84"/>
      <c r="D156" s="84"/>
      <c r="E156" s="84"/>
      <c r="F156" s="84"/>
      <c r="G156" s="84"/>
      <c r="H156" s="84"/>
      <c r="I156" s="83"/>
      <c r="J156" s="83"/>
      <c r="K156" s="83"/>
      <c r="L156" s="83"/>
      <c r="M156" s="83"/>
      <c r="N156" s="83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84"/>
      <c r="B157" s="84"/>
      <c r="C157" s="84"/>
      <c r="D157" s="84"/>
      <c r="E157" s="84"/>
      <c r="F157" s="84"/>
      <c r="G157" s="84"/>
      <c r="H157" s="84"/>
      <c r="I157" s="83"/>
      <c r="J157" s="83"/>
      <c r="K157" s="83"/>
      <c r="L157" s="83"/>
      <c r="M157" s="83"/>
      <c r="N157" s="83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84"/>
      <c r="B158" s="84"/>
      <c r="C158" s="84"/>
      <c r="D158" s="84"/>
      <c r="E158" s="84"/>
      <c r="F158" s="84"/>
      <c r="G158" s="84"/>
      <c r="H158" s="84"/>
      <c r="I158" s="83"/>
      <c r="J158" s="83"/>
      <c r="K158" s="83"/>
      <c r="L158" s="83"/>
      <c r="M158" s="83"/>
      <c r="N158" s="83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84"/>
      <c r="B159" s="84"/>
      <c r="C159" s="84"/>
      <c r="D159" s="84"/>
      <c r="E159" s="84"/>
      <c r="F159" s="84"/>
      <c r="G159" s="84"/>
      <c r="H159" s="84"/>
      <c r="I159" s="83"/>
      <c r="J159" s="83"/>
      <c r="K159" s="83"/>
      <c r="L159" s="83"/>
      <c r="M159" s="83"/>
      <c r="N159" s="83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84"/>
      <c r="B160" s="84"/>
      <c r="C160" s="84"/>
      <c r="D160" s="84"/>
      <c r="E160" s="84"/>
      <c r="F160" s="84"/>
      <c r="G160" s="84"/>
      <c r="H160" s="84"/>
      <c r="I160" s="83"/>
      <c r="J160" s="83"/>
      <c r="K160" s="83"/>
      <c r="L160" s="83"/>
      <c r="M160" s="83"/>
      <c r="N160" s="83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84"/>
      <c r="B161" s="84"/>
      <c r="C161" s="84"/>
      <c r="D161" s="84"/>
      <c r="E161" s="84"/>
      <c r="F161" s="84"/>
      <c r="G161" s="84"/>
      <c r="H161" s="84"/>
      <c r="I161" s="83"/>
      <c r="J161" s="83"/>
      <c r="K161" s="83"/>
      <c r="L161" s="83"/>
      <c r="M161" s="83"/>
      <c r="N161" s="83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84"/>
      <c r="B162" s="84"/>
      <c r="C162" s="84"/>
      <c r="D162" s="84"/>
      <c r="E162" s="84"/>
      <c r="F162" s="84"/>
      <c r="G162" s="84"/>
      <c r="H162" s="84"/>
      <c r="I162" s="83"/>
      <c r="J162" s="83"/>
      <c r="K162" s="83"/>
      <c r="L162" s="83"/>
      <c r="M162" s="83"/>
      <c r="N162" s="83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84"/>
      <c r="B163" s="84"/>
      <c r="C163" s="84"/>
      <c r="D163" s="84"/>
      <c r="E163" s="84"/>
      <c r="F163" s="84"/>
      <c r="G163" s="84"/>
      <c r="H163" s="84"/>
      <c r="I163" s="83"/>
      <c r="J163" s="83"/>
      <c r="K163" s="83"/>
      <c r="L163" s="83"/>
      <c r="M163" s="83"/>
      <c r="N163" s="8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84"/>
      <c r="B164" s="84"/>
      <c r="C164" s="84"/>
      <c r="D164" s="84"/>
      <c r="E164" s="84"/>
      <c r="F164" s="84"/>
      <c r="G164" s="84"/>
      <c r="H164" s="84"/>
      <c r="I164" s="83"/>
      <c r="J164" s="83"/>
      <c r="K164" s="83"/>
      <c r="L164" s="83"/>
      <c r="M164" s="83"/>
      <c r="N164" s="83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84"/>
      <c r="B165" s="84"/>
      <c r="C165" s="84"/>
      <c r="D165" s="84"/>
      <c r="E165" s="84"/>
      <c r="F165" s="84"/>
      <c r="G165" s="84"/>
      <c r="H165" s="84"/>
      <c r="I165" s="83"/>
      <c r="J165" s="83"/>
      <c r="K165" s="83"/>
      <c r="L165" s="83"/>
      <c r="M165" s="83"/>
      <c r="N165" s="83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84"/>
      <c r="B166" s="84"/>
      <c r="C166" s="84"/>
      <c r="D166" s="84"/>
      <c r="E166" s="84"/>
      <c r="F166" s="84"/>
      <c r="G166" s="84"/>
      <c r="H166" s="84"/>
      <c r="I166" s="83"/>
      <c r="J166" s="83"/>
      <c r="K166" s="83"/>
      <c r="L166" s="83"/>
      <c r="M166" s="83"/>
      <c r="N166" s="83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84"/>
      <c r="B167" s="84"/>
      <c r="C167" s="84"/>
      <c r="D167" s="84"/>
      <c r="E167" s="84"/>
      <c r="F167" s="84"/>
      <c r="G167" s="84"/>
      <c r="H167" s="84"/>
      <c r="I167" s="83"/>
      <c r="J167" s="83"/>
      <c r="K167" s="83"/>
      <c r="L167" s="83"/>
      <c r="M167" s="83"/>
      <c r="N167" s="83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84"/>
      <c r="B168" s="84"/>
      <c r="C168" s="84"/>
      <c r="D168" s="84"/>
      <c r="E168" s="84"/>
      <c r="F168" s="84"/>
      <c r="G168" s="84"/>
      <c r="H168" s="84"/>
      <c r="I168" s="83"/>
      <c r="J168" s="83"/>
      <c r="K168" s="83"/>
      <c r="L168" s="83"/>
      <c r="M168" s="83"/>
      <c r="N168" s="83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84"/>
      <c r="B169" s="84"/>
      <c r="C169" s="84"/>
      <c r="D169" s="84"/>
      <c r="E169" s="84"/>
      <c r="F169" s="84"/>
      <c r="G169" s="84"/>
      <c r="H169" s="84"/>
      <c r="I169" s="83"/>
      <c r="J169" s="83"/>
      <c r="K169" s="83"/>
      <c r="L169" s="83"/>
      <c r="M169" s="83"/>
      <c r="N169" s="83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84"/>
      <c r="B170" s="84"/>
      <c r="C170" s="84"/>
      <c r="D170" s="84"/>
      <c r="E170" s="84"/>
      <c r="F170" s="84"/>
      <c r="G170" s="84"/>
      <c r="H170" s="84"/>
      <c r="I170" s="83"/>
      <c r="J170" s="83"/>
      <c r="K170" s="83"/>
      <c r="L170" s="83"/>
      <c r="M170" s="83"/>
      <c r="N170" s="83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84"/>
      <c r="B171" s="84"/>
      <c r="C171" s="84"/>
      <c r="D171" s="84"/>
      <c r="E171" s="84"/>
      <c r="F171" s="84"/>
      <c r="G171" s="84"/>
      <c r="H171" s="84"/>
      <c r="I171" s="83"/>
      <c r="J171" s="83"/>
      <c r="K171" s="83"/>
      <c r="L171" s="83"/>
      <c r="M171" s="83"/>
      <c r="N171" s="83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84"/>
      <c r="B172" s="84"/>
      <c r="C172" s="84"/>
      <c r="D172" s="84"/>
      <c r="E172" s="84"/>
      <c r="F172" s="84"/>
      <c r="G172" s="84"/>
      <c r="H172" s="84"/>
      <c r="I172" s="83"/>
      <c r="J172" s="83"/>
      <c r="K172" s="83"/>
      <c r="L172" s="83"/>
      <c r="M172" s="83"/>
      <c r="N172" s="83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84"/>
      <c r="B173" s="84"/>
      <c r="C173" s="84"/>
      <c r="D173" s="84"/>
      <c r="E173" s="84"/>
      <c r="F173" s="84"/>
      <c r="G173" s="84"/>
      <c r="H173" s="84"/>
      <c r="I173" s="83"/>
      <c r="J173" s="83"/>
      <c r="K173" s="83"/>
      <c r="L173" s="83"/>
      <c r="M173" s="83"/>
      <c r="N173" s="8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84"/>
      <c r="B174" s="84"/>
      <c r="C174" s="84"/>
      <c r="D174" s="84"/>
      <c r="E174" s="84"/>
      <c r="F174" s="84"/>
      <c r="G174" s="84"/>
      <c r="H174" s="84"/>
      <c r="I174" s="83"/>
      <c r="J174" s="83"/>
      <c r="K174" s="83"/>
      <c r="L174" s="83"/>
      <c r="M174" s="83"/>
      <c r="N174" s="83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84"/>
      <c r="B175" s="84"/>
      <c r="C175" s="84"/>
      <c r="D175" s="84"/>
      <c r="E175" s="84"/>
      <c r="F175" s="84"/>
      <c r="G175" s="84"/>
      <c r="H175" s="84"/>
      <c r="I175" s="83"/>
      <c r="J175" s="83"/>
      <c r="K175" s="83"/>
      <c r="L175" s="83"/>
      <c r="M175" s="83"/>
      <c r="N175" s="83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84"/>
      <c r="B176" s="84"/>
      <c r="C176" s="84"/>
      <c r="D176" s="84"/>
      <c r="E176" s="84"/>
      <c r="F176" s="84"/>
      <c r="G176" s="84"/>
      <c r="H176" s="84"/>
      <c r="I176" s="83"/>
      <c r="J176" s="83"/>
      <c r="K176" s="83"/>
      <c r="L176" s="83"/>
      <c r="M176" s="83"/>
      <c r="N176" s="83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84"/>
      <c r="B177" s="84"/>
      <c r="C177" s="84"/>
      <c r="D177" s="84"/>
      <c r="E177" s="84"/>
      <c r="F177" s="84"/>
      <c r="G177" s="84"/>
      <c r="H177" s="84"/>
      <c r="I177" s="83"/>
      <c r="J177" s="83"/>
      <c r="K177" s="83"/>
      <c r="L177" s="83"/>
      <c r="M177" s="83"/>
      <c r="N177" s="83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84"/>
      <c r="B178" s="84"/>
      <c r="C178" s="84"/>
      <c r="D178" s="84"/>
      <c r="E178" s="84"/>
      <c r="F178" s="84"/>
      <c r="G178" s="84"/>
      <c r="H178" s="84"/>
      <c r="I178" s="83"/>
      <c r="J178" s="83"/>
      <c r="K178" s="83"/>
      <c r="L178" s="83"/>
      <c r="M178" s="83"/>
      <c r="N178" s="83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84"/>
      <c r="B179" s="84"/>
      <c r="C179" s="84"/>
      <c r="D179" s="84"/>
      <c r="E179" s="84"/>
      <c r="F179" s="84"/>
      <c r="G179" s="84"/>
      <c r="H179" s="84"/>
      <c r="I179" s="83"/>
      <c r="J179" s="83"/>
      <c r="K179" s="83"/>
      <c r="L179" s="83"/>
      <c r="M179" s="83"/>
      <c r="N179" s="83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84"/>
      <c r="B180" s="84"/>
      <c r="C180" s="84"/>
      <c r="D180" s="84"/>
      <c r="E180" s="84"/>
      <c r="F180" s="84"/>
      <c r="G180" s="84"/>
      <c r="H180" s="84"/>
      <c r="I180" s="83"/>
      <c r="J180" s="83"/>
      <c r="K180" s="83"/>
      <c r="L180" s="83"/>
      <c r="M180" s="83"/>
      <c r="N180" s="83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84"/>
      <c r="B181" s="84"/>
      <c r="C181" s="84"/>
      <c r="D181" s="84"/>
      <c r="E181" s="84"/>
      <c r="F181" s="84"/>
      <c r="G181" s="84"/>
      <c r="H181" s="84"/>
      <c r="I181" s="83"/>
      <c r="J181" s="83"/>
      <c r="K181" s="83"/>
      <c r="L181" s="83"/>
      <c r="M181" s="83"/>
      <c r="N181" s="83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84"/>
      <c r="B182" s="84"/>
      <c r="C182" s="84"/>
      <c r="D182" s="84"/>
      <c r="E182" s="84"/>
      <c r="F182" s="84"/>
      <c r="G182" s="84"/>
      <c r="H182" s="84"/>
      <c r="I182" s="83"/>
      <c r="J182" s="83"/>
      <c r="K182" s="83"/>
      <c r="L182" s="83"/>
      <c r="M182" s="83"/>
      <c r="N182" s="83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84"/>
      <c r="B183" s="84"/>
      <c r="C183" s="84"/>
      <c r="D183" s="84"/>
      <c r="E183" s="84"/>
      <c r="F183" s="84"/>
      <c r="G183" s="84"/>
      <c r="H183" s="84"/>
      <c r="I183" s="83"/>
      <c r="J183" s="83"/>
      <c r="K183" s="83"/>
      <c r="L183" s="83"/>
      <c r="M183" s="83"/>
      <c r="N183" s="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84"/>
      <c r="B184" s="84"/>
      <c r="C184" s="84"/>
      <c r="D184" s="84"/>
      <c r="E184" s="84"/>
      <c r="F184" s="84"/>
      <c r="G184" s="84"/>
      <c r="H184" s="84"/>
      <c r="I184" s="83"/>
      <c r="J184" s="83"/>
      <c r="K184" s="83"/>
      <c r="L184" s="83"/>
      <c r="M184" s="83"/>
      <c r="N184" s="83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84"/>
      <c r="B185" s="84"/>
      <c r="C185" s="84"/>
      <c r="D185" s="84"/>
      <c r="E185" s="84"/>
      <c r="F185" s="84"/>
      <c r="G185" s="84"/>
      <c r="H185" s="84"/>
      <c r="I185" s="83"/>
      <c r="J185" s="83"/>
      <c r="K185" s="83"/>
      <c r="L185" s="83"/>
      <c r="M185" s="83"/>
      <c r="N185" s="83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84"/>
      <c r="B186" s="84"/>
      <c r="C186" s="84"/>
      <c r="D186" s="84"/>
      <c r="E186" s="84"/>
      <c r="F186" s="84"/>
      <c r="G186" s="84"/>
      <c r="H186" s="84"/>
      <c r="I186" s="83"/>
      <c r="J186" s="83"/>
      <c r="K186" s="83"/>
      <c r="L186" s="83"/>
      <c r="M186" s="83"/>
      <c r="N186" s="83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84"/>
      <c r="B187" s="84"/>
      <c r="C187" s="84"/>
      <c r="D187" s="84"/>
      <c r="E187" s="84"/>
      <c r="F187" s="84"/>
      <c r="G187" s="84"/>
      <c r="H187" s="84"/>
      <c r="I187" s="83"/>
      <c r="J187" s="83"/>
      <c r="K187" s="83"/>
      <c r="L187" s="83"/>
      <c r="M187" s="83"/>
      <c r="N187" s="83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84"/>
      <c r="B188" s="84"/>
      <c r="C188" s="84"/>
      <c r="D188" s="84"/>
      <c r="E188" s="84"/>
      <c r="F188" s="84"/>
      <c r="G188" s="84"/>
      <c r="H188" s="84"/>
      <c r="I188" s="83"/>
      <c r="J188" s="83"/>
      <c r="K188" s="83"/>
      <c r="L188" s="83"/>
      <c r="M188" s="83"/>
      <c r="N188" s="83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84"/>
      <c r="B189" s="84"/>
      <c r="C189" s="84"/>
      <c r="D189" s="84"/>
      <c r="E189" s="84"/>
      <c r="F189" s="84"/>
      <c r="G189" s="84"/>
      <c r="H189" s="84"/>
      <c r="I189" s="83"/>
      <c r="J189" s="83"/>
      <c r="K189" s="83"/>
      <c r="L189" s="83"/>
      <c r="M189" s="83"/>
      <c r="N189" s="83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84"/>
      <c r="B190" s="84"/>
      <c r="C190" s="84"/>
      <c r="D190" s="84"/>
      <c r="E190" s="84"/>
      <c r="F190" s="84"/>
      <c r="G190" s="84"/>
      <c r="H190" s="84"/>
      <c r="I190" s="83"/>
      <c r="J190" s="83"/>
      <c r="K190" s="83"/>
      <c r="L190" s="83"/>
      <c r="M190" s="83"/>
      <c r="N190" s="83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84"/>
      <c r="B191" s="84"/>
      <c r="C191" s="84"/>
      <c r="D191" s="84"/>
      <c r="E191" s="84"/>
      <c r="F191" s="84"/>
      <c r="G191" s="84"/>
      <c r="H191" s="84"/>
      <c r="I191" s="83"/>
      <c r="J191" s="83"/>
      <c r="K191" s="83"/>
      <c r="L191" s="83"/>
      <c r="M191" s="83"/>
      <c r="N191" s="83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84"/>
      <c r="B192" s="84"/>
      <c r="C192" s="84"/>
      <c r="D192" s="84"/>
      <c r="E192" s="84"/>
      <c r="F192" s="84"/>
      <c r="G192" s="84"/>
      <c r="H192" s="84"/>
      <c r="I192" s="83"/>
      <c r="J192" s="83"/>
      <c r="K192" s="83"/>
      <c r="L192" s="83"/>
      <c r="M192" s="83"/>
      <c r="N192" s="83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84"/>
      <c r="B193" s="84"/>
      <c r="C193" s="84"/>
      <c r="D193" s="84"/>
      <c r="E193" s="84"/>
      <c r="F193" s="84"/>
      <c r="G193" s="84"/>
      <c r="H193" s="84"/>
      <c r="I193" s="83"/>
      <c r="J193" s="83"/>
      <c r="K193" s="83"/>
      <c r="L193" s="83"/>
      <c r="M193" s="83"/>
      <c r="N193" s="8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84"/>
      <c r="B194" s="84"/>
      <c r="C194" s="84"/>
      <c r="D194" s="84"/>
      <c r="E194" s="84"/>
      <c r="F194" s="84"/>
      <c r="G194" s="84"/>
      <c r="H194" s="84"/>
      <c r="I194" s="83"/>
      <c r="J194" s="83"/>
      <c r="K194" s="83"/>
      <c r="L194" s="83"/>
      <c r="M194" s="83"/>
      <c r="N194" s="83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84"/>
      <c r="B195" s="84"/>
      <c r="C195" s="84"/>
      <c r="D195" s="84"/>
      <c r="E195" s="84"/>
      <c r="F195" s="84"/>
      <c r="G195" s="84"/>
      <c r="H195" s="84"/>
      <c r="I195" s="83"/>
      <c r="J195" s="83"/>
      <c r="K195" s="83"/>
      <c r="L195" s="83"/>
      <c r="M195" s="83"/>
      <c r="N195" s="83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84"/>
      <c r="B196" s="84"/>
      <c r="C196" s="84"/>
      <c r="D196" s="84"/>
      <c r="E196" s="84"/>
      <c r="F196" s="84"/>
      <c r="G196" s="84"/>
      <c r="H196" s="84"/>
      <c r="I196" s="83"/>
      <c r="J196" s="83"/>
      <c r="K196" s="83"/>
      <c r="L196" s="83"/>
      <c r="M196" s="83"/>
      <c r="N196" s="83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84"/>
      <c r="B197" s="84"/>
      <c r="C197" s="84"/>
      <c r="D197" s="84"/>
      <c r="E197" s="84"/>
      <c r="F197" s="84"/>
      <c r="G197" s="84"/>
      <c r="H197" s="84"/>
      <c r="I197" s="83"/>
      <c r="J197" s="83"/>
      <c r="K197" s="83"/>
      <c r="L197" s="83"/>
      <c r="M197" s="83"/>
      <c r="N197" s="83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84"/>
      <c r="B198" s="84"/>
      <c r="C198" s="84"/>
      <c r="D198" s="84"/>
      <c r="E198" s="84"/>
      <c r="F198" s="84"/>
      <c r="G198" s="84"/>
      <c r="H198" s="84"/>
      <c r="I198" s="83"/>
      <c r="J198" s="83"/>
      <c r="K198" s="83"/>
      <c r="L198" s="83"/>
      <c r="M198" s="83"/>
      <c r="N198" s="83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84"/>
      <c r="B199" s="84"/>
      <c r="C199" s="84"/>
      <c r="D199" s="84"/>
      <c r="E199" s="84"/>
      <c r="F199" s="84"/>
      <c r="G199" s="84"/>
      <c r="H199" s="84"/>
      <c r="I199" s="83"/>
      <c r="J199" s="83"/>
      <c r="K199" s="83"/>
      <c r="L199" s="83"/>
      <c r="M199" s="83"/>
      <c r="N199" s="83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84"/>
      <c r="B200" s="84"/>
      <c r="C200" s="84"/>
      <c r="D200" s="84"/>
      <c r="E200" s="84"/>
      <c r="F200" s="84"/>
      <c r="G200" s="84"/>
      <c r="H200" s="84"/>
      <c r="I200" s="83"/>
      <c r="J200" s="83"/>
      <c r="K200" s="83"/>
      <c r="L200" s="83"/>
      <c r="M200" s="83"/>
      <c r="N200" s="83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205" t="s">
        <v>456</v>
      </c>
      <c r="B201" s="205"/>
      <c r="C201" s="205"/>
      <c r="D201" s="205"/>
      <c r="E201" s="205"/>
      <c r="F201" s="205"/>
      <c r="G201" s="205"/>
      <c r="H201" s="205"/>
      <c r="I201" s="85"/>
      <c r="J201" s="85"/>
      <c r="K201" s="85"/>
      <c r="L201" s="85"/>
      <c r="M201" s="85"/>
      <c r="N201" s="8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84" t="s">
        <v>448</v>
      </c>
      <c r="B202" s="84" t="s">
        <v>476</v>
      </c>
      <c r="C202" s="84"/>
      <c r="D202" s="84"/>
      <c r="E202" s="84"/>
      <c r="F202" s="84"/>
      <c r="G202" s="84"/>
      <c r="H202" s="84">
        <v>0.39</v>
      </c>
      <c r="I202" s="85"/>
      <c r="J202" s="85"/>
      <c r="K202" s="85"/>
      <c r="L202" s="85"/>
      <c r="M202" s="85"/>
      <c r="N202" s="81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84" t="s">
        <v>450</v>
      </c>
      <c r="B203" s="84" t="s">
        <v>463</v>
      </c>
      <c r="C203" s="84"/>
      <c r="D203" s="84"/>
      <c r="E203" s="84"/>
      <c r="F203" s="84"/>
      <c r="G203" s="84"/>
      <c r="H203" s="84">
        <v>0.66</v>
      </c>
      <c r="I203" s="85"/>
      <c r="J203" s="85"/>
      <c r="K203" s="85"/>
      <c r="L203" s="85"/>
      <c r="M203" s="85"/>
      <c r="N203" s="81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84" t="s">
        <v>450</v>
      </c>
      <c r="B204" s="84" t="s">
        <v>466</v>
      </c>
      <c r="C204" s="84"/>
      <c r="D204" s="84"/>
      <c r="E204" s="84"/>
      <c r="F204" s="84"/>
      <c r="G204" s="84"/>
      <c r="H204" s="84">
        <v>0.4</v>
      </c>
      <c r="I204" s="85"/>
      <c r="J204" s="85"/>
      <c r="K204" s="85"/>
      <c r="L204" s="85"/>
      <c r="M204" s="85"/>
      <c r="N204" s="81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84" t="s">
        <v>450</v>
      </c>
      <c r="B205" s="84" t="s">
        <v>489</v>
      </c>
      <c r="C205" s="84"/>
      <c r="D205" s="84"/>
      <c r="E205" s="84"/>
      <c r="F205" s="84"/>
      <c r="G205" s="84">
        <v>0.7</v>
      </c>
      <c r="H205" s="84">
        <v>0.57</v>
      </c>
      <c r="I205" s="85"/>
      <c r="J205" s="85"/>
      <c r="K205" s="85"/>
      <c r="L205" s="85"/>
      <c r="M205" s="85"/>
      <c r="N205" s="81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84" t="s">
        <v>450</v>
      </c>
      <c r="B206" s="84" t="s">
        <v>504</v>
      </c>
      <c r="C206" s="84"/>
      <c r="D206" s="84"/>
      <c r="E206" s="84"/>
      <c r="F206" s="84"/>
      <c r="G206" s="84">
        <v>0.54</v>
      </c>
      <c r="H206" s="84">
        <v>0.49</v>
      </c>
      <c r="I206" s="85"/>
      <c r="J206" s="85"/>
      <c r="K206" s="85"/>
      <c r="L206" s="85"/>
      <c r="M206" s="85"/>
      <c r="N206" s="81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84" t="s">
        <v>450</v>
      </c>
      <c r="B207" s="84" t="s">
        <v>452</v>
      </c>
      <c r="C207" s="84"/>
      <c r="D207" s="84"/>
      <c r="E207" s="84"/>
      <c r="F207" s="84"/>
      <c r="G207" s="84">
        <v>0.5</v>
      </c>
      <c r="H207" s="84">
        <v>0.54</v>
      </c>
      <c r="I207" s="85"/>
      <c r="J207" s="85"/>
      <c r="K207" s="85"/>
      <c r="L207" s="85"/>
      <c r="M207" s="85"/>
      <c r="N207" s="81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84" t="s">
        <v>450</v>
      </c>
      <c r="B208" s="84" t="s">
        <v>935</v>
      </c>
      <c r="C208" s="84"/>
      <c r="D208" s="84"/>
      <c r="E208" s="84"/>
      <c r="F208" s="84"/>
      <c r="G208" s="84">
        <v>0.69</v>
      </c>
      <c r="H208" s="84">
        <v>0.81</v>
      </c>
      <c r="I208" s="85"/>
      <c r="J208" s="85"/>
      <c r="K208" s="85"/>
      <c r="L208" s="85"/>
      <c r="M208" s="85"/>
      <c r="N208" s="81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84" t="s">
        <v>450</v>
      </c>
      <c r="B209" s="84" t="s">
        <v>501</v>
      </c>
      <c r="C209" s="84"/>
      <c r="D209" s="84"/>
      <c r="E209" s="84"/>
      <c r="F209" s="84"/>
      <c r="G209" s="84"/>
      <c r="H209" s="84">
        <v>0.6</v>
      </c>
      <c r="I209" s="85"/>
      <c r="J209" s="85"/>
      <c r="K209" s="85"/>
      <c r="L209" s="85"/>
      <c r="M209" s="85"/>
      <c r="N209" s="81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84" t="s">
        <v>450</v>
      </c>
      <c r="B210" s="84" t="s">
        <v>685</v>
      </c>
      <c r="C210" s="84"/>
      <c r="D210" s="84"/>
      <c r="E210" s="84"/>
      <c r="F210" s="84"/>
      <c r="G210" s="84">
        <v>0.5</v>
      </c>
      <c r="H210" s="84">
        <v>0.4</v>
      </c>
      <c r="I210" s="85"/>
      <c r="J210" s="85"/>
      <c r="K210" s="85"/>
      <c r="L210" s="85"/>
      <c r="M210" s="85"/>
      <c r="N210" s="81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84" t="s">
        <v>450</v>
      </c>
      <c r="B211" s="84" t="s">
        <v>469</v>
      </c>
      <c r="C211" s="84"/>
      <c r="D211" s="84"/>
      <c r="E211" s="84"/>
      <c r="F211" s="84"/>
      <c r="G211" s="84"/>
      <c r="H211" s="84">
        <v>0.52</v>
      </c>
      <c r="I211" s="85"/>
      <c r="J211" s="85"/>
      <c r="K211" s="85"/>
      <c r="L211" s="85"/>
      <c r="M211" s="85"/>
      <c r="N211" s="8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84" t="s">
        <v>472</v>
      </c>
      <c r="B212" s="84" t="s">
        <v>474</v>
      </c>
      <c r="C212" s="84"/>
      <c r="D212" s="84"/>
      <c r="E212" s="84"/>
      <c r="F212" s="84"/>
      <c r="G212" s="84"/>
      <c r="H212" s="84">
        <v>0.68</v>
      </c>
      <c r="I212" s="85"/>
      <c r="J212" s="85"/>
      <c r="K212" s="85"/>
      <c r="L212" s="85"/>
      <c r="M212" s="85"/>
      <c r="N212" s="81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84" t="s">
        <v>472</v>
      </c>
      <c r="B213" s="84" t="s">
        <v>475</v>
      </c>
      <c r="C213" s="84"/>
      <c r="D213" s="84"/>
      <c r="E213" s="84"/>
      <c r="F213" s="84"/>
      <c r="G213" s="84"/>
      <c r="H213" s="84">
        <v>0.38</v>
      </c>
      <c r="I213" s="85"/>
      <c r="J213" s="85"/>
      <c r="K213" s="85"/>
      <c r="L213" s="85"/>
      <c r="M213" s="85"/>
      <c r="N213" s="81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84" t="s">
        <v>472</v>
      </c>
      <c r="B214" s="84" t="s">
        <v>476</v>
      </c>
      <c r="C214" s="84"/>
      <c r="D214" s="84"/>
      <c r="E214" s="84"/>
      <c r="F214" s="84"/>
      <c r="G214" s="84"/>
      <c r="H214" s="84">
        <v>0.43</v>
      </c>
      <c r="I214" s="85"/>
      <c r="J214" s="85"/>
      <c r="K214" s="85"/>
      <c r="L214" s="85"/>
      <c r="M214" s="85"/>
      <c r="N214" s="81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84" t="s">
        <v>472</v>
      </c>
      <c r="B215" s="84" t="s">
        <v>457</v>
      </c>
      <c r="C215" s="84"/>
      <c r="D215" s="84">
        <v>0.39</v>
      </c>
      <c r="E215" s="84"/>
      <c r="F215" s="84"/>
      <c r="G215" s="84"/>
      <c r="H215" s="84"/>
      <c r="I215" s="85"/>
      <c r="J215" s="85"/>
      <c r="K215" s="85"/>
      <c r="L215" s="85"/>
      <c r="M215" s="85"/>
      <c r="N215" s="81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84" t="s">
        <v>472</v>
      </c>
      <c r="B216" s="84" t="s">
        <v>480</v>
      </c>
      <c r="C216" s="84"/>
      <c r="D216" s="84"/>
      <c r="E216" s="84"/>
      <c r="F216" s="84"/>
      <c r="G216" s="84"/>
      <c r="H216" s="84">
        <v>0.45</v>
      </c>
      <c r="I216" s="85"/>
      <c r="J216" s="85"/>
      <c r="K216" s="85"/>
      <c r="L216" s="85"/>
      <c r="M216" s="85"/>
      <c r="N216" s="81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84" t="s">
        <v>472</v>
      </c>
      <c r="B217" s="84" t="s">
        <v>481</v>
      </c>
      <c r="C217" s="84"/>
      <c r="D217" s="84"/>
      <c r="E217" s="84"/>
      <c r="F217" s="84"/>
      <c r="G217" s="84"/>
      <c r="H217" s="84">
        <v>1</v>
      </c>
      <c r="I217" s="85"/>
      <c r="J217" s="85"/>
      <c r="K217" s="85"/>
      <c r="L217" s="85"/>
      <c r="M217" s="85"/>
      <c r="N217" s="81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84" t="s">
        <v>472</v>
      </c>
      <c r="B218" s="84" t="s">
        <v>483</v>
      </c>
      <c r="C218" s="84"/>
      <c r="D218" s="84"/>
      <c r="E218" s="84"/>
      <c r="F218" s="84"/>
      <c r="G218" s="84"/>
      <c r="H218" s="84">
        <v>0.3</v>
      </c>
      <c r="I218" s="85"/>
      <c r="J218" s="85"/>
      <c r="K218" s="85"/>
      <c r="L218" s="85"/>
      <c r="M218" s="85"/>
      <c r="N218" s="81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84" t="s">
        <v>472</v>
      </c>
      <c r="B219" s="84" t="s">
        <v>484</v>
      </c>
      <c r="C219" s="84"/>
      <c r="D219" s="84"/>
      <c r="E219" s="84"/>
      <c r="F219" s="84"/>
      <c r="G219" s="84"/>
      <c r="H219" s="84">
        <v>0.35</v>
      </c>
      <c r="I219" s="85"/>
      <c r="J219" s="85"/>
      <c r="K219" s="85"/>
      <c r="L219" s="85"/>
      <c r="M219" s="85"/>
      <c r="N219" s="81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84" t="s">
        <v>453</v>
      </c>
      <c r="B220" s="84" t="s">
        <v>466</v>
      </c>
      <c r="C220" s="84"/>
      <c r="D220" s="84"/>
      <c r="E220" s="84"/>
      <c r="F220" s="84"/>
      <c r="G220" s="84"/>
      <c r="H220" s="84">
        <v>0.35</v>
      </c>
      <c r="I220" s="85"/>
      <c r="J220" s="85"/>
      <c r="K220" s="85"/>
      <c r="L220" s="85"/>
      <c r="M220" s="85"/>
      <c r="N220" s="81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409.5" customHeight="1" hidden="1">
      <c r="A221" s="84"/>
      <c r="B221" s="84"/>
      <c r="C221" s="84"/>
      <c r="D221" s="84"/>
      <c r="E221" s="84"/>
      <c r="F221" s="84"/>
      <c r="G221" s="84"/>
      <c r="H221" s="84"/>
      <c r="I221" s="85"/>
      <c r="J221" s="85"/>
      <c r="K221" s="85"/>
      <c r="L221" s="85"/>
      <c r="M221" s="85"/>
      <c r="N221" s="8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409.5" customHeight="1" hidden="1">
      <c r="A222" s="84"/>
      <c r="B222" s="84"/>
      <c r="C222" s="84"/>
      <c r="D222" s="84"/>
      <c r="E222" s="84"/>
      <c r="F222" s="84"/>
      <c r="G222" s="84"/>
      <c r="H222" s="84"/>
      <c r="I222" s="85"/>
      <c r="J222" s="85"/>
      <c r="K222" s="85"/>
      <c r="L222" s="85"/>
      <c r="M222" s="85"/>
      <c r="N222" s="81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409.5" customHeight="1" hidden="1">
      <c r="A223" s="84"/>
      <c r="B223" s="84"/>
      <c r="C223" s="84"/>
      <c r="D223" s="84"/>
      <c r="E223" s="84"/>
      <c r="F223" s="84"/>
      <c r="G223" s="84"/>
      <c r="H223" s="84"/>
      <c r="I223" s="85"/>
      <c r="J223" s="85"/>
      <c r="K223" s="85"/>
      <c r="L223" s="85"/>
      <c r="M223" s="85"/>
      <c r="N223" s="81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409.5" customHeight="1" hidden="1">
      <c r="A224" s="84"/>
      <c r="B224" s="84"/>
      <c r="C224" s="84"/>
      <c r="D224" s="84"/>
      <c r="E224" s="84"/>
      <c r="F224" s="84"/>
      <c r="G224" s="84"/>
      <c r="H224" s="84"/>
      <c r="I224" s="85"/>
      <c r="J224" s="85"/>
      <c r="K224" s="85"/>
      <c r="L224" s="85"/>
      <c r="M224" s="85"/>
      <c r="N224" s="81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84"/>
      <c r="B225" s="84"/>
      <c r="C225" s="84"/>
      <c r="D225" s="84"/>
      <c r="E225" s="84"/>
      <c r="F225" s="84"/>
      <c r="G225" s="84"/>
      <c r="H225" s="84"/>
      <c r="I225" s="85"/>
      <c r="J225" s="85"/>
      <c r="K225" s="85"/>
      <c r="L225" s="85"/>
      <c r="M225" s="85"/>
      <c r="N225" s="81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84"/>
      <c r="B226" s="84"/>
      <c r="C226" s="84"/>
      <c r="D226" s="84"/>
      <c r="E226" s="84"/>
      <c r="F226" s="84"/>
      <c r="G226" s="84"/>
      <c r="H226" s="84"/>
      <c r="I226" s="85"/>
      <c r="J226" s="85"/>
      <c r="K226" s="85"/>
      <c r="L226" s="85"/>
      <c r="M226" s="85"/>
      <c r="N226" s="81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84"/>
      <c r="B227" s="84"/>
      <c r="C227" s="84"/>
      <c r="D227" s="84"/>
      <c r="E227" s="84"/>
      <c r="F227" s="84"/>
      <c r="G227" s="84"/>
      <c r="H227" s="84"/>
      <c r="I227" s="85"/>
      <c r="J227" s="85"/>
      <c r="K227" s="85"/>
      <c r="L227" s="85"/>
      <c r="M227" s="85"/>
      <c r="N227" s="81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84"/>
      <c r="B228" s="84"/>
      <c r="C228" s="84"/>
      <c r="D228" s="84"/>
      <c r="E228" s="84"/>
      <c r="F228" s="84"/>
      <c r="G228" s="84"/>
      <c r="H228" s="84"/>
      <c r="I228" s="85"/>
      <c r="J228" s="85"/>
      <c r="K228" s="85"/>
      <c r="L228" s="85"/>
      <c r="M228" s="85"/>
      <c r="N228" s="81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84"/>
      <c r="B229" s="84"/>
      <c r="C229" s="84"/>
      <c r="D229" s="84"/>
      <c r="E229" s="84"/>
      <c r="F229" s="84"/>
      <c r="G229" s="84"/>
      <c r="H229" s="84"/>
      <c r="I229" s="85"/>
      <c r="J229" s="85"/>
      <c r="K229" s="85"/>
      <c r="L229" s="85"/>
      <c r="M229" s="85"/>
      <c r="N229" s="81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84"/>
      <c r="B230" s="84"/>
      <c r="C230" s="84"/>
      <c r="D230" s="84"/>
      <c r="E230" s="84"/>
      <c r="F230" s="84"/>
      <c r="G230" s="84"/>
      <c r="H230" s="84"/>
      <c r="I230" s="85"/>
      <c r="J230" s="85"/>
      <c r="K230" s="85"/>
      <c r="L230" s="85"/>
      <c r="M230" s="85"/>
      <c r="N230" s="81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84"/>
      <c r="B231" s="84"/>
      <c r="C231" s="84"/>
      <c r="D231" s="84"/>
      <c r="E231" s="84"/>
      <c r="F231" s="84"/>
      <c r="G231" s="84"/>
      <c r="H231" s="84"/>
      <c r="I231" s="85"/>
      <c r="J231" s="85"/>
      <c r="K231" s="85"/>
      <c r="L231" s="85"/>
      <c r="M231" s="85"/>
      <c r="N231" s="8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84"/>
      <c r="B232" s="84"/>
      <c r="C232" s="84"/>
      <c r="D232" s="84"/>
      <c r="E232" s="84"/>
      <c r="F232" s="84"/>
      <c r="G232" s="84"/>
      <c r="H232" s="84"/>
      <c r="I232" s="85"/>
      <c r="J232" s="85"/>
      <c r="K232" s="85"/>
      <c r="L232" s="85"/>
      <c r="M232" s="85"/>
      <c r="N232" s="81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84"/>
      <c r="B233" s="84"/>
      <c r="C233" s="84"/>
      <c r="D233" s="84"/>
      <c r="E233" s="84"/>
      <c r="F233" s="84"/>
      <c r="G233" s="84"/>
      <c r="H233" s="84"/>
      <c r="I233" s="85"/>
      <c r="J233" s="85"/>
      <c r="K233" s="85"/>
      <c r="L233" s="85"/>
      <c r="M233" s="85"/>
      <c r="N233" s="81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84"/>
      <c r="B234" s="84"/>
      <c r="C234" s="84"/>
      <c r="D234" s="84"/>
      <c r="E234" s="84"/>
      <c r="F234" s="84"/>
      <c r="G234" s="84"/>
      <c r="H234" s="84"/>
      <c r="I234" s="85"/>
      <c r="J234" s="85"/>
      <c r="K234" s="85"/>
      <c r="L234" s="85"/>
      <c r="M234" s="85"/>
      <c r="N234" s="81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84"/>
      <c r="B235" s="84"/>
      <c r="C235" s="84"/>
      <c r="D235" s="84"/>
      <c r="E235" s="84"/>
      <c r="F235" s="84"/>
      <c r="G235" s="84"/>
      <c r="H235" s="84"/>
      <c r="I235" s="85"/>
      <c r="J235" s="85"/>
      <c r="K235" s="85"/>
      <c r="L235" s="85"/>
      <c r="M235" s="85"/>
      <c r="N235" s="81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84"/>
      <c r="B236" s="84"/>
      <c r="C236" s="84"/>
      <c r="D236" s="84"/>
      <c r="E236" s="84"/>
      <c r="F236" s="84"/>
      <c r="G236" s="84"/>
      <c r="H236" s="84"/>
      <c r="I236" s="85"/>
      <c r="J236" s="85"/>
      <c r="K236" s="85"/>
      <c r="L236" s="85"/>
      <c r="M236" s="85"/>
      <c r="N236" s="81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84"/>
      <c r="B237" s="84"/>
      <c r="C237" s="84"/>
      <c r="D237" s="84"/>
      <c r="E237" s="84"/>
      <c r="F237" s="84"/>
      <c r="G237" s="84"/>
      <c r="H237" s="84"/>
      <c r="I237" s="85"/>
      <c r="J237" s="85"/>
      <c r="K237" s="85"/>
      <c r="L237" s="85"/>
      <c r="M237" s="85"/>
      <c r="N237" s="81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84"/>
      <c r="B238" s="84"/>
      <c r="C238" s="84"/>
      <c r="D238" s="84"/>
      <c r="E238" s="84"/>
      <c r="F238" s="84"/>
      <c r="G238" s="84"/>
      <c r="H238" s="84"/>
      <c r="I238" s="85"/>
      <c r="J238" s="85"/>
      <c r="K238" s="85"/>
      <c r="L238" s="85"/>
      <c r="M238" s="85"/>
      <c r="N238" s="81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84"/>
      <c r="B239" s="84"/>
      <c r="C239" s="84"/>
      <c r="D239" s="84"/>
      <c r="E239" s="84"/>
      <c r="F239" s="84"/>
      <c r="G239" s="84"/>
      <c r="H239" s="84"/>
      <c r="I239" s="85"/>
      <c r="J239" s="85"/>
      <c r="K239" s="85"/>
      <c r="L239" s="85"/>
      <c r="M239" s="85"/>
      <c r="N239" s="81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84"/>
      <c r="B240" s="84"/>
      <c r="C240" s="84"/>
      <c r="D240" s="84"/>
      <c r="E240" s="84"/>
      <c r="F240" s="84"/>
      <c r="G240" s="84"/>
      <c r="H240" s="84"/>
      <c r="I240" s="85"/>
      <c r="J240" s="85"/>
      <c r="K240" s="85"/>
      <c r="L240" s="85"/>
      <c r="M240" s="85"/>
      <c r="N240" s="81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84"/>
      <c r="B241" s="84"/>
      <c r="C241" s="84"/>
      <c r="D241" s="84"/>
      <c r="E241" s="84"/>
      <c r="F241" s="84"/>
      <c r="G241" s="84"/>
      <c r="H241" s="84"/>
      <c r="I241" s="85"/>
      <c r="J241" s="85"/>
      <c r="K241" s="85"/>
      <c r="L241" s="85"/>
      <c r="M241" s="85"/>
      <c r="N241" s="8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84"/>
      <c r="B242" s="84"/>
      <c r="C242" s="84"/>
      <c r="D242" s="84"/>
      <c r="E242" s="84"/>
      <c r="F242" s="84"/>
      <c r="G242" s="84"/>
      <c r="H242" s="84"/>
      <c r="I242" s="85"/>
      <c r="J242" s="85"/>
      <c r="K242" s="85"/>
      <c r="L242" s="85"/>
      <c r="M242" s="85"/>
      <c r="N242" s="81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84"/>
      <c r="B243" s="84"/>
      <c r="C243" s="84"/>
      <c r="D243" s="84"/>
      <c r="E243" s="84"/>
      <c r="F243" s="84"/>
      <c r="G243" s="84"/>
      <c r="H243" s="84"/>
      <c r="I243" s="85"/>
      <c r="J243" s="85"/>
      <c r="K243" s="85"/>
      <c r="L243" s="85"/>
      <c r="M243" s="85"/>
      <c r="N243" s="81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84"/>
      <c r="B244" s="84"/>
      <c r="C244" s="84"/>
      <c r="D244" s="84"/>
      <c r="E244" s="84"/>
      <c r="F244" s="84"/>
      <c r="G244" s="84"/>
      <c r="H244" s="84"/>
      <c r="I244" s="85"/>
      <c r="J244" s="85"/>
      <c r="K244" s="85"/>
      <c r="L244" s="85"/>
      <c r="M244" s="85"/>
      <c r="N244" s="81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84"/>
      <c r="B245" s="84"/>
      <c r="C245" s="84"/>
      <c r="D245" s="84"/>
      <c r="E245" s="84"/>
      <c r="F245" s="84"/>
      <c r="G245" s="84"/>
      <c r="H245" s="84"/>
      <c r="I245" s="85"/>
      <c r="J245" s="85"/>
      <c r="K245" s="85"/>
      <c r="L245" s="85"/>
      <c r="M245" s="85"/>
      <c r="N245" s="81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84"/>
      <c r="B246" s="84"/>
      <c r="C246" s="84"/>
      <c r="D246" s="84"/>
      <c r="E246" s="84"/>
      <c r="F246" s="84"/>
      <c r="G246" s="84"/>
      <c r="H246" s="84"/>
      <c r="I246" s="85"/>
      <c r="J246" s="85"/>
      <c r="K246" s="85"/>
      <c r="L246" s="85"/>
      <c r="M246" s="85"/>
      <c r="N246" s="81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84"/>
      <c r="B247" s="84"/>
      <c r="C247" s="84"/>
      <c r="D247" s="84"/>
      <c r="E247" s="84"/>
      <c r="F247" s="84"/>
      <c r="G247" s="84"/>
      <c r="H247" s="84"/>
      <c r="I247" s="85"/>
      <c r="J247" s="85"/>
      <c r="K247" s="85"/>
      <c r="L247" s="85"/>
      <c r="M247" s="85"/>
      <c r="N247" s="81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84"/>
      <c r="B248" s="84"/>
      <c r="C248" s="84"/>
      <c r="D248" s="84"/>
      <c r="E248" s="84"/>
      <c r="F248" s="84"/>
      <c r="G248" s="84"/>
      <c r="H248" s="84"/>
      <c r="I248" s="85"/>
      <c r="J248" s="85"/>
      <c r="K248" s="85"/>
      <c r="L248" s="85"/>
      <c r="M248" s="85"/>
      <c r="N248" s="81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84"/>
      <c r="B249" s="84"/>
      <c r="C249" s="84"/>
      <c r="D249" s="84"/>
      <c r="E249" s="84"/>
      <c r="F249" s="84"/>
      <c r="G249" s="84"/>
      <c r="H249" s="84"/>
      <c r="I249" s="85"/>
      <c r="J249" s="85"/>
      <c r="K249" s="85"/>
      <c r="L249" s="85"/>
      <c r="M249" s="85"/>
      <c r="N249" s="81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84"/>
      <c r="B250" s="84"/>
      <c r="C250" s="84"/>
      <c r="D250" s="84"/>
      <c r="E250" s="84"/>
      <c r="F250" s="84"/>
      <c r="G250" s="84"/>
      <c r="H250" s="84"/>
      <c r="I250" s="85"/>
      <c r="J250" s="85"/>
      <c r="K250" s="85"/>
      <c r="L250" s="85"/>
      <c r="M250" s="85"/>
      <c r="N250" s="81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84"/>
      <c r="B251" s="84"/>
      <c r="C251" s="84"/>
      <c r="D251" s="84"/>
      <c r="E251" s="84"/>
      <c r="F251" s="84"/>
      <c r="G251" s="84"/>
      <c r="H251" s="84"/>
      <c r="I251" s="82"/>
      <c r="J251" s="82"/>
      <c r="K251" s="82"/>
      <c r="L251" s="82"/>
      <c r="M251" s="82"/>
      <c r="N251" s="82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84"/>
      <c r="B252" s="84"/>
      <c r="C252" s="84"/>
      <c r="D252" s="84"/>
      <c r="E252" s="84"/>
      <c r="F252" s="84"/>
      <c r="G252" s="84"/>
      <c r="H252" s="84"/>
      <c r="I252" s="82"/>
      <c r="J252" s="82"/>
      <c r="K252" s="82"/>
      <c r="L252" s="82"/>
      <c r="M252" s="82"/>
      <c r="N252" s="8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84"/>
      <c r="B253" s="84"/>
      <c r="C253" s="84"/>
      <c r="D253" s="84"/>
      <c r="E253" s="84"/>
      <c r="F253" s="84"/>
      <c r="G253" s="84"/>
      <c r="H253" s="84"/>
      <c r="I253" s="82"/>
      <c r="J253" s="82"/>
      <c r="K253" s="82"/>
      <c r="L253" s="82"/>
      <c r="M253" s="82"/>
      <c r="N253" s="82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84"/>
      <c r="B254" s="84"/>
      <c r="C254" s="84"/>
      <c r="D254" s="84"/>
      <c r="E254" s="84"/>
      <c r="F254" s="84"/>
      <c r="G254" s="84"/>
      <c r="H254" s="84"/>
      <c r="I254" s="82"/>
      <c r="J254" s="82"/>
      <c r="K254" s="82"/>
      <c r="L254" s="82"/>
      <c r="M254" s="82"/>
      <c r="N254" s="82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84"/>
      <c r="B255" s="84"/>
      <c r="C255" s="84"/>
      <c r="D255" s="84"/>
      <c r="E255" s="84"/>
      <c r="F255" s="84"/>
      <c r="G255" s="84"/>
      <c r="H255" s="84"/>
      <c r="I255" s="82"/>
      <c r="J255" s="82"/>
      <c r="K255" s="82"/>
      <c r="L255" s="82"/>
      <c r="M255" s="82"/>
      <c r="N255" s="82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84"/>
      <c r="B256" s="84"/>
      <c r="C256" s="84"/>
      <c r="D256" s="84"/>
      <c r="E256" s="84"/>
      <c r="F256" s="84"/>
      <c r="G256" s="84"/>
      <c r="H256" s="84"/>
      <c r="I256" s="82"/>
      <c r="J256" s="82"/>
      <c r="K256" s="82"/>
      <c r="L256" s="82"/>
      <c r="M256" s="82"/>
      <c r="N256" s="82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84"/>
      <c r="B257" s="84"/>
      <c r="C257" s="84"/>
      <c r="D257" s="84"/>
      <c r="E257" s="84"/>
      <c r="F257" s="84"/>
      <c r="G257" s="84"/>
      <c r="H257" s="84"/>
      <c r="I257" s="82"/>
      <c r="J257" s="82"/>
      <c r="K257" s="82"/>
      <c r="L257" s="82"/>
      <c r="M257" s="82"/>
      <c r="N257" s="82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84"/>
      <c r="B258" s="84"/>
      <c r="C258" s="84"/>
      <c r="D258" s="84"/>
      <c r="E258" s="84"/>
      <c r="F258" s="84"/>
      <c r="G258" s="84"/>
      <c r="H258" s="84"/>
      <c r="I258" s="82"/>
      <c r="J258" s="82"/>
      <c r="K258" s="82"/>
      <c r="L258" s="82"/>
      <c r="M258" s="82"/>
      <c r="N258" s="82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84"/>
      <c r="B259" s="84"/>
      <c r="C259" s="84"/>
      <c r="D259" s="84"/>
      <c r="E259" s="84"/>
      <c r="F259" s="84"/>
      <c r="G259" s="84"/>
      <c r="H259" s="84"/>
      <c r="I259" s="82"/>
      <c r="J259" s="82"/>
      <c r="K259" s="82"/>
      <c r="L259" s="82"/>
      <c r="M259" s="82"/>
      <c r="N259" s="82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84"/>
      <c r="B260" s="84"/>
      <c r="C260" s="84"/>
      <c r="D260" s="84"/>
      <c r="E260" s="84"/>
      <c r="F260" s="84"/>
      <c r="G260" s="84"/>
      <c r="H260" s="84"/>
      <c r="I260" s="82"/>
      <c r="J260" s="82"/>
      <c r="K260" s="82"/>
      <c r="L260" s="82"/>
      <c r="M260" s="82"/>
      <c r="N260" s="82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84"/>
      <c r="B261" s="84"/>
      <c r="C261" s="84"/>
      <c r="D261" s="84"/>
      <c r="E261" s="84"/>
      <c r="F261" s="84"/>
      <c r="G261" s="84"/>
      <c r="H261" s="84"/>
      <c r="I261" s="82"/>
      <c r="J261" s="82"/>
      <c r="K261" s="82"/>
      <c r="L261" s="82"/>
      <c r="M261" s="82"/>
      <c r="N261" s="82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84"/>
      <c r="B262" s="84"/>
      <c r="C262" s="84"/>
      <c r="D262" s="84"/>
      <c r="E262" s="84"/>
      <c r="F262" s="84"/>
      <c r="G262" s="84"/>
      <c r="H262" s="84"/>
      <c r="I262" s="82"/>
      <c r="J262" s="82"/>
      <c r="K262" s="82"/>
      <c r="L262" s="82"/>
      <c r="M262" s="82"/>
      <c r="N262" s="8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84"/>
      <c r="B263" s="84"/>
      <c r="C263" s="84"/>
      <c r="D263" s="84"/>
      <c r="E263" s="84"/>
      <c r="F263" s="84"/>
      <c r="G263" s="84"/>
      <c r="H263" s="84"/>
      <c r="I263" s="82"/>
      <c r="J263" s="82"/>
      <c r="K263" s="82"/>
      <c r="L263" s="82"/>
      <c r="M263" s="82"/>
      <c r="N263" s="82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84"/>
      <c r="B264" s="84"/>
      <c r="C264" s="84"/>
      <c r="D264" s="84"/>
      <c r="E264" s="84"/>
      <c r="F264" s="84"/>
      <c r="G264" s="84"/>
      <c r="H264" s="84"/>
      <c r="I264" s="82"/>
      <c r="J264" s="82"/>
      <c r="K264" s="82"/>
      <c r="L264" s="82"/>
      <c r="M264" s="82"/>
      <c r="N264" s="82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84"/>
      <c r="B265" s="84"/>
      <c r="C265" s="84"/>
      <c r="D265" s="84"/>
      <c r="E265" s="84"/>
      <c r="F265" s="84"/>
      <c r="G265" s="84"/>
      <c r="H265" s="84"/>
      <c r="I265" s="82"/>
      <c r="J265" s="82"/>
      <c r="K265" s="82"/>
      <c r="L265" s="82"/>
      <c r="M265" s="82"/>
      <c r="N265" s="82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84"/>
      <c r="B266" s="84"/>
      <c r="C266" s="84"/>
      <c r="D266" s="84"/>
      <c r="E266" s="84"/>
      <c r="F266" s="84"/>
      <c r="G266" s="84"/>
      <c r="H266" s="84"/>
      <c r="I266" s="82"/>
      <c r="J266" s="82"/>
      <c r="K266" s="82"/>
      <c r="L266" s="82"/>
      <c r="M266" s="82"/>
      <c r="N266" s="82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84"/>
      <c r="B267" s="84"/>
      <c r="C267" s="84"/>
      <c r="D267" s="84"/>
      <c r="E267" s="84"/>
      <c r="F267" s="84"/>
      <c r="G267" s="84"/>
      <c r="H267" s="84"/>
      <c r="I267" s="82"/>
      <c r="J267" s="82"/>
      <c r="K267" s="82"/>
      <c r="L267" s="82"/>
      <c r="M267" s="82"/>
      <c r="N267" s="82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84"/>
      <c r="B268" s="84"/>
      <c r="C268" s="84"/>
      <c r="D268" s="84"/>
      <c r="E268" s="84"/>
      <c r="F268" s="84"/>
      <c r="G268" s="84"/>
      <c r="H268" s="84"/>
      <c r="I268" s="82"/>
      <c r="J268" s="82"/>
      <c r="K268" s="82"/>
      <c r="L268" s="82"/>
      <c r="M268" s="82"/>
      <c r="N268" s="82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84"/>
      <c r="B269" s="84"/>
      <c r="C269" s="84"/>
      <c r="D269" s="84"/>
      <c r="E269" s="84"/>
      <c r="F269" s="84"/>
      <c r="G269" s="84"/>
      <c r="H269" s="84"/>
      <c r="I269" s="82"/>
      <c r="J269" s="82"/>
      <c r="K269" s="82"/>
      <c r="L269" s="82"/>
      <c r="M269" s="82"/>
      <c r="N269" s="82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84"/>
      <c r="B270" s="84"/>
      <c r="C270" s="84"/>
      <c r="D270" s="84"/>
      <c r="E270" s="84"/>
      <c r="F270" s="84"/>
      <c r="G270" s="84"/>
      <c r="H270" s="84"/>
      <c r="I270" s="82"/>
      <c r="J270" s="82"/>
      <c r="K270" s="82"/>
      <c r="L270" s="82"/>
      <c r="M270" s="82"/>
      <c r="N270" s="82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84"/>
      <c r="B271" s="84"/>
      <c r="C271" s="84"/>
      <c r="D271" s="84"/>
      <c r="E271" s="84"/>
      <c r="F271" s="84"/>
      <c r="G271" s="84"/>
      <c r="H271" s="84"/>
      <c r="I271" s="82"/>
      <c r="J271" s="82"/>
      <c r="K271" s="82"/>
      <c r="L271" s="82"/>
      <c r="M271" s="82"/>
      <c r="N271" s="82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84"/>
      <c r="B272" s="84"/>
      <c r="C272" s="84"/>
      <c r="D272" s="84"/>
      <c r="E272" s="84"/>
      <c r="F272" s="84"/>
      <c r="G272" s="84"/>
      <c r="H272" s="84"/>
      <c r="I272" s="82"/>
      <c r="J272" s="82"/>
      <c r="K272" s="82"/>
      <c r="L272" s="82"/>
      <c r="M272" s="82"/>
      <c r="N272" s="8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84"/>
      <c r="B273" s="84"/>
      <c r="C273" s="84"/>
      <c r="D273" s="84"/>
      <c r="E273" s="84"/>
      <c r="F273" s="84"/>
      <c r="G273" s="84"/>
      <c r="H273" s="84"/>
      <c r="I273" s="82"/>
      <c r="J273" s="82"/>
      <c r="K273" s="82"/>
      <c r="L273" s="82"/>
      <c r="M273" s="82"/>
      <c r="N273" s="82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84"/>
      <c r="B274" s="84"/>
      <c r="C274" s="84"/>
      <c r="D274" s="84"/>
      <c r="E274" s="84"/>
      <c r="F274" s="84"/>
      <c r="G274" s="84"/>
      <c r="H274" s="84"/>
      <c r="I274" s="82"/>
      <c r="J274" s="82"/>
      <c r="K274" s="82"/>
      <c r="L274" s="82"/>
      <c r="M274" s="82"/>
      <c r="N274" s="82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84"/>
      <c r="B275" s="84"/>
      <c r="C275" s="84"/>
      <c r="D275" s="84"/>
      <c r="E275" s="84"/>
      <c r="F275" s="84"/>
      <c r="G275" s="84"/>
      <c r="H275" s="84"/>
      <c r="I275" s="82"/>
      <c r="J275" s="82"/>
      <c r="K275" s="82"/>
      <c r="L275" s="82"/>
      <c r="M275" s="82"/>
      <c r="N275" s="82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84"/>
      <c r="B276" s="84"/>
      <c r="C276" s="84"/>
      <c r="D276" s="84"/>
      <c r="E276" s="84"/>
      <c r="F276" s="84"/>
      <c r="G276" s="84"/>
      <c r="H276" s="84"/>
      <c r="I276" s="82"/>
      <c r="J276" s="82"/>
      <c r="K276" s="82"/>
      <c r="L276" s="82"/>
      <c r="M276" s="82"/>
      <c r="N276" s="82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84"/>
      <c r="B277" s="84"/>
      <c r="C277" s="84"/>
      <c r="D277" s="84"/>
      <c r="E277" s="84"/>
      <c r="F277" s="84"/>
      <c r="G277" s="84"/>
      <c r="H277" s="84"/>
      <c r="I277" s="82"/>
      <c r="J277" s="82"/>
      <c r="K277" s="82"/>
      <c r="L277" s="82"/>
      <c r="M277" s="82"/>
      <c r="N277" s="82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84"/>
      <c r="B278" s="84"/>
      <c r="C278" s="84"/>
      <c r="D278" s="84"/>
      <c r="E278" s="84"/>
      <c r="F278" s="84"/>
      <c r="G278" s="84"/>
      <c r="H278" s="84"/>
      <c r="I278" s="82"/>
      <c r="J278" s="82"/>
      <c r="K278" s="82"/>
      <c r="L278" s="82"/>
      <c r="M278" s="82"/>
      <c r="N278" s="82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84"/>
      <c r="B279" s="84"/>
      <c r="C279" s="84"/>
      <c r="D279" s="84"/>
      <c r="E279" s="84"/>
      <c r="F279" s="84"/>
      <c r="G279" s="84"/>
      <c r="H279" s="84"/>
      <c r="I279" s="82"/>
      <c r="J279" s="82"/>
      <c r="K279" s="82"/>
      <c r="L279" s="82"/>
      <c r="M279" s="82"/>
      <c r="N279" s="82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84"/>
      <c r="B280" s="84"/>
      <c r="C280" s="84"/>
      <c r="D280" s="84"/>
      <c r="E280" s="84"/>
      <c r="F280" s="84"/>
      <c r="G280" s="84"/>
      <c r="H280" s="84"/>
      <c r="I280" s="82"/>
      <c r="J280" s="82"/>
      <c r="K280" s="82"/>
      <c r="L280" s="82"/>
      <c r="M280" s="82"/>
      <c r="N280" s="82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84"/>
      <c r="B281" s="84"/>
      <c r="C281" s="84"/>
      <c r="D281" s="84"/>
      <c r="E281" s="84"/>
      <c r="F281" s="84"/>
      <c r="G281" s="84"/>
      <c r="H281" s="84"/>
      <c r="I281" s="82"/>
      <c r="J281" s="82"/>
      <c r="K281" s="82"/>
      <c r="L281" s="82"/>
      <c r="M281" s="82"/>
      <c r="N281" s="82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84"/>
      <c r="B282" s="84"/>
      <c r="C282" s="84"/>
      <c r="D282" s="84"/>
      <c r="E282" s="84"/>
      <c r="F282" s="84"/>
      <c r="G282" s="84"/>
      <c r="H282" s="84"/>
      <c r="I282" s="82"/>
      <c r="J282" s="82"/>
      <c r="K282" s="82"/>
      <c r="L282" s="82"/>
      <c r="M282" s="82"/>
      <c r="N282" s="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84"/>
      <c r="B283" s="84"/>
      <c r="C283" s="84"/>
      <c r="D283" s="84"/>
      <c r="E283" s="84"/>
      <c r="F283" s="84"/>
      <c r="G283" s="84"/>
      <c r="H283" s="84"/>
      <c r="I283" s="82"/>
      <c r="J283" s="82"/>
      <c r="K283" s="82"/>
      <c r="L283" s="82"/>
      <c r="M283" s="82"/>
      <c r="N283" s="82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84"/>
      <c r="B284" s="84"/>
      <c r="C284" s="84"/>
      <c r="D284" s="84"/>
      <c r="E284" s="84"/>
      <c r="F284" s="84"/>
      <c r="G284" s="84"/>
      <c r="H284" s="84"/>
      <c r="I284" s="82"/>
      <c r="J284" s="82"/>
      <c r="K284" s="82"/>
      <c r="L284" s="82"/>
      <c r="M284" s="82"/>
      <c r="N284" s="82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84"/>
      <c r="B285" s="84"/>
      <c r="C285" s="84"/>
      <c r="D285" s="84"/>
      <c r="E285" s="84"/>
      <c r="F285" s="84"/>
      <c r="G285" s="84"/>
      <c r="H285" s="84"/>
      <c r="I285" s="82"/>
      <c r="J285" s="82"/>
      <c r="K285" s="82"/>
      <c r="L285" s="82"/>
      <c r="M285" s="82"/>
      <c r="N285" s="82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84"/>
      <c r="B286" s="84"/>
      <c r="C286" s="84"/>
      <c r="D286" s="84"/>
      <c r="E286" s="84"/>
      <c r="F286" s="84"/>
      <c r="G286" s="84"/>
      <c r="H286" s="84"/>
      <c r="I286" s="82"/>
      <c r="J286" s="82"/>
      <c r="K286" s="82"/>
      <c r="L286" s="82"/>
      <c r="M286" s="82"/>
      <c r="N286" s="82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84"/>
      <c r="B287" s="84"/>
      <c r="C287" s="84"/>
      <c r="D287" s="84"/>
      <c r="E287" s="84"/>
      <c r="F287" s="84"/>
      <c r="G287" s="84"/>
      <c r="H287" s="84"/>
      <c r="I287" s="82"/>
      <c r="J287" s="82"/>
      <c r="K287" s="82"/>
      <c r="L287" s="82"/>
      <c r="M287" s="82"/>
      <c r="N287" s="82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84"/>
      <c r="B288" s="84"/>
      <c r="C288" s="84"/>
      <c r="D288" s="84"/>
      <c r="E288" s="84"/>
      <c r="F288" s="84"/>
      <c r="G288" s="84"/>
      <c r="H288" s="84"/>
      <c r="I288" s="82"/>
      <c r="J288" s="82"/>
      <c r="K288" s="82"/>
      <c r="L288" s="82"/>
      <c r="M288" s="82"/>
      <c r="N288" s="82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84"/>
      <c r="B289" s="84"/>
      <c r="C289" s="84"/>
      <c r="D289" s="84"/>
      <c r="E289" s="84"/>
      <c r="F289" s="84"/>
      <c r="G289" s="84"/>
      <c r="H289" s="84"/>
      <c r="I289" s="82"/>
      <c r="J289" s="82"/>
      <c r="K289" s="82"/>
      <c r="L289" s="82"/>
      <c r="M289" s="82"/>
      <c r="N289" s="82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84"/>
      <c r="B290" s="84"/>
      <c r="C290" s="84"/>
      <c r="D290" s="84"/>
      <c r="E290" s="84"/>
      <c r="F290" s="84"/>
      <c r="G290" s="84"/>
      <c r="H290" s="84"/>
      <c r="I290" s="82"/>
      <c r="J290" s="82"/>
      <c r="K290" s="82"/>
      <c r="L290" s="82"/>
      <c r="M290" s="82"/>
      <c r="N290" s="82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84"/>
      <c r="B291" s="84"/>
      <c r="C291" s="84"/>
      <c r="D291" s="84"/>
      <c r="E291" s="84"/>
      <c r="F291" s="84"/>
      <c r="G291" s="84"/>
      <c r="H291" s="84"/>
      <c r="I291" s="82"/>
      <c r="J291" s="82"/>
      <c r="K291" s="82"/>
      <c r="L291" s="82"/>
      <c r="M291" s="82"/>
      <c r="N291" s="82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84"/>
      <c r="B292" s="84"/>
      <c r="C292" s="84"/>
      <c r="D292" s="84"/>
      <c r="E292" s="84"/>
      <c r="F292" s="84"/>
      <c r="G292" s="84"/>
      <c r="H292" s="84"/>
      <c r="I292" s="82"/>
      <c r="J292" s="82"/>
      <c r="K292" s="82"/>
      <c r="L292" s="82"/>
      <c r="M292" s="82"/>
      <c r="N292" s="8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84"/>
      <c r="B293" s="84"/>
      <c r="C293" s="84"/>
      <c r="D293" s="84"/>
      <c r="E293" s="84"/>
      <c r="F293" s="84"/>
      <c r="G293" s="84"/>
      <c r="H293" s="84"/>
      <c r="I293" s="82"/>
      <c r="J293" s="82"/>
      <c r="K293" s="82"/>
      <c r="L293" s="82"/>
      <c r="M293" s="82"/>
      <c r="N293" s="82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84"/>
      <c r="B294" s="84"/>
      <c r="C294" s="84"/>
      <c r="D294" s="84"/>
      <c r="E294" s="84"/>
      <c r="F294" s="84"/>
      <c r="G294" s="84"/>
      <c r="H294" s="84"/>
      <c r="I294" s="82"/>
      <c r="J294" s="82"/>
      <c r="K294" s="82"/>
      <c r="L294" s="82"/>
      <c r="M294" s="82"/>
      <c r="N294" s="82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84"/>
      <c r="B295" s="84"/>
      <c r="C295" s="84"/>
      <c r="D295" s="84"/>
      <c r="E295" s="84"/>
      <c r="F295" s="84"/>
      <c r="G295" s="84"/>
      <c r="H295" s="84"/>
      <c r="I295" s="82"/>
      <c r="J295" s="82"/>
      <c r="K295" s="82"/>
      <c r="L295" s="82"/>
      <c r="M295" s="82"/>
      <c r="N295" s="82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84"/>
      <c r="B296" s="84"/>
      <c r="C296" s="84"/>
      <c r="D296" s="84"/>
      <c r="E296" s="84"/>
      <c r="F296" s="84"/>
      <c r="G296" s="84"/>
      <c r="H296" s="84"/>
      <c r="I296" s="82"/>
      <c r="J296" s="82"/>
      <c r="K296" s="82"/>
      <c r="L296" s="82"/>
      <c r="M296" s="82"/>
      <c r="N296" s="82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84"/>
      <c r="B297" s="84"/>
      <c r="C297" s="84"/>
      <c r="D297" s="84"/>
      <c r="E297" s="84"/>
      <c r="F297" s="84"/>
      <c r="G297" s="84"/>
      <c r="H297" s="84"/>
      <c r="I297" s="82"/>
      <c r="J297" s="82"/>
      <c r="K297" s="82"/>
      <c r="L297" s="82"/>
      <c r="M297" s="82"/>
      <c r="N297" s="82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84"/>
      <c r="B298" s="84"/>
      <c r="C298" s="84"/>
      <c r="D298" s="84"/>
      <c r="E298" s="84"/>
      <c r="F298" s="84"/>
      <c r="G298" s="84"/>
      <c r="H298" s="84"/>
      <c r="I298" s="82"/>
      <c r="J298" s="82"/>
      <c r="K298" s="82"/>
      <c r="L298" s="82"/>
      <c r="M298" s="82"/>
      <c r="N298" s="82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84"/>
      <c r="B299" s="84"/>
      <c r="C299" s="84"/>
      <c r="D299" s="84"/>
      <c r="E299" s="84"/>
      <c r="F299" s="84"/>
      <c r="G299" s="84"/>
      <c r="H299" s="84"/>
      <c r="I299" s="82"/>
      <c r="J299" s="82"/>
      <c r="K299" s="82"/>
      <c r="L299" s="82"/>
      <c r="M299" s="82"/>
      <c r="N299" s="82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84"/>
      <c r="B300" s="84"/>
      <c r="C300" s="84"/>
      <c r="D300" s="84"/>
      <c r="E300" s="84"/>
      <c r="F300" s="84"/>
      <c r="G300" s="84"/>
      <c r="H300" s="84"/>
      <c r="I300" s="82"/>
      <c r="J300" s="82"/>
      <c r="K300" s="82"/>
      <c r="L300" s="82"/>
      <c r="M300" s="82"/>
      <c r="N300" s="82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205" t="s">
        <v>458</v>
      </c>
      <c r="B301" s="205"/>
      <c r="C301" s="205"/>
      <c r="D301" s="205"/>
      <c r="E301" s="205"/>
      <c r="F301" s="205"/>
      <c r="G301" s="205"/>
      <c r="H301" s="205"/>
      <c r="I301" s="85"/>
      <c r="J301" s="85"/>
      <c r="K301" s="85"/>
      <c r="L301" s="85"/>
      <c r="M301" s="85"/>
      <c r="N301" s="8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84" t="s">
        <v>470</v>
      </c>
      <c r="B302" s="84" t="s">
        <v>471</v>
      </c>
      <c r="C302" s="84"/>
      <c r="D302" s="84"/>
      <c r="E302" s="84"/>
      <c r="F302" s="84"/>
      <c r="G302" s="84"/>
      <c r="H302" s="84">
        <v>0</v>
      </c>
      <c r="I302" s="85"/>
      <c r="J302" s="85"/>
      <c r="K302" s="85"/>
      <c r="L302" s="85"/>
      <c r="M302" s="85"/>
      <c r="N302" s="81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84"/>
      <c r="B303" s="84"/>
      <c r="C303" s="84"/>
      <c r="D303" s="84"/>
      <c r="E303" s="84"/>
      <c r="F303" s="84"/>
      <c r="G303" s="84"/>
      <c r="H303" s="84"/>
      <c r="I303" s="85"/>
      <c r="J303" s="85"/>
      <c r="K303" s="85"/>
      <c r="L303" s="85"/>
      <c r="M303" s="85"/>
      <c r="N303" s="81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84"/>
      <c r="B304" s="84"/>
      <c r="C304" s="84"/>
      <c r="D304" s="84"/>
      <c r="E304" s="84"/>
      <c r="F304" s="84"/>
      <c r="G304" s="84"/>
      <c r="H304" s="84"/>
      <c r="I304" s="85"/>
      <c r="J304" s="85"/>
      <c r="K304" s="85"/>
      <c r="L304" s="85"/>
      <c r="M304" s="85"/>
      <c r="N304" s="81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84"/>
      <c r="B305" s="84"/>
      <c r="C305" s="84"/>
      <c r="D305" s="84"/>
      <c r="E305" s="84"/>
      <c r="F305" s="84"/>
      <c r="G305" s="84"/>
      <c r="H305" s="84"/>
      <c r="I305" s="85"/>
      <c r="J305" s="85"/>
      <c r="K305" s="85"/>
      <c r="L305" s="85"/>
      <c r="M305" s="85"/>
      <c r="N305" s="81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84"/>
      <c r="B306" s="84"/>
      <c r="C306" s="84"/>
      <c r="D306" s="84"/>
      <c r="E306" s="84"/>
      <c r="F306" s="84"/>
      <c r="G306" s="84"/>
      <c r="H306" s="84"/>
      <c r="I306" s="85"/>
      <c r="J306" s="85"/>
      <c r="K306" s="85"/>
      <c r="L306" s="85"/>
      <c r="M306" s="85"/>
      <c r="N306" s="81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84"/>
      <c r="B307" s="84"/>
      <c r="C307" s="84"/>
      <c r="D307" s="84"/>
      <c r="E307" s="84"/>
      <c r="F307" s="84"/>
      <c r="G307" s="84"/>
      <c r="H307" s="84"/>
      <c r="I307" s="85"/>
      <c r="J307" s="85"/>
      <c r="K307" s="85"/>
      <c r="L307" s="85"/>
      <c r="M307" s="85"/>
      <c r="N307" s="81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84"/>
      <c r="B308" s="84"/>
      <c r="C308" s="84"/>
      <c r="D308" s="84"/>
      <c r="E308" s="84"/>
      <c r="F308" s="84"/>
      <c r="G308" s="84"/>
      <c r="H308" s="84"/>
      <c r="I308" s="85"/>
      <c r="J308" s="85"/>
      <c r="K308" s="85"/>
      <c r="L308" s="85"/>
      <c r="M308" s="85"/>
      <c r="N308" s="81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84"/>
      <c r="B309" s="84"/>
      <c r="C309" s="84"/>
      <c r="D309" s="84"/>
      <c r="E309" s="84"/>
      <c r="F309" s="84"/>
      <c r="G309" s="84"/>
      <c r="H309" s="84"/>
      <c r="I309" s="85"/>
      <c r="J309" s="85"/>
      <c r="K309" s="85"/>
      <c r="L309" s="85"/>
      <c r="M309" s="85"/>
      <c r="N309" s="81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84"/>
      <c r="B310" s="84"/>
      <c r="C310" s="84"/>
      <c r="D310" s="84"/>
      <c r="E310" s="84"/>
      <c r="F310" s="84"/>
      <c r="G310" s="84"/>
      <c r="H310" s="84"/>
      <c r="I310" s="85"/>
      <c r="J310" s="85"/>
      <c r="K310" s="85"/>
      <c r="L310" s="85"/>
      <c r="M310" s="85"/>
      <c r="N310" s="81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84"/>
      <c r="B311" s="84"/>
      <c r="C311" s="84"/>
      <c r="D311" s="84"/>
      <c r="E311" s="84"/>
      <c r="F311" s="84"/>
      <c r="G311" s="84"/>
      <c r="H311" s="84"/>
      <c r="I311" s="85"/>
      <c r="J311" s="85"/>
      <c r="K311" s="85"/>
      <c r="L311" s="85"/>
      <c r="M311" s="85"/>
      <c r="N311" s="8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84"/>
      <c r="B312" s="84"/>
      <c r="C312" s="84"/>
      <c r="D312" s="84"/>
      <c r="E312" s="84"/>
      <c r="F312" s="84"/>
      <c r="G312" s="84"/>
      <c r="H312" s="84"/>
      <c r="I312" s="85"/>
      <c r="J312" s="85"/>
      <c r="K312" s="85"/>
      <c r="L312" s="85"/>
      <c r="M312" s="85"/>
      <c r="N312" s="81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84"/>
      <c r="B313" s="84"/>
      <c r="C313" s="84"/>
      <c r="D313" s="84"/>
      <c r="E313" s="84"/>
      <c r="F313" s="84"/>
      <c r="G313" s="84"/>
      <c r="H313" s="84"/>
      <c r="I313" s="85"/>
      <c r="J313" s="85"/>
      <c r="K313" s="85"/>
      <c r="L313" s="85"/>
      <c r="M313" s="85"/>
      <c r="N313" s="81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84"/>
      <c r="B314" s="84"/>
      <c r="C314" s="84"/>
      <c r="D314" s="84"/>
      <c r="E314" s="84"/>
      <c r="F314" s="84"/>
      <c r="G314" s="84"/>
      <c r="H314" s="84"/>
      <c r="I314" s="85"/>
      <c r="J314" s="85"/>
      <c r="K314" s="85"/>
      <c r="L314" s="85"/>
      <c r="M314" s="85"/>
      <c r="N314" s="81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84"/>
      <c r="B315" s="84"/>
      <c r="C315" s="84"/>
      <c r="D315" s="84"/>
      <c r="E315" s="84"/>
      <c r="F315" s="84"/>
      <c r="G315" s="84"/>
      <c r="H315" s="84"/>
      <c r="I315" s="85"/>
      <c r="J315" s="85"/>
      <c r="K315" s="85"/>
      <c r="L315" s="85"/>
      <c r="M315" s="85"/>
      <c r="N315" s="81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84"/>
      <c r="B316" s="84"/>
      <c r="C316" s="84"/>
      <c r="D316" s="84"/>
      <c r="E316" s="84"/>
      <c r="F316" s="84"/>
      <c r="G316" s="84"/>
      <c r="H316" s="84"/>
      <c r="I316" s="85"/>
      <c r="J316" s="85"/>
      <c r="K316" s="85"/>
      <c r="L316" s="85"/>
      <c r="M316" s="85"/>
      <c r="N316" s="81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84"/>
      <c r="B317" s="84"/>
      <c r="C317" s="84"/>
      <c r="D317" s="84"/>
      <c r="E317" s="84"/>
      <c r="F317" s="84"/>
      <c r="G317" s="84"/>
      <c r="H317" s="84"/>
      <c r="I317" s="85"/>
      <c r="J317" s="85"/>
      <c r="K317" s="85"/>
      <c r="L317" s="85"/>
      <c r="M317" s="85"/>
      <c r="N317" s="81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84"/>
      <c r="B318" s="84"/>
      <c r="C318" s="84"/>
      <c r="D318" s="84"/>
      <c r="E318" s="84"/>
      <c r="F318" s="84"/>
      <c r="G318" s="84"/>
      <c r="H318" s="84"/>
      <c r="I318" s="85"/>
      <c r="J318" s="85"/>
      <c r="K318" s="85"/>
      <c r="L318" s="85"/>
      <c r="M318" s="85"/>
      <c r="N318" s="81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84"/>
      <c r="B319" s="84"/>
      <c r="C319" s="84"/>
      <c r="D319" s="84"/>
      <c r="E319" s="84"/>
      <c r="F319" s="84"/>
      <c r="G319" s="84"/>
      <c r="H319" s="84"/>
      <c r="I319" s="85"/>
      <c r="J319" s="85"/>
      <c r="K319" s="85"/>
      <c r="L319" s="85"/>
      <c r="M319" s="85"/>
      <c r="N319" s="81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84"/>
      <c r="B320" s="84"/>
      <c r="C320" s="84"/>
      <c r="D320" s="84"/>
      <c r="E320" s="84"/>
      <c r="F320" s="84"/>
      <c r="G320" s="84"/>
      <c r="H320" s="84"/>
      <c r="I320" s="85"/>
      <c r="J320" s="85"/>
      <c r="K320" s="85"/>
      <c r="L320" s="85"/>
      <c r="M320" s="85"/>
      <c r="N320" s="81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84"/>
      <c r="B321" s="84"/>
      <c r="C321" s="84"/>
      <c r="D321" s="84"/>
      <c r="E321" s="84"/>
      <c r="F321" s="84"/>
      <c r="G321" s="84"/>
      <c r="H321" s="84"/>
      <c r="I321" s="85"/>
      <c r="J321" s="85"/>
      <c r="K321" s="85"/>
      <c r="L321" s="85"/>
      <c r="M321" s="85"/>
      <c r="N321" s="8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84"/>
      <c r="B322" s="84"/>
      <c r="C322" s="84"/>
      <c r="D322" s="84"/>
      <c r="E322" s="84"/>
      <c r="F322" s="84"/>
      <c r="G322" s="84"/>
      <c r="H322" s="84"/>
      <c r="I322" s="85"/>
      <c r="J322" s="85"/>
      <c r="K322" s="85"/>
      <c r="L322" s="85"/>
      <c r="M322" s="85"/>
      <c r="N322" s="81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84"/>
      <c r="B323" s="84"/>
      <c r="C323" s="84"/>
      <c r="D323" s="84"/>
      <c r="E323" s="84"/>
      <c r="F323" s="84"/>
      <c r="G323" s="84"/>
      <c r="H323" s="84"/>
      <c r="I323" s="85"/>
      <c r="J323" s="85"/>
      <c r="K323" s="85"/>
      <c r="L323" s="85"/>
      <c r="M323" s="85"/>
      <c r="N323" s="81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84"/>
      <c r="B324" s="84"/>
      <c r="C324" s="84"/>
      <c r="D324" s="84"/>
      <c r="E324" s="84"/>
      <c r="F324" s="84"/>
      <c r="G324" s="84"/>
      <c r="H324" s="84"/>
      <c r="I324" s="85"/>
      <c r="J324" s="85"/>
      <c r="K324" s="85"/>
      <c r="L324" s="85"/>
      <c r="M324" s="85"/>
      <c r="N324" s="81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84"/>
      <c r="B325" s="84"/>
      <c r="C325" s="84"/>
      <c r="D325" s="84"/>
      <c r="E325" s="84"/>
      <c r="F325" s="84"/>
      <c r="G325" s="84"/>
      <c r="H325" s="84"/>
      <c r="I325" s="85"/>
      <c r="J325" s="85"/>
      <c r="K325" s="85"/>
      <c r="L325" s="85"/>
      <c r="M325" s="85"/>
      <c r="N325" s="81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84"/>
      <c r="B326" s="84"/>
      <c r="C326" s="84"/>
      <c r="D326" s="84"/>
      <c r="E326" s="84"/>
      <c r="F326" s="84"/>
      <c r="G326" s="84"/>
      <c r="H326" s="84"/>
      <c r="I326" s="85"/>
      <c r="J326" s="85"/>
      <c r="K326" s="85"/>
      <c r="L326" s="85"/>
      <c r="M326" s="85"/>
      <c r="N326" s="81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84"/>
      <c r="B327" s="84"/>
      <c r="C327" s="84"/>
      <c r="D327" s="84"/>
      <c r="E327" s="84"/>
      <c r="F327" s="84"/>
      <c r="G327" s="84"/>
      <c r="H327" s="84"/>
      <c r="I327" s="85"/>
      <c r="J327" s="85"/>
      <c r="K327" s="85"/>
      <c r="L327" s="85"/>
      <c r="M327" s="85"/>
      <c r="N327" s="81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84"/>
      <c r="B328" s="84"/>
      <c r="C328" s="84"/>
      <c r="D328" s="84"/>
      <c r="E328" s="84"/>
      <c r="F328" s="84"/>
      <c r="G328" s="84"/>
      <c r="H328" s="84"/>
      <c r="I328" s="85"/>
      <c r="J328" s="85"/>
      <c r="K328" s="85"/>
      <c r="L328" s="85"/>
      <c r="M328" s="85"/>
      <c r="N328" s="81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84"/>
      <c r="B329" s="84"/>
      <c r="C329" s="84"/>
      <c r="D329" s="84"/>
      <c r="E329" s="84"/>
      <c r="F329" s="84"/>
      <c r="G329" s="84"/>
      <c r="H329" s="84"/>
      <c r="I329" s="85"/>
      <c r="J329" s="85"/>
      <c r="K329" s="85"/>
      <c r="L329" s="85"/>
      <c r="M329" s="85"/>
      <c r="N329" s="81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84"/>
      <c r="B330" s="84"/>
      <c r="C330" s="84"/>
      <c r="D330" s="84"/>
      <c r="E330" s="84"/>
      <c r="F330" s="84"/>
      <c r="G330" s="84"/>
      <c r="H330" s="84"/>
      <c r="I330" s="85"/>
      <c r="J330" s="85"/>
      <c r="K330" s="85"/>
      <c r="L330" s="85"/>
      <c r="M330" s="85"/>
      <c r="N330" s="81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84"/>
      <c r="B331" s="84"/>
      <c r="C331" s="84"/>
      <c r="D331" s="84"/>
      <c r="E331" s="84"/>
      <c r="F331" s="84"/>
      <c r="G331" s="84"/>
      <c r="H331" s="84"/>
      <c r="I331" s="85"/>
      <c r="J331" s="85"/>
      <c r="K331" s="85"/>
      <c r="L331" s="85"/>
      <c r="M331" s="85"/>
      <c r="N331" s="8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84"/>
      <c r="B332" s="84"/>
      <c r="C332" s="84"/>
      <c r="D332" s="84"/>
      <c r="E332" s="84"/>
      <c r="F332" s="84"/>
      <c r="G332" s="84"/>
      <c r="H332" s="84"/>
      <c r="I332" s="85"/>
      <c r="J332" s="85"/>
      <c r="K332" s="85"/>
      <c r="L332" s="85"/>
      <c r="M332" s="85"/>
      <c r="N332" s="81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84"/>
      <c r="B333" s="84"/>
      <c r="C333" s="84"/>
      <c r="D333" s="84"/>
      <c r="E333" s="84"/>
      <c r="F333" s="84"/>
      <c r="G333" s="84"/>
      <c r="H333" s="84"/>
      <c r="I333" s="85"/>
      <c r="J333" s="85"/>
      <c r="K333" s="85"/>
      <c r="L333" s="85"/>
      <c r="M333" s="85"/>
      <c r="N333" s="81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84"/>
      <c r="B334" s="84"/>
      <c r="C334" s="84"/>
      <c r="D334" s="84"/>
      <c r="E334" s="84"/>
      <c r="F334" s="84"/>
      <c r="G334" s="84"/>
      <c r="H334" s="84"/>
      <c r="I334" s="85"/>
      <c r="J334" s="85"/>
      <c r="K334" s="85"/>
      <c r="L334" s="85"/>
      <c r="M334" s="85"/>
      <c r="N334" s="81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84"/>
      <c r="B335" s="84"/>
      <c r="C335" s="84"/>
      <c r="D335" s="84"/>
      <c r="E335" s="84"/>
      <c r="F335" s="84"/>
      <c r="G335" s="84"/>
      <c r="H335" s="84"/>
      <c r="I335" s="85"/>
      <c r="J335" s="85"/>
      <c r="K335" s="85"/>
      <c r="L335" s="85"/>
      <c r="M335" s="85"/>
      <c r="N335" s="81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84"/>
      <c r="B336" s="84"/>
      <c r="C336" s="84"/>
      <c r="D336" s="84"/>
      <c r="E336" s="84"/>
      <c r="F336" s="84"/>
      <c r="G336" s="84"/>
      <c r="H336" s="84"/>
      <c r="I336" s="85"/>
      <c r="J336" s="85"/>
      <c r="K336" s="85"/>
      <c r="L336" s="85"/>
      <c r="M336" s="85"/>
      <c r="N336" s="81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84"/>
      <c r="B337" s="84"/>
      <c r="C337" s="84"/>
      <c r="D337" s="84"/>
      <c r="E337" s="84"/>
      <c r="F337" s="84"/>
      <c r="G337" s="84"/>
      <c r="H337" s="84"/>
      <c r="I337" s="85"/>
      <c r="J337" s="85"/>
      <c r="K337" s="85"/>
      <c r="L337" s="85"/>
      <c r="M337" s="85"/>
      <c r="N337" s="81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84"/>
      <c r="B338" s="84"/>
      <c r="C338" s="84"/>
      <c r="D338" s="84"/>
      <c r="E338" s="84"/>
      <c r="F338" s="84"/>
      <c r="G338" s="84"/>
      <c r="H338" s="84"/>
      <c r="I338" s="85"/>
      <c r="J338" s="85"/>
      <c r="K338" s="85"/>
      <c r="L338" s="85"/>
      <c r="M338" s="85"/>
      <c r="N338" s="81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84"/>
      <c r="B339" s="84"/>
      <c r="C339" s="84"/>
      <c r="D339" s="84"/>
      <c r="E339" s="84"/>
      <c r="F339" s="84"/>
      <c r="G339" s="84"/>
      <c r="H339" s="84"/>
      <c r="I339" s="85"/>
      <c r="J339" s="85"/>
      <c r="K339" s="85"/>
      <c r="L339" s="85"/>
      <c r="M339" s="85"/>
      <c r="N339" s="81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84"/>
      <c r="B340" s="84"/>
      <c r="C340" s="84"/>
      <c r="D340" s="84"/>
      <c r="E340" s="84"/>
      <c r="F340" s="84"/>
      <c r="G340" s="84"/>
      <c r="H340" s="84"/>
      <c r="I340" s="85"/>
      <c r="J340" s="85"/>
      <c r="K340" s="85"/>
      <c r="L340" s="85"/>
      <c r="M340" s="85"/>
      <c r="N340" s="81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84"/>
      <c r="B341" s="84"/>
      <c r="C341" s="84"/>
      <c r="D341" s="84"/>
      <c r="E341" s="84"/>
      <c r="F341" s="84"/>
      <c r="G341" s="84"/>
      <c r="H341" s="84"/>
      <c r="I341" s="85"/>
      <c r="J341" s="85"/>
      <c r="K341" s="85"/>
      <c r="L341" s="85"/>
      <c r="M341" s="85"/>
      <c r="N341" s="8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84"/>
      <c r="B342" s="84"/>
      <c r="C342" s="84"/>
      <c r="D342" s="84"/>
      <c r="E342" s="84"/>
      <c r="F342" s="84"/>
      <c r="G342" s="84"/>
      <c r="H342" s="84"/>
      <c r="I342" s="85"/>
      <c r="J342" s="85"/>
      <c r="K342" s="85"/>
      <c r="L342" s="85"/>
      <c r="M342" s="85"/>
      <c r="N342" s="81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84"/>
      <c r="B343" s="84"/>
      <c r="C343" s="84"/>
      <c r="D343" s="84"/>
      <c r="E343" s="84"/>
      <c r="F343" s="84"/>
      <c r="G343" s="84"/>
      <c r="H343" s="84"/>
      <c r="I343" s="85"/>
      <c r="J343" s="85"/>
      <c r="K343" s="85"/>
      <c r="L343" s="85"/>
      <c r="M343" s="85"/>
      <c r="N343" s="81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84"/>
      <c r="B344" s="84"/>
      <c r="C344" s="84"/>
      <c r="D344" s="84"/>
      <c r="E344" s="84"/>
      <c r="F344" s="84"/>
      <c r="G344" s="84"/>
      <c r="H344" s="84"/>
      <c r="I344" s="85"/>
      <c r="J344" s="85"/>
      <c r="K344" s="85"/>
      <c r="L344" s="85"/>
      <c r="M344" s="85"/>
      <c r="N344" s="81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84"/>
      <c r="B345" s="84"/>
      <c r="C345" s="84"/>
      <c r="D345" s="84"/>
      <c r="E345" s="84"/>
      <c r="F345" s="84"/>
      <c r="G345" s="84"/>
      <c r="H345" s="84"/>
      <c r="I345" s="85"/>
      <c r="J345" s="85"/>
      <c r="K345" s="85"/>
      <c r="L345" s="85"/>
      <c r="M345" s="85"/>
      <c r="N345" s="81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84"/>
      <c r="B346" s="84"/>
      <c r="C346" s="84"/>
      <c r="D346" s="84"/>
      <c r="E346" s="84"/>
      <c r="F346" s="84"/>
      <c r="G346" s="84"/>
      <c r="H346" s="84"/>
      <c r="I346" s="85"/>
      <c r="J346" s="85"/>
      <c r="K346" s="85"/>
      <c r="L346" s="85"/>
      <c r="M346" s="85"/>
      <c r="N346" s="81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84"/>
      <c r="B347" s="84"/>
      <c r="C347" s="84"/>
      <c r="D347" s="84"/>
      <c r="E347" s="84"/>
      <c r="F347" s="84"/>
      <c r="G347" s="84"/>
      <c r="H347" s="84"/>
      <c r="I347" s="85"/>
      <c r="J347" s="85"/>
      <c r="K347" s="85"/>
      <c r="L347" s="85"/>
      <c r="M347" s="85"/>
      <c r="N347" s="81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84"/>
      <c r="B348" s="84"/>
      <c r="C348" s="84"/>
      <c r="D348" s="84"/>
      <c r="E348" s="84"/>
      <c r="F348" s="84"/>
      <c r="G348" s="84"/>
      <c r="H348" s="84"/>
      <c r="I348" s="85"/>
      <c r="J348" s="85"/>
      <c r="K348" s="85"/>
      <c r="L348" s="85"/>
      <c r="M348" s="85"/>
      <c r="N348" s="81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84"/>
      <c r="B349" s="84"/>
      <c r="C349" s="84"/>
      <c r="D349" s="84"/>
      <c r="E349" s="84"/>
      <c r="F349" s="84"/>
      <c r="G349" s="84"/>
      <c r="H349" s="84"/>
      <c r="I349" s="82"/>
      <c r="J349" s="82"/>
      <c r="K349" s="82"/>
      <c r="L349" s="82"/>
      <c r="M349" s="82"/>
      <c r="N349" s="82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84"/>
      <c r="B350" s="84"/>
      <c r="C350" s="84"/>
      <c r="D350" s="84"/>
      <c r="E350" s="84"/>
      <c r="F350" s="84"/>
      <c r="G350" s="84"/>
      <c r="H350" s="84"/>
      <c r="I350" s="82"/>
      <c r="J350" s="82"/>
      <c r="K350" s="82"/>
      <c r="L350" s="82"/>
      <c r="M350" s="82"/>
      <c r="N350" s="82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84"/>
      <c r="B351" s="84"/>
      <c r="C351" s="84"/>
      <c r="D351" s="84"/>
      <c r="E351" s="84"/>
      <c r="F351" s="84"/>
      <c r="G351" s="84"/>
      <c r="H351" s="84"/>
      <c r="I351" s="82"/>
      <c r="J351" s="82"/>
      <c r="K351" s="82"/>
      <c r="L351" s="82"/>
      <c r="M351" s="82"/>
      <c r="N351" s="82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84"/>
      <c r="B352" s="84"/>
      <c r="C352" s="84"/>
      <c r="D352" s="84"/>
      <c r="E352" s="84"/>
      <c r="F352" s="84"/>
      <c r="G352" s="84"/>
      <c r="H352" s="84"/>
      <c r="I352" s="82"/>
      <c r="J352" s="82"/>
      <c r="K352" s="82"/>
      <c r="L352" s="82"/>
      <c r="M352" s="82"/>
      <c r="N352" s="8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84"/>
      <c r="B353" s="84"/>
      <c r="C353" s="84"/>
      <c r="D353" s="84"/>
      <c r="E353" s="84"/>
      <c r="F353" s="84"/>
      <c r="G353" s="84"/>
      <c r="H353" s="84"/>
      <c r="I353" s="82"/>
      <c r="J353" s="82"/>
      <c r="K353" s="82"/>
      <c r="L353" s="82"/>
      <c r="M353" s="82"/>
      <c r="N353" s="82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84"/>
      <c r="B354" s="84"/>
      <c r="C354" s="84"/>
      <c r="D354" s="84"/>
      <c r="E354" s="84"/>
      <c r="F354" s="84"/>
      <c r="G354" s="84"/>
      <c r="H354" s="84"/>
      <c r="I354" s="82"/>
      <c r="J354" s="82"/>
      <c r="K354" s="82"/>
      <c r="L354" s="82"/>
      <c r="M354" s="82"/>
      <c r="N354" s="82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84"/>
      <c r="B355" s="84"/>
      <c r="C355" s="84"/>
      <c r="D355" s="84"/>
      <c r="E355" s="84"/>
      <c r="F355" s="84"/>
      <c r="G355" s="84"/>
      <c r="H355" s="84"/>
      <c r="I355" s="82"/>
      <c r="J355" s="82"/>
      <c r="K355" s="82"/>
      <c r="L355" s="82"/>
      <c r="M355" s="82"/>
      <c r="N355" s="82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84"/>
      <c r="B356" s="84"/>
      <c r="C356" s="84"/>
      <c r="D356" s="84"/>
      <c r="E356" s="84"/>
      <c r="F356" s="84"/>
      <c r="G356" s="84"/>
      <c r="H356" s="84"/>
      <c r="I356" s="82"/>
      <c r="J356" s="82"/>
      <c r="K356" s="82"/>
      <c r="L356" s="82"/>
      <c r="M356" s="82"/>
      <c r="N356" s="82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84"/>
      <c r="B357" s="84"/>
      <c r="C357" s="84"/>
      <c r="D357" s="84"/>
      <c r="E357" s="84"/>
      <c r="F357" s="84"/>
      <c r="G357" s="84"/>
      <c r="H357" s="84"/>
      <c r="I357" s="82"/>
      <c r="J357" s="82"/>
      <c r="K357" s="82"/>
      <c r="L357" s="82"/>
      <c r="M357" s="82"/>
      <c r="N357" s="82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84"/>
      <c r="B358" s="84"/>
      <c r="C358" s="84"/>
      <c r="D358" s="84"/>
      <c r="E358" s="84"/>
      <c r="F358" s="84"/>
      <c r="G358" s="84"/>
      <c r="H358" s="84"/>
      <c r="I358" s="82"/>
      <c r="J358" s="82"/>
      <c r="K358" s="82"/>
      <c r="L358" s="82"/>
      <c r="M358" s="82"/>
      <c r="N358" s="82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84"/>
      <c r="B359" s="84"/>
      <c r="C359" s="84"/>
      <c r="D359" s="84"/>
      <c r="E359" s="84"/>
      <c r="F359" s="84"/>
      <c r="G359" s="84"/>
      <c r="H359" s="84"/>
      <c r="I359" s="82"/>
      <c r="J359" s="82"/>
      <c r="K359" s="82"/>
      <c r="L359" s="82"/>
      <c r="M359" s="82"/>
      <c r="N359" s="82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84"/>
      <c r="B360" s="84"/>
      <c r="C360" s="84"/>
      <c r="D360" s="84"/>
      <c r="E360" s="84"/>
      <c r="F360" s="84"/>
      <c r="G360" s="84"/>
      <c r="H360" s="84"/>
      <c r="I360" s="82"/>
      <c r="J360" s="82"/>
      <c r="K360" s="82"/>
      <c r="L360" s="82"/>
      <c r="M360" s="82"/>
      <c r="N360" s="82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84"/>
      <c r="B361" s="84"/>
      <c r="C361" s="84"/>
      <c r="D361" s="84"/>
      <c r="E361" s="84"/>
      <c r="F361" s="84"/>
      <c r="G361" s="84"/>
      <c r="H361" s="84"/>
      <c r="I361" s="82"/>
      <c r="J361" s="82"/>
      <c r="K361" s="82"/>
      <c r="L361" s="82"/>
      <c r="M361" s="82"/>
      <c r="N361" s="82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84"/>
      <c r="B362" s="84"/>
      <c r="C362" s="84"/>
      <c r="D362" s="84"/>
      <c r="E362" s="84"/>
      <c r="F362" s="84"/>
      <c r="G362" s="84"/>
      <c r="H362" s="84"/>
      <c r="I362" s="82"/>
      <c r="J362" s="82"/>
      <c r="K362" s="82"/>
      <c r="L362" s="82"/>
      <c r="M362" s="82"/>
      <c r="N362" s="8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84"/>
      <c r="B363" s="84"/>
      <c r="C363" s="84"/>
      <c r="D363" s="84"/>
      <c r="E363" s="84"/>
      <c r="F363" s="84"/>
      <c r="G363" s="84"/>
      <c r="H363" s="84"/>
      <c r="I363" s="82"/>
      <c r="J363" s="82"/>
      <c r="K363" s="82"/>
      <c r="L363" s="82"/>
      <c r="M363" s="82"/>
      <c r="N363" s="82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84"/>
      <c r="B364" s="84"/>
      <c r="C364" s="84"/>
      <c r="D364" s="84"/>
      <c r="E364" s="84"/>
      <c r="F364" s="84"/>
      <c r="G364" s="84"/>
      <c r="H364" s="84"/>
      <c r="I364" s="82"/>
      <c r="J364" s="82"/>
      <c r="K364" s="82"/>
      <c r="L364" s="82"/>
      <c r="M364" s="82"/>
      <c r="N364" s="82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84"/>
      <c r="B365" s="84"/>
      <c r="C365" s="84"/>
      <c r="D365" s="84"/>
      <c r="E365" s="84"/>
      <c r="F365" s="84"/>
      <c r="G365" s="84"/>
      <c r="H365" s="84"/>
      <c r="I365" s="82"/>
      <c r="J365" s="82"/>
      <c r="K365" s="82"/>
      <c r="L365" s="82"/>
      <c r="M365" s="82"/>
      <c r="N365" s="82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84"/>
      <c r="B366" s="84"/>
      <c r="C366" s="84"/>
      <c r="D366" s="84"/>
      <c r="E366" s="84"/>
      <c r="F366" s="84"/>
      <c r="G366" s="84"/>
      <c r="H366" s="84"/>
      <c r="I366" s="82"/>
      <c r="J366" s="82"/>
      <c r="K366" s="82"/>
      <c r="L366" s="82"/>
      <c r="M366" s="82"/>
      <c r="N366" s="82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84"/>
      <c r="B367" s="84"/>
      <c r="C367" s="84"/>
      <c r="D367" s="84"/>
      <c r="E367" s="84"/>
      <c r="F367" s="84"/>
      <c r="G367" s="84"/>
      <c r="H367" s="84"/>
      <c r="I367" s="82"/>
      <c r="J367" s="82"/>
      <c r="K367" s="82"/>
      <c r="L367" s="82"/>
      <c r="M367" s="82"/>
      <c r="N367" s="82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84"/>
      <c r="B368" s="84"/>
      <c r="C368" s="84"/>
      <c r="D368" s="84"/>
      <c r="E368" s="84"/>
      <c r="F368" s="84"/>
      <c r="G368" s="84"/>
      <c r="H368" s="84"/>
      <c r="I368" s="82"/>
      <c r="J368" s="82"/>
      <c r="K368" s="82"/>
      <c r="L368" s="82"/>
      <c r="M368" s="82"/>
      <c r="N368" s="82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84"/>
      <c r="B369" s="84"/>
      <c r="C369" s="84"/>
      <c r="D369" s="84"/>
      <c r="E369" s="84"/>
      <c r="F369" s="84"/>
      <c r="G369" s="84"/>
      <c r="H369" s="84"/>
      <c r="I369" s="82"/>
      <c r="J369" s="82"/>
      <c r="K369" s="82"/>
      <c r="L369" s="82"/>
      <c r="M369" s="82"/>
      <c r="N369" s="82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84"/>
      <c r="B370" s="84"/>
      <c r="C370" s="84"/>
      <c r="D370" s="84"/>
      <c r="E370" s="84"/>
      <c r="F370" s="84"/>
      <c r="G370" s="84"/>
      <c r="H370" s="84"/>
      <c r="I370" s="82"/>
      <c r="J370" s="82"/>
      <c r="K370" s="82"/>
      <c r="L370" s="82"/>
      <c r="M370" s="82"/>
      <c r="N370" s="82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84"/>
      <c r="B371" s="84"/>
      <c r="C371" s="84"/>
      <c r="D371" s="84"/>
      <c r="E371" s="84"/>
      <c r="F371" s="84"/>
      <c r="G371" s="84"/>
      <c r="H371" s="84"/>
      <c r="I371" s="82"/>
      <c r="J371" s="82"/>
      <c r="K371" s="82"/>
      <c r="L371" s="82"/>
      <c r="M371" s="82"/>
      <c r="N371" s="82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84"/>
      <c r="B372" s="84"/>
      <c r="C372" s="84"/>
      <c r="D372" s="84"/>
      <c r="E372" s="84"/>
      <c r="F372" s="84"/>
      <c r="G372" s="84"/>
      <c r="H372" s="84"/>
      <c r="I372" s="82"/>
      <c r="J372" s="82"/>
      <c r="K372" s="82"/>
      <c r="L372" s="82"/>
      <c r="M372" s="82"/>
      <c r="N372" s="8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84"/>
      <c r="B373" s="84"/>
      <c r="C373" s="84"/>
      <c r="D373" s="84"/>
      <c r="E373" s="84"/>
      <c r="F373" s="84"/>
      <c r="G373" s="84"/>
      <c r="H373" s="84"/>
      <c r="I373" s="82"/>
      <c r="J373" s="82"/>
      <c r="K373" s="82"/>
      <c r="L373" s="82"/>
      <c r="M373" s="82"/>
      <c r="N373" s="82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84"/>
      <c r="B374" s="84"/>
      <c r="C374" s="84"/>
      <c r="D374" s="84"/>
      <c r="E374" s="84"/>
      <c r="F374" s="84"/>
      <c r="G374" s="84"/>
      <c r="H374" s="84"/>
      <c r="I374" s="82"/>
      <c r="J374" s="82"/>
      <c r="K374" s="82"/>
      <c r="L374" s="82"/>
      <c r="M374" s="82"/>
      <c r="N374" s="82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84"/>
      <c r="B375" s="84"/>
      <c r="C375" s="84"/>
      <c r="D375" s="84"/>
      <c r="E375" s="84"/>
      <c r="F375" s="84"/>
      <c r="G375" s="84"/>
      <c r="H375" s="84"/>
      <c r="I375" s="82"/>
      <c r="J375" s="82"/>
      <c r="K375" s="82"/>
      <c r="L375" s="82"/>
      <c r="M375" s="82"/>
      <c r="N375" s="82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84"/>
      <c r="B376" s="84"/>
      <c r="C376" s="84"/>
      <c r="D376" s="84"/>
      <c r="E376" s="84"/>
      <c r="F376" s="84"/>
      <c r="G376" s="84"/>
      <c r="H376" s="84"/>
      <c r="I376" s="82"/>
      <c r="J376" s="82"/>
      <c r="K376" s="82"/>
      <c r="L376" s="82"/>
      <c r="M376" s="82"/>
      <c r="N376" s="82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84"/>
      <c r="B377" s="84"/>
      <c r="C377" s="84"/>
      <c r="D377" s="84"/>
      <c r="E377" s="84"/>
      <c r="F377" s="84"/>
      <c r="G377" s="84"/>
      <c r="H377" s="84"/>
      <c r="I377" s="82"/>
      <c r="J377" s="82"/>
      <c r="K377" s="82"/>
      <c r="L377" s="82"/>
      <c r="M377" s="82"/>
      <c r="N377" s="82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84"/>
      <c r="B378" s="84"/>
      <c r="C378" s="84"/>
      <c r="D378" s="84"/>
      <c r="E378" s="84"/>
      <c r="F378" s="84"/>
      <c r="G378" s="84"/>
      <c r="H378" s="84"/>
      <c r="I378" s="82"/>
      <c r="J378" s="82"/>
      <c r="K378" s="82"/>
      <c r="L378" s="82"/>
      <c r="M378" s="82"/>
      <c r="N378" s="82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84"/>
      <c r="B379" s="84"/>
      <c r="C379" s="84"/>
      <c r="D379" s="84"/>
      <c r="E379" s="84"/>
      <c r="F379" s="84"/>
      <c r="G379" s="84"/>
      <c r="H379" s="84"/>
      <c r="I379" s="82"/>
      <c r="J379" s="82"/>
      <c r="K379" s="82"/>
      <c r="L379" s="82"/>
      <c r="M379" s="82"/>
      <c r="N379" s="82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84"/>
      <c r="B380" s="84"/>
      <c r="C380" s="84"/>
      <c r="D380" s="84"/>
      <c r="E380" s="84"/>
      <c r="F380" s="84"/>
      <c r="G380" s="84"/>
      <c r="H380" s="84"/>
      <c r="I380" s="82"/>
      <c r="J380" s="82"/>
      <c r="K380" s="82"/>
      <c r="L380" s="82"/>
      <c r="M380" s="82"/>
      <c r="N380" s="82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84"/>
      <c r="B381" s="84"/>
      <c r="C381" s="84"/>
      <c r="D381" s="84"/>
      <c r="E381" s="84"/>
      <c r="F381" s="84"/>
      <c r="G381" s="84"/>
      <c r="H381" s="84"/>
      <c r="I381" s="82"/>
      <c r="J381" s="82"/>
      <c r="K381" s="82"/>
      <c r="L381" s="82"/>
      <c r="M381" s="82"/>
      <c r="N381" s="82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84"/>
      <c r="B382" s="84"/>
      <c r="C382" s="84"/>
      <c r="D382" s="84"/>
      <c r="E382" s="84"/>
      <c r="F382" s="84"/>
      <c r="G382" s="84"/>
      <c r="H382" s="84"/>
      <c r="I382" s="82"/>
      <c r="J382" s="82"/>
      <c r="K382" s="82"/>
      <c r="L382" s="82"/>
      <c r="M382" s="82"/>
      <c r="N382" s="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84"/>
      <c r="B383" s="84"/>
      <c r="C383" s="84"/>
      <c r="D383" s="84"/>
      <c r="E383" s="84"/>
      <c r="F383" s="84"/>
      <c r="G383" s="84"/>
      <c r="H383" s="84"/>
      <c r="I383" s="82"/>
      <c r="J383" s="82"/>
      <c r="K383" s="82"/>
      <c r="L383" s="82"/>
      <c r="M383" s="82"/>
      <c r="N383" s="82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84"/>
      <c r="B384" s="84"/>
      <c r="C384" s="84"/>
      <c r="D384" s="84"/>
      <c r="E384" s="84"/>
      <c r="F384" s="84"/>
      <c r="G384" s="84"/>
      <c r="H384" s="84"/>
      <c r="I384" s="82"/>
      <c r="J384" s="82"/>
      <c r="K384" s="82"/>
      <c r="L384" s="82"/>
      <c r="M384" s="82"/>
      <c r="N384" s="82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84"/>
      <c r="B385" s="84"/>
      <c r="C385" s="84"/>
      <c r="D385" s="84"/>
      <c r="E385" s="84"/>
      <c r="F385" s="84"/>
      <c r="G385" s="84"/>
      <c r="H385" s="84"/>
      <c r="I385" s="82"/>
      <c r="J385" s="82"/>
      <c r="K385" s="82"/>
      <c r="L385" s="82"/>
      <c r="M385" s="82"/>
      <c r="N385" s="82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84"/>
      <c r="B386" s="84"/>
      <c r="C386" s="84"/>
      <c r="D386" s="84"/>
      <c r="E386" s="84"/>
      <c r="F386" s="84"/>
      <c r="G386" s="84"/>
      <c r="H386" s="84"/>
      <c r="I386" s="82"/>
      <c r="J386" s="82"/>
      <c r="K386" s="82"/>
      <c r="L386" s="82"/>
      <c r="M386" s="82"/>
      <c r="N386" s="82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84"/>
      <c r="B387" s="84"/>
      <c r="C387" s="84"/>
      <c r="D387" s="84"/>
      <c r="E387" s="84"/>
      <c r="F387" s="84"/>
      <c r="G387" s="84"/>
      <c r="H387" s="84"/>
      <c r="I387" s="82"/>
      <c r="J387" s="82"/>
      <c r="K387" s="82"/>
      <c r="L387" s="82"/>
      <c r="M387" s="82"/>
      <c r="N387" s="82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84"/>
      <c r="B388" s="84"/>
      <c r="C388" s="84"/>
      <c r="D388" s="84"/>
      <c r="E388" s="84"/>
      <c r="F388" s="84"/>
      <c r="G388" s="84"/>
      <c r="H388" s="84"/>
      <c r="I388" s="82"/>
      <c r="J388" s="82"/>
      <c r="K388" s="82"/>
      <c r="L388" s="82"/>
      <c r="M388" s="82"/>
      <c r="N388" s="82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84"/>
      <c r="B389" s="84"/>
      <c r="C389" s="84"/>
      <c r="D389" s="84"/>
      <c r="E389" s="84"/>
      <c r="F389" s="84"/>
      <c r="G389" s="84"/>
      <c r="H389" s="84"/>
      <c r="I389" s="82"/>
      <c r="J389" s="82"/>
      <c r="K389" s="82"/>
      <c r="L389" s="82"/>
      <c r="M389" s="82"/>
      <c r="N389" s="82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84"/>
      <c r="B390" s="84"/>
      <c r="C390" s="84"/>
      <c r="D390" s="84"/>
      <c r="E390" s="84"/>
      <c r="F390" s="84"/>
      <c r="G390" s="84"/>
      <c r="H390" s="84"/>
      <c r="I390" s="82"/>
      <c r="J390" s="82"/>
      <c r="K390" s="82"/>
      <c r="L390" s="82"/>
      <c r="M390" s="82"/>
      <c r="N390" s="82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84"/>
      <c r="B391" s="84"/>
      <c r="C391" s="84"/>
      <c r="D391" s="84"/>
      <c r="E391" s="84"/>
      <c r="F391" s="84"/>
      <c r="G391" s="84"/>
      <c r="H391" s="84"/>
      <c r="I391" s="82"/>
      <c r="J391" s="82"/>
      <c r="K391" s="82"/>
      <c r="L391" s="82"/>
      <c r="M391" s="82"/>
      <c r="N391" s="82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84"/>
      <c r="B392" s="84"/>
      <c r="C392" s="84"/>
      <c r="D392" s="84"/>
      <c r="E392" s="84"/>
      <c r="F392" s="84"/>
      <c r="G392" s="84"/>
      <c r="H392" s="84"/>
      <c r="I392" s="82"/>
      <c r="J392" s="82"/>
      <c r="K392" s="82"/>
      <c r="L392" s="82"/>
      <c r="M392" s="82"/>
      <c r="N392" s="8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84"/>
      <c r="B393" s="84"/>
      <c r="C393" s="84"/>
      <c r="D393" s="84"/>
      <c r="E393" s="84"/>
      <c r="F393" s="84"/>
      <c r="G393" s="84"/>
      <c r="H393" s="84"/>
      <c r="I393" s="82"/>
      <c r="J393" s="82"/>
      <c r="K393" s="82"/>
      <c r="L393" s="82"/>
      <c r="M393" s="82"/>
      <c r="N393" s="82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84"/>
      <c r="B394" s="84"/>
      <c r="C394" s="84"/>
      <c r="D394" s="84"/>
      <c r="E394" s="84"/>
      <c r="F394" s="84"/>
      <c r="G394" s="84"/>
      <c r="H394" s="84"/>
      <c r="I394" s="82"/>
      <c r="J394" s="82"/>
      <c r="K394" s="82"/>
      <c r="L394" s="82"/>
      <c r="M394" s="82"/>
      <c r="N394" s="82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84"/>
      <c r="B395" s="84"/>
      <c r="C395" s="84"/>
      <c r="D395" s="84"/>
      <c r="E395" s="84"/>
      <c r="F395" s="84"/>
      <c r="G395" s="84"/>
      <c r="H395" s="84"/>
      <c r="I395" s="82"/>
      <c r="J395" s="82"/>
      <c r="K395" s="82"/>
      <c r="L395" s="82"/>
      <c r="M395" s="82"/>
      <c r="N395" s="82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84"/>
      <c r="B396" s="84"/>
      <c r="C396" s="84"/>
      <c r="D396" s="84"/>
      <c r="E396" s="84"/>
      <c r="F396" s="84"/>
      <c r="G396" s="84"/>
      <c r="H396" s="84"/>
      <c r="I396" s="82"/>
      <c r="J396" s="82"/>
      <c r="K396" s="82"/>
      <c r="L396" s="82"/>
      <c r="M396" s="82"/>
      <c r="N396" s="82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84"/>
      <c r="B397" s="84"/>
      <c r="C397" s="84"/>
      <c r="D397" s="84"/>
      <c r="E397" s="84"/>
      <c r="F397" s="84"/>
      <c r="G397" s="84"/>
      <c r="H397" s="84"/>
      <c r="I397" s="82"/>
      <c r="J397" s="82"/>
      <c r="K397" s="82"/>
      <c r="L397" s="82"/>
      <c r="M397" s="82"/>
      <c r="N397" s="82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84"/>
      <c r="B398" s="84"/>
      <c r="C398" s="84"/>
      <c r="D398" s="84"/>
      <c r="E398" s="84"/>
      <c r="F398" s="84"/>
      <c r="G398" s="84"/>
      <c r="H398" s="84"/>
      <c r="I398" s="82"/>
      <c r="J398" s="82"/>
      <c r="K398" s="82"/>
      <c r="L398" s="82"/>
      <c r="M398" s="82"/>
      <c r="N398" s="82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84"/>
      <c r="B399" s="84"/>
      <c r="C399" s="84"/>
      <c r="D399" s="84"/>
      <c r="E399" s="84"/>
      <c r="F399" s="84"/>
      <c r="G399" s="84"/>
      <c r="H399" s="84"/>
      <c r="I399" s="82"/>
      <c r="J399" s="82"/>
      <c r="K399" s="82"/>
      <c r="L399" s="82"/>
      <c r="M399" s="82"/>
      <c r="N399" s="82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84"/>
      <c r="B400" s="84"/>
      <c r="C400" s="84"/>
      <c r="D400" s="84"/>
      <c r="E400" s="84"/>
      <c r="F400" s="84"/>
      <c r="G400" s="84"/>
      <c r="H400" s="84"/>
      <c r="I400" s="82"/>
      <c r="J400" s="82"/>
      <c r="K400" s="82"/>
      <c r="L400" s="82"/>
      <c r="M400" s="82"/>
      <c r="N400" s="82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86"/>
      <c r="B401" s="86"/>
      <c r="C401" s="87"/>
      <c r="D401" s="86"/>
      <c r="E401" s="88"/>
      <c r="F401" s="86"/>
      <c r="G401" s="86"/>
      <c r="H401" s="86"/>
      <c r="I401" s="89"/>
      <c r="J401" s="89"/>
      <c r="K401" s="89"/>
      <c r="L401" s="89"/>
      <c r="M401" s="90"/>
      <c r="N401" s="90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1"/>
      <c r="B402" s="91"/>
      <c r="C402" s="91"/>
      <c r="D402" s="91"/>
      <c r="E402" s="91"/>
      <c r="F402" s="91"/>
      <c r="G402" s="91"/>
      <c r="H402" s="91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92" t="s">
        <v>4</v>
      </c>
      <c r="B403" s="91"/>
      <c r="C403" s="91"/>
      <c r="D403" s="91"/>
      <c r="E403" s="91"/>
      <c r="F403" s="91"/>
      <c r="G403" s="91"/>
      <c r="H403" s="91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1"/>
      <c r="B404" s="91"/>
      <c r="C404" s="91"/>
      <c r="D404" s="91"/>
      <c r="E404" s="91"/>
      <c r="F404" s="91"/>
      <c r="G404" s="91"/>
      <c r="H404" s="91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1"/>
      <c r="B405" s="91"/>
      <c r="C405" s="91"/>
      <c r="D405" s="91"/>
      <c r="E405" s="91"/>
      <c r="F405" s="91"/>
      <c r="G405" s="91"/>
      <c r="H405" s="91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1"/>
      <c r="B406" s="91"/>
      <c r="C406" s="91"/>
      <c r="D406" s="91"/>
      <c r="E406" s="91"/>
      <c r="F406" s="91"/>
      <c r="G406" s="91"/>
      <c r="H406" s="91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1"/>
      <c r="B407" s="91"/>
      <c r="C407" s="91"/>
      <c r="D407" s="91"/>
      <c r="E407" s="91"/>
      <c r="F407" s="91"/>
      <c r="G407" s="91"/>
      <c r="H407" s="91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1"/>
      <c r="B408" s="91"/>
      <c r="C408" s="91"/>
      <c r="D408" s="91"/>
      <c r="E408" s="91"/>
      <c r="F408" s="91"/>
      <c r="G408" s="91"/>
      <c r="H408" s="91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1"/>
      <c r="B409" s="91"/>
      <c r="C409" s="91"/>
      <c r="D409" s="91"/>
      <c r="E409" s="91"/>
      <c r="F409" s="91"/>
      <c r="G409" s="91"/>
      <c r="H409" s="91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1"/>
      <c r="B410" s="91"/>
      <c r="C410" s="91"/>
      <c r="D410" s="91"/>
      <c r="E410" s="91"/>
      <c r="F410" s="91"/>
      <c r="G410" s="91"/>
      <c r="H410" s="91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1"/>
      <c r="B411" s="91"/>
      <c r="C411" s="91"/>
      <c r="D411" s="91"/>
      <c r="E411" s="91"/>
      <c r="F411" s="91"/>
      <c r="G411" s="91"/>
      <c r="H411" s="9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1"/>
      <c r="B412" s="91"/>
      <c r="C412" s="91"/>
      <c r="D412" s="91"/>
      <c r="E412" s="91"/>
      <c r="F412" s="91"/>
      <c r="G412" s="91"/>
      <c r="H412" s="91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1"/>
      <c r="B413" s="91"/>
      <c r="C413" s="91"/>
      <c r="D413" s="91"/>
      <c r="E413" s="91"/>
      <c r="F413" s="91"/>
      <c r="G413" s="91"/>
      <c r="H413" s="91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1"/>
      <c r="B414" s="91"/>
      <c r="C414" s="91"/>
      <c r="D414" s="91"/>
      <c r="E414" s="91"/>
      <c r="F414" s="91"/>
      <c r="G414" s="91"/>
      <c r="H414" s="91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1"/>
      <c r="B415" s="91"/>
      <c r="C415" s="91"/>
      <c r="D415" s="91"/>
      <c r="E415" s="91"/>
      <c r="F415" s="91"/>
      <c r="G415" s="91"/>
      <c r="H415" s="91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1"/>
      <c r="B416" s="91"/>
      <c r="C416" s="91"/>
      <c r="D416" s="91"/>
      <c r="E416" s="91"/>
      <c r="F416" s="91"/>
      <c r="G416" s="91"/>
      <c r="H416" s="91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1"/>
      <c r="B417" s="91"/>
      <c r="C417" s="91"/>
      <c r="D417" s="91"/>
      <c r="E417" s="91"/>
      <c r="F417" s="91"/>
      <c r="G417" s="91"/>
      <c r="H417" s="91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1"/>
      <c r="B418" s="91"/>
      <c r="C418" s="91"/>
      <c r="D418" s="91"/>
      <c r="E418" s="91"/>
      <c r="F418" s="91"/>
      <c r="G418" s="91"/>
      <c r="H418" s="91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1"/>
      <c r="B419" s="91"/>
      <c r="C419" s="91"/>
      <c r="D419" s="91"/>
      <c r="E419" s="91"/>
      <c r="F419" s="91"/>
      <c r="G419" s="91"/>
      <c r="H419" s="91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1"/>
      <c r="B420" s="91"/>
      <c r="C420" s="91"/>
      <c r="D420" s="91"/>
      <c r="E420" s="91"/>
      <c r="F420" s="91"/>
      <c r="G420" s="91"/>
      <c r="H420" s="91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1"/>
      <c r="B421" s="91"/>
      <c r="C421" s="91"/>
      <c r="D421" s="91"/>
      <c r="E421" s="91"/>
      <c r="F421" s="91"/>
      <c r="G421" s="91"/>
      <c r="H421" s="9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1"/>
      <c r="B422" s="91"/>
      <c r="C422" s="91"/>
      <c r="D422" s="91"/>
      <c r="E422" s="91"/>
      <c r="F422" s="91"/>
      <c r="G422" s="91"/>
      <c r="H422" s="91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1"/>
      <c r="B423" s="91"/>
      <c r="C423" s="91"/>
      <c r="D423" s="91"/>
      <c r="E423" s="91"/>
      <c r="F423" s="91"/>
      <c r="G423" s="91"/>
      <c r="H423" s="91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1"/>
      <c r="B424" s="91"/>
      <c r="C424" s="91"/>
      <c r="D424" s="91"/>
      <c r="E424" s="91"/>
      <c r="F424" s="91"/>
      <c r="G424" s="91"/>
      <c r="H424" s="91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1"/>
      <c r="B425" s="91"/>
      <c r="C425" s="91"/>
      <c r="D425" s="91"/>
      <c r="E425" s="91"/>
      <c r="F425" s="91"/>
      <c r="G425" s="91"/>
      <c r="H425" s="91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1"/>
      <c r="B426" s="91"/>
      <c r="C426" s="91"/>
      <c r="D426" s="91"/>
      <c r="E426" s="91"/>
      <c r="F426" s="91"/>
      <c r="G426" s="91"/>
      <c r="H426" s="91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1"/>
      <c r="B427" s="91"/>
      <c r="C427" s="91"/>
      <c r="D427" s="91"/>
      <c r="E427" s="91"/>
      <c r="F427" s="91"/>
      <c r="G427" s="91"/>
      <c r="H427" s="91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1"/>
      <c r="B428" s="91"/>
      <c r="C428" s="91"/>
      <c r="D428" s="91"/>
      <c r="E428" s="91"/>
      <c r="F428" s="91"/>
      <c r="G428" s="91"/>
      <c r="H428" s="91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1"/>
      <c r="B429" s="91"/>
      <c r="C429" s="91"/>
      <c r="D429" s="91"/>
      <c r="E429" s="91"/>
      <c r="F429" s="91"/>
      <c r="G429" s="91"/>
      <c r="H429" s="91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1"/>
      <c r="B430" s="91"/>
      <c r="C430" s="91"/>
      <c r="D430" s="91"/>
      <c r="E430" s="91"/>
      <c r="F430" s="91"/>
      <c r="G430" s="91"/>
      <c r="H430" s="91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1"/>
      <c r="B431" s="91"/>
      <c r="C431" s="91"/>
      <c r="D431" s="91"/>
      <c r="E431" s="91"/>
      <c r="F431" s="91"/>
      <c r="G431" s="91"/>
      <c r="H431" s="9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1"/>
      <c r="B432" s="91"/>
      <c r="C432" s="91"/>
      <c r="D432" s="91"/>
      <c r="E432" s="91"/>
      <c r="F432" s="91"/>
      <c r="G432" s="91"/>
      <c r="H432" s="91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1"/>
      <c r="B433" s="91"/>
      <c r="C433" s="91"/>
      <c r="D433" s="91"/>
      <c r="E433" s="91"/>
      <c r="F433" s="91"/>
      <c r="G433" s="91"/>
      <c r="H433" s="91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1"/>
      <c r="B434" s="91"/>
      <c r="C434" s="91"/>
      <c r="D434" s="91"/>
      <c r="E434" s="91"/>
      <c r="F434" s="91"/>
      <c r="G434" s="91"/>
      <c r="H434" s="91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1"/>
      <c r="B435" s="91"/>
      <c r="C435" s="91"/>
      <c r="D435" s="91"/>
      <c r="E435" s="91"/>
      <c r="F435" s="91"/>
      <c r="G435" s="91"/>
      <c r="H435" s="91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1"/>
      <c r="B436" s="91"/>
      <c r="C436" s="91"/>
      <c r="D436" s="91"/>
      <c r="E436" s="91"/>
      <c r="F436" s="91"/>
      <c r="G436" s="91"/>
      <c r="H436" s="91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1"/>
      <c r="B437" s="91"/>
      <c r="C437" s="91"/>
      <c r="D437" s="91"/>
      <c r="E437" s="91"/>
      <c r="F437" s="91"/>
      <c r="G437" s="91"/>
      <c r="H437" s="91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1"/>
      <c r="B438" s="91"/>
      <c r="C438" s="91"/>
      <c r="D438" s="91"/>
      <c r="E438" s="91"/>
      <c r="F438" s="91"/>
      <c r="G438" s="91"/>
      <c r="H438" s="91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1"/>
      <c r="B439" s="91"/>
      <c r="C439" s="91"/>
      <c r="D439" s="91"/>
      <c r="E439" s="91"/>
      <c r="F439" s="91"/>
      <c r="G439" s="91"/>
      <c r="H439" s="91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1"/>
      <c r="B440" s="91"/>
      <c r="C440" s="91"/>
      <c r="D440" s="91"/>
      <c r="E440" s="91"/>
      <c r="F440" s="91"/>
      <c r="G440" s="91"/>
      <c r="H440" s="91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1"/>
      <c r="B441" s="91"/>
      <c r="C441" s="91"/>
      <c r="D441" s="91"/>
      <c r="E441" s="91"/>
      <c r="F441" s="91"/>
      <c r="G441" s="91"/>
      <c r="H441" s="9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1"/>
      <c r="B442" s="91"/>
      <c r="C442" s="91"/>
      <c r="D442" s="91"/>
      <c r="E442" s="91"/>
      <c r="F442" s="91"/>
      <c r="G442" s="91"/>
      <c r="H442" s="91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1"/>
      <c r="B443" s="91"/>
      <c r="C443" s="91"/>
      <c r="D443" s="91"/>
      <c r="E443" s="91"/>
      <c r="F443" s="91"/>
      <c r="G443" s="91"/>
      <c r="H443" s="91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1"/>
      <c r="B444" s="91"/>
      <c r="C444" s="91"/>
      <c r="D444" s="91"/>
      <c r="E444" s="91"/>
      <c r="F444" s="91"/>
      <c r="G444" s="91"/>
      <c r="H444" s="91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1"/>
      <c r="B445" s="91"/>
      <c r="C445" s="91"/>
      <c r="D445" s="91"/>
      <c r="E445" s="91"/>
      <c r="F445" s="91"/>
      <c r="G445" s="91"/>
      <c r="H445" s="91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1"/>
      <c r="B446" s="91"/>
      <c r="C446" s="91"/>
      <c r="D446" s="91"/>
      <c r="E446" s="91"/>
      <c r="F446" s="91"/>
      <c r="G446" s="91"/>
      <c r="H446" s="91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1"/>
      <c r="B447" s="91"/>
      <c r="C447" s="91"/>
      <c r="D447" s="91"/>
      <c r="E447" s="91"/>
      <c r="F447" s="91"/>
      <c r="G447" s="91"/>
      <c r="H447" s="91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1"/>
      <c r="B448" s="91"/>
      <c r="C448" s="91"/>
      <c r="D448" s="91"/>
      <c r="E448" s="91"/>
      <c r="F448" s="91"/>
      <c r="G448" s="91"/>
      <c r="H448" s="91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1"/>
      <c r="B449" s="91"/>
      <c r="C449" s="91"/>
      <c r="D449" s="91"/>
      <c r="E449" s="91"/>
      <c r="F449" s="91"/>
      <c r="G449" s="91"/>
      <c r="H449" s="91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1"/>
      <c r="B450" s="91"/>
      <c r="C450" s="91"/>
      <c r="D450" s="91"/>
      <c r="E450" s="91"/>
      <c r="F450" s="91"/>
      <c r="G450" s="91"/>
      <c r="H450" s="91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1"/>
      <c r="B451" s="91"/>
      <c r="C451" s="91"/>
      <c r="D451" s="91"/>
      <c r="E451" s="91"/>
      <c r="F451" s="91"/>
      <c r="G451" s="91"/>
      <c r="H451" s="9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1"/>
      <c r="B452" s="91"/>
      <c r="C452" s="91"/>
      <c r="D452" s="91"/>
      <c r="E452" s="91"/>
      <c r="F452" s="91"/>
      <c r="G452" s="91"/>
      <c r="H452" s="91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1"/>
      <c r="B453" s="91"/>
      <c r="C453" s="91"/>
      <c r="D453" s="91"/>
      <c r="E453" s="91"/>
      <c r="F453" s="91"/>
      <c r="G453" s="91"/>
      <c r="H453" s="91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1"/>
      <c r="B454" s="91"/>
      <c r="C454" s="91"/>
      <c r="D454" s="91"/>
      <c r="E454" s="91"/>
      <c r="F454" s="91"/>
      <c r="G454" s="91"/>
      <c r="H454" s="91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1"/>
      <c r="B455" s="91"/>
      <c r="C455" s="91"/>
      <c r="D455" s="91"/>
      <c r="E455" s="91"/>
      <c r="F455" s="91"/>
      <c r="G455" s="91"/>
      <c r="H455" s="91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1"/>
      <c r="B456" s="91"/>
      <c r="C456" s="91"/>
      <c r="D456" s="91"/>
      <c r="E456" s="91"/>
      <c r="F456" s="91"/>
      <c r="G456" s="91"/>
      <c r="H456" s="91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1"/>
      <c r="B457" s="91"/>
      <c r="C457" s="91"/>
      <c r="D457" s="91"/>
      <c r="E457" s="91"/>
      <c r="F457" s="91"/>
      <c r="G457" s="91"/>
      <c r="H457" s="91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1"/>
      <c r="B458" s="91"/>
      <c r="C458" s="91"/>
      <c r="D458" s="91"/>
      <c r="E458" s="91"/>
      <c r="F458" s="91"/>
      <c r="G458" s="91"/>
      <c r="H458" s="91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1"/>
      <c r="B459" s="91"/>
      <c r="C459" s="91"/>
      <c r="D459" s="91"/>
      <c r="E459" s="91"/>
      <c r="F459" s="91"/>
      <c r="G459" s="91"/>
      <c r="H459" s="91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1"/>
      <c r="B460" s="91"/>
      <c r="C460" s="91"/>
      <c r="D460" s="91"/>
      <c r="E460" s="91"/>
      <c r="F460" s="91"/>
      <c r="G460" s="91"/>
      <c r="H460" s="91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1"/>
      <c r="B461" s="91"/>
      <c r="C461" s="91"/>
      <c r="D461" s="91"/>
      <c r="E461" s="91"/>
      <c r="F461" s="91"/>
      <c r="G461" s="91"/>
      <c r="H461" s="9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1"/>
      <c r="B462" s="91"/>
      <c r="C462" s="91"/>
      <c r="D462" s="91"/>
      <c r="E462" s="91"/>
      <c r="F462" s="91"/>
      <c r="G462" s="91"/>
      <c r="H462" s="91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1"/>
      <c r="B463" s="91"/>
      <c r="C463" s="91"/>
      <c r="D463" s="91"/>
      <c r="E463" s="91"/>
      <c r="F463" s="91"/>
      <c r="G463" s="91"/>
      <c r="H463" s="91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1"/>
      <c r="B464" s="91"/>
      <c r="C464" s="91"/>
      <c r="D464" s="91"/>
      <c r="E464" s="91"/>
      <c r="F464" s="91"/>
      <c r="G464" s="91"/>
      <c r="H464" s="91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1"/>
      <c r="B465" s="91"/>
      <c r="C465" s="91"/>
      <c r="D465" s="91"/>
      <c r="E465" s="91"/>
      <c r="F465" s="91"/>
      <c r="G465" s="91"/>
      <c r="H465" s="91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1"/>
      <c r="B466" s="91"/>
      <c r="C466" s="91"/>
      <c r="D466" s="91"/>
      <c r="E466" s="91"/>
      <c r="F466" s="91"/>
      <c r="G466" s="91"/>
      <c r="H466" s="91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1"/>
      <c r="B467" s="91"/>
      <c r="C467" s="91"/>
      <c r="D467" s="91"/>
      <c r="E467" s="91"/>
      <c r="F467" s="91"/>
      <c r="G467" s="91"/>
      <c r="H467" s="91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1"/>
      <c r="B468" s="91"/>
      <c r="C468" s="91"/>
      <c r="D468" s="91"/>
      <c r="E468" s="91"/>
      <c r="F468" s="91"/>
      <c r="G468" s="91"/>
      <c r="H468" s="91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1"/>
      <c r="B469" s="91"/>
      <c r="C469" s="91"/>
      <c r="D469" s="91"/>
      <c r="E469" s="91"/>
      <c r="F469" s="91"/>
      <c r="G469" s="91"/>
      <c r="H469" s="91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1"/>
      <c r="B470" s="91"/>
      <c r="C470" s="91"/>
      <c r="D470" s="91"/>
      <c r="E470" s="91"/>
      <c r="F470" s="91"/>
      <c r="G470" s="91"/>
      <c r="H470" s="91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1"/>
      <c r="B471" s="91"/>
      <c r="C471" s="91"/>
      <c r="D471" s="91"/>
      <c r="E471" s="91"/>
      <c r="F471" s="91"/>
      <c r="G471" s="91"/>
      <c r="H471" s="9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 hidden="1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2" sqref="D12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35" t="s">
        <v>770</v>
      </c>
      <c r="B1" s="235"/>
      <c r="C1" s="235"/>
      <c r="D1" s="235"/>
    </row>
    <row r="2" spans="1:4" ht="15">
      <c r="A2" s="265" t="s">
        <v>1061</v>
      </c>
      <c r="B2" s="265"/>
      <c r="C2" s="265"/>
      <c r="D2" s="265"/>
    </row>
    <row r="3" spans="1:4" ht="15">
      <c r="A3" s="266" t="s">
        <v>1016</v>
      </c>
      <c r="B3" s="266"/>
      <c r="C3" s="266"/>
      <c r="D3" s="266"/>
    </row>
    <row r="4" spans="1:4" ht="4.5" customHeight="1">
      <c r="A4" s="93"/>
      <c r="B4" s="93"/>
      <c r="C4" s="93"/>
      <c r="D4" s="93"/>
    </row>
    <row r="5" spans="1:4" ht="15">
      <c r="A5" s="94" t="s">
        <v>505</v>
      </c>
      <c r="B5" s="166" t="s">
        <v>506</v>
      </c>
      <c r="C5" s="166" t="s">
        <v>507</v>
      </c>
      <c r="D5" s="95" t="s">
        <v>508</v>
      </c>
    </row>
    <row r="6" spans="1:4" ht="15">
      <c r="A6" s="96" t="s">
        <v>492</v>
      </c>
      <c r="B6" s="97">
        <v>135832054</v>
      </c>
      <c r="C6" s="97">
        <v>744456</v>
      </c>
      <c r="D6" s="98">
        <f aca="true" t="shared" si="0" ref="D6:D25">SUM(B6,C6)</f>
        <v>136576510</v>
      </c>
    </row>
    <row r="7" spans="1:4" ht="15">
      <c r="A7" s="96" t="s">
        <v>509</v>
      </c>
      <c r="B7" s="97">
        <v>125511233</v>
      </c>
      <c r="C7" s="97">
        <v>5279627</v>
      </c>
      <c r="D7" s="98">
        <f t="shared" si="0"/>
        <v>130790860</v>
      </c>
    </row>
    <row r="8" spans="1:4" ht="15">
      <c r="A8" s="96" t="s">
        <v>510</v>
      </c>
      <c r="B8" s="97">
        <v>192818797</v>
      </c>
      <c r="C8" s="99">
        <v>1702504</v>
      </c>
      <c r="D8" s="98">
        <f t="shared" si="0"/>
        <v>194521301</v>
      </c>
    </row>
    <row r="9" spans="1:4" ht="15">
      <c r="A9" s="96" t="s">
        <v>511</v>
      </c>
      <c r="B9" s="97">
        <v>266674804</v>
      </c>
      <c r="C9" s="97">
        <v>839905</v>
      </c>
      <c r="D9" s="98">
        <f t="shared" si="0"/>
        <v>267514709</v>
      </c>
    </row>
    <row r="10" spans="1:4" ht="15">
      <c r="A10" s="96" t="s">
        <v>512</v>
      </c>
      <c r="B10" s="97">
        <v>302065049</v>
      </c>
      <c r="C10" s="97">
        <v>3257450</v>
      </c>
      <c r="D10" s="98">
        <f t="shared" si="0"/>
        <v>305322499</v>
      </c>
    </row>
    <row r="11" spans="1:4" ht="15">
      <c r="A11" s="96" t="s">
        <v>513</v>
      </c>
      <c r="B11" s="97">
        <v>269954554</v>
      </c>
      <c r="C11" s="97">
        <v>606340</v>
      </c>
      <c r="D11" s="98">
        <f t="shared" si="0"/>
        <v>270560894</v>
      </c>
    </row>
    <row r="12" spans="1:4" ht="15">
      <c r="A12" s="96" t="s">
        <v>514</v>
      </c>
      <c r="B12" s="97">
        <v>7502652</v>
      </c>
      <c r="C12" s="97">
        <v>558965</v>
      </c>
      <c r="D12" s="98">
        <f t="shared" si="0"/>
        <v>8061617</v>
      </c>
    </row>
    <row r="13" spans="1:4" ht="15">
      <c r="A13" s="96" t="s">
        <v>515</v>
      </c>
      <c r="B13" s="97">
        <v>377675257</v>
      </c>
      <c r="C13" s="97">
        <v>5561656</v>
      </c>
      <c r="D13" s="98">
        <f t="shared" si="0"/>
        <v>383236913</v>
      </c>
    </row>
    <row r="14" spans="1:4" ht="15">
      <c r="A14" s="96" t="s">
        <v>516</v>
      </c>
      <c r="B14" s="97">
        <v>542225332</v>
      </c>
      <c r="C14" s="97">
        <v>3709675</v>
      </c>
      <c r="D14" s="98">
        <f t="shared" si="0"/>
        <v>545935007</v>
      </c>
    </row>
    <row r="15" spans="1:4" ht="409.5" customHeight="1" hidden="1">
      <c r="A15" s="96"/>
      <c r="B15" s="97"/>
      <c r="C15" s="97"/>
      <c r="D15" s="98">
        <f t="shared" si="0"/>
        <v>0</v>
      </c>
    </row>
    <row r="16" spans="1:4" ht="409.5" customHeight="1" hidden="1">
      <c r="A16" s="96"/>
      <c r="B16" s="97"/>
      <c r="C16" s="97"/>
      <c r="D16" s="98">
        <f t="shared" si="0"/>
        <v>0</v>
      </c>
    </row>
    <row r="17" spans="1:4" ht="409.5" customHeight="1" hidden="1">
      <c r="A17" s="96"/>
      <c r="B17" s="97"/>
      <c r="C17" s="97"/>
      <c r="D17" s="98">
        <f t="shared" si="0"/>
        <v>0</v>
      </c>
    </row>
    <row r="18" spans="1:4" ht="409.5" customHeight="1" hidden="1">
      <c r="A18" s="96"/>
      <c r="B18" s="97"/>
      <c r="C18" s="97"/>
      <c r="D18" s="98">
        <f t="shared" si="0"/>
        <v>0</v>
      </c>
    </row>
    <row r="19" spans="1:4" ht="409.5" customHeight="1" hidden="1">
      <c r="A19" s="96"/>
      <c r="B19" s="97"/>
      <c r="C19" s="97"/>
      <c r="D19" s="98">
        <f t="shared" si="0"/>
        <v>0</v>
      </c>
    </row>
    <row r="20" spans="1:4" ht="409.5" customHeight="1" hidden="1">
      <c r="A20" s="96"/>
      <c r="B20" s="97"/>
      <c r="C20" s="97"/>
      <c r="D20" s="98">
        <f t="shared" si="0"/>
        <v>0</v>
      </c>
    </row>
    <row r="21" spans="1:4" ht="409.5" customHeight="1" hidden="1">
      <c r="A21" s="96"/>
      <c r="B21" s="97"/>
      <c r="C21" s="97"/>
      <c r="D21" s="98">
        <f t="shared" si="0"/>
        <v>0</v>
      </c>
    </row>
    <row r="22" spans="1:4" ht="409.5" customHeight="1" hidden="1">
      <c r="A22" s="96"/>
      <c r="B22" s="97"/>
      <c r="C22" s="97"/>
      <c r="D22" s="98">
        <f t="shared" si="0"/>
        <v>0</v>
      </c>
    </row>
    <row r="23" spans="1:4" ht="409.5" customHeight="1" hidden="1">
      <c r="A23" s="96"/>
      <c r="B23" s="97"/>
      <c r="C23" s="97"/>
      <c r="D23" s="98">
        <f t="shared" si="0"/>
        <v>0</v>
      </c>
    </row>
    <row r="24" spans="1:4" ht="409.5" customHeight="1" hidden="1">
      <c r="A24" s="96"/>
      <c r="B24" s="97"/>
      <c r="C24" s="97"/>
      <c r="D24" s="98">
        <f t="shared" si="0"/>
        <v>0</v>
      </c>
    </row>
    <row r="25" spans="1:4" ht="409.5" customHeight="1" hidden="1">
      <c r="A25" s="96"/>
      <c r="B25" s="97"/>
      <c r="C25" s="97"/>
      <c r="D25" s="98">
        <f t="shared" si="0"/>
        <v>0</v>
      </c>
    </row>
    <row r="26" spans="1:4" ht="15">
      <c r="A26" s="1" t="s">
        <v>508</v>
      </c>
      <c r="B26" s="100">
        <f>SUM(B6:B25)</f>
        <v>2220259732</v>
      </c>
      <c r="C26" s="100">
        <f>SUM(C6:C25)</f>
        <v>22260578</v>
      </c>
      <c r="D26" s="100">
        <f>SUM(D6:D25)</f>
        <v>2242520310</v>
      </c>
    </row>
    <row r="27" spans="1:4" ht="15">
      <c r="A27" s="101"/>
      <c r="B27" s="96"/>
      <c r="C27" s="96"/>
      <c r="D27" s="102"/>
    </row>
    <row r="28" spans="1:4" ht="15">
      <c r="A28" s="65"/>
      <c r="B28" s="65"/>
      <c r="C28" s="65"/>
      <c r="D28" s="66"/>
    </row>
    <row r="29" spans="1:4" ht="15">
      <c r="A29" s="43" t="s">
        <v>1092</v>
      </c>
      <c r="B29" s="43"/>
      <c r="C29" s="43"/>
      <c r="D29" s="43"/>
    </row>
    <row r="30" ht="15">
      <c r="A30" s="43" t="s">
        <v>4</v>
      </c>
    </row>
    <row r="31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B120" sqref="B120"/>
    </sheetView>
  </sheetViews>
  <sheetFormatPr defaultColWidth="0" defaultRowHeight="0" customHeight="1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67" t="s">
        <v>1005</v>
      </c>
      <c r="B1" s="267"/>
    </row>
    <row r="2" spans="1:2" ht="15">
      <c r="A2" s="236" t="s">
        <v>1061</v>
      </c>
      <c r="B2" s="236"/>
    </row>
    <row r="3" spans="1:2" ht="15">
      <c r="A3" s="236"/>
      <c r="B3" s="236"/>
    </row>
    <row r="4" spans="1:2" ht="6" customHeight="1">
      <c r="A4" s="44"/>
      <c r="B4" s="44"/>
    </row>
    <row r="5" spans="1:2" ht="15">
      <c r="A5" s="237" t="s">
        <v>517</v>
      </c>
      <c r="B5" s="238" t="s">
        <v>798</v>
      </c>
    </row>
    <row r="6" spans="1:2" ht="15">
      <c r="A6" s="237"/>
      <c r="B6" s="238"/>
    </row>
    <row r="7" spans="1:2" ht="15">
      <c r="A7" s="2" t="s">
        <v>50</v>
      </c>
      <c r="B7" s="45">
        <v>143</v>
      </c>
    </row>
    <row r="8" spans="1:2" ht="15">
      <c r="A8" s="2" t="s">
        <v>69</v>
      </c>
      <c r="B8" s="45">
        <v>176</v>
      </c>
    </row>
    <row r="9" spans="1:2" ht="15">
      <c r="A9" s="2" t="s">
        <v>131</v>
      </c>
      <c r="B9" s="45">
        <v>20</v>
      </c>
    </row>
    <row r="10" spans="1:2" ht="15">
      <c r="A10" s="2" t="s">
        <v>139</v>
      </c>
      <c r="B10" s="45">
        <v>23</v>
      </c>
    </row>
    <row r="11" spans="1:2" ht="15">
      <c r="A11" s="2" t="s">
        <v>126</v>
      </c>
      <c r="B11" s="45">
        <v>27</v>
      </c>
    </row>
    <row r="12" spans="1:2" ht="15">
      <c r="A12" s="2" t="s">
        <v>32</v>
      </c>
      <c r="B12" s="45">
        <v>96</v>
      </c>
    </row>
    <row r="13" spans="1:2" ht="15">
      <c r="A13" s="2" t="s">
        <v>212</v>
      </c>
      <c r="B13" s="45">
        <v>22</v>
      </c>
    </row>
    <row r="14" spans="1:2" ht="15">
      <c r="A14" s="2" t="s">
        <v>93</v>
      </c>
      <c r="B14" s="45">
        <v>25</v>
      </c>
    </row>
    <row r="15" spans="1:2" ht="15">
      <c r="A15" s="2" t="s">
        <v>37</v>
      </c>
      <c r="B15" s="45">
        <v>48</v>
      </c>
    </row>
    <row r="16" spans="1:2" ht="409.5" customHeight="1" hidden="1">
      <c r="A16" s="2"/>
      <c r="B16" s="45"/>
    </row>
    <row r="17" spans="1:2" ht="409.5" customHeight="1" hidden="1">
      <c r="A17" s="2"/>
      <c r="B17" s="45"/>
    </row>
    <row r="18" spans="1:2" ht="409.5" customHeight="1" hidden="1">
      <c r="A18" s="2"/>
      <c r="B18" s="45"/>
    </row>
    <row r="19" spans="1:2" ht="409.5" customHeight="1" hidden="1">
      <c r="A19" s="2"/>
      <c r="B19" s="45"/>
    </row>
    <row r="20" spans="1:2" ht="409.5" customHeight="1" hidden="1">
      <c r="A20" s="2"/>
      <c r="B20" s="45"/>
    </row>
    <row r="21" spans="1:2" ht="409.5" customHeight="1" hidden="1">
      <c r="A21" s="2"/>
      <c r="B21" s="45"/>
    </row>
    <row r="22" spans="1:2" ht="409.5" customHeight="1" hidden="1">
      <c r="A22" s="2"/>
      <c r="B22" s="45"/>
    </row>
    <row r="23" spans="1:2" ht="409.5" customHeight="1" hidden="1">
      <c r="A23" s="2"/>
      <c r="B23" s="45"/>
    </row>
    <row r="24" spans="1:2" ht="409.5" customHeight="1" hidden="1">
      <c r="A24" s="2"/>
      <c r="B24" s="45"/>
    </row>
    <row r="25" spans="1:2" ht="409.5" customHeight="1" hidden="1">
      <c r="A25" s="2"/>
      <c r="B25" s="45"/>
    </row>
    <row r="26" spans="1:2" ht="409.5" customHeight="1" hidden="1">
      <c r="A26" s="2"/>
      <c r="B26" s="45"/>
    </row>
    <row r="27" spans="1:2" ht="409.5" customHeight="1" hidden="1">
      <c r="A27" s="2"/>
      <c r="B27" s="45"/>
    </row>
    <row r="28" spans="1:2" ht="409.5" customHeight="1" hidden="1">
      <c r="A28" s="2"/>
      <c r="B28" s="45"/>
    </row>
    <row r="29" spans="1:2" ht="409.5" customHeight="1" hidden="1">
      <c r="A29" s="2"/>
      <c r="B29" s="45"/>
    </row>
    <row r="30" spans="1:2" ht="409.5" customHeight="1" hidden="1">
      <c r="A30" s="2"/>
      <c r="B30" s="45"/>
    </row>
    <row r="31" spans="1:2" ht="409.5" customHeight="1" hidden="1">
      <c r="A31" s="2"/>
      <c r="B31" s="45"/>
    </row>
    <row r="32" spans="1:2" ht="409.5" customHeight="1" hidden="1">
      <c r="A32" s="2"/>
      <c r="B32" s="45"/>
    </row>
    <row r="33" spans="1:2" ht="409.5" customHeight="1" hidden="1">
      <c r="A33" s="2"/>
      <c r="B33" s="45"/>
    </row>
    <row r="34" spans="1:2" ht="409.5" customHeight="1" hidden="1">
      <c r="A34" s="2"/>
      <c r="B34" s="45"/>
    </row>
    <row r="35" spans="1:2" ht="409.5" customHeight="1" hidden="1">
      <c r="A35" s="2"/>
      <c r="B35" s="45"/>
    </row>
    <row r="36" spans="1:2" ht="409.5" customHeight="1" hidden="1">
      <c r="A36" s="2"/>
      <c r="B36" s="45"/>
    </row>
    <row r="37" spans="1:2" ht="409.5" customHeight="1" hidden="1">
      <c r="A37" s="2"/>
      <c r="B37" s="45"/>
    </row>
    <row r="38" spans="1:2" ht="409.5" customHeight="1" hidden="1">
      <c r="A38" s="2"/>
      <c r="B38" s="45"/>
    </row>
    <row r="39" spans="1:2" ht="409.5" customHeight="1" hidden="1">
      <c r="A39" s="2"/>
      <c r="B39" s="45"/>
    </row>
    <row r="40" spans="1:2" ht="409.5" customHeight="1" hidden="1">
      <c r="A40" s="2"/>
      <c r="B40" s="45"/>
    </row>
    <row r="41" spans="1:2" ht="409.5" customHeight="1" hidden="1">
      <c r="A41" s="2"/>
      <c r="B41" s="45"/>
    </row>
    <row r="42" spans="1:2" ht="409.5" customHeight="1" hidden="1">
      <c r="A42" s="2"/>
      <c r="B42" s="45"/>
    </row>
    <row r="43" spans="1:2" ht="409.5" customHeight="1" hidden="1">
      <c r="A43" s="2"/>
      <c r="B43" s="45"/>
    </row>
    <row r="44" spans="1:2" ht="409.5" customHeight="1" hidden="1">
      <c r="A44" s="2"/>
      <c r="B44" s="45"/>
    </row>
    <row r="45" spans="1:2" ht="409.5" customHeight="1" hidden="1">
      <c r="A45" s="2"/>
      <c r="B45" s="45"/>
    </row>
    <row r="46" spans="1:2" ht="409.5" customHeight="1" hidden="1">
      <c r="A46" s="2"/>
      <c r="B46" s="45"/>
    </row>
    <row r="47" spans="1:2" ht="409.5" customHeight="1" hidden="1">
      <c r="A47" s="2"/>
      <c r="B47" s="45"/>
    </row>
    <row r="48" spans="1:2" ht="409.5" customHeight="1" hidden="1">
      <c r="A48" s="2"/>
      <c r="B48" s="45"/>
    </row>
    <row r="49" spans="1:2" ht="409.5" customHeight="1" hidden="1">
      <c r="A49" s="2"/>
      <c r="B49" s="45"/>
    </row>
    <row r="50" spans="1:2" ht="409.5" customHeight="1" hidden="1">
      <c r="A50" s="2"/>
      <c r="B50" s="45"/>
    </row>
    <row r="51" spans="1:2" ht="409.5" customHeight="1" hidden="1">
      <c r="A51" s="2"/>
      <c r="B51" s="45"/>
    </row>
    <row r="52" spans="1:2" ht="409.5" customHeight="1" hidden="1">
      <c r="A52" s="2"/>
      <c r="B52" s="45"/>
    </row>
    <row r="53" spans="1:2" ht="409.5" customHeight="1" hidden="1">
      <c r="A53" s="2"/>
      <c r="B53" s="45"/>
    </row>
    <row r="54" spans="1:2" ht="409.5" customHeight="1" hidden="1">
      <c r="A54" s="2"/>
      <c r="B54" s="45"/>
    </row>
    <row r="55" spans="1:2" ht="409.5" customHeight="1" hidden="1">
      <c r="A55" s="2"/>
      <c r="B55" s="45"/>
    </row>
    <row r="56" spans="1:2" ht="409.5" customHeight="1" hidden="1">
      <c r="A56" s="2"/>
      <c r="B56" s="45"/>
    </row>
    <row r="57" spans="1:2" ht="409.5" customHeight="1" hidden="1">
      <c r="A57" s="2"/>
      <c r="B57" s="45"/>
    </row>
    <row r="58" spans="1:2" ht="409.5" customHeight="1" hidden="1">
      <c r="A58" s="2"/>
      <c r="B58" s="45"/>
    </row>
    <row r="59" spans="1:2" ht="409.5" customHeight="1" hidden="1">
      <c r="A59" s="2"/>
      <c r="B59" s="45"/>
    </row>
    <row r="60" spans="1:2" ht="409.5" customHeight="1" hidden="1">
      <c r="A60" s="2"/>
      <c r="B60" s="45"/>
    </row>
    <row r="61" spans="1:2" ht="409.5" customHeight="1" hidden="1">
      <c r="A61" s="23"/>
      <c r="B61" s="45"/>
    </row>
    <row r="62" spans="1:2" ht="409.5" customHeight="1" hidden="1">
      <c r="A62" s="23"/>
      <c r="B62" s="45"/>
    </row>
    <row r="63" spans="1:2" ht="409.5" customHeight="1" hidden="1">
      <c r="A63" s="23"/>
      <c r="B63" s="45"/>
    </row>
    <row r="64" spans="1:2" ht="409.5" customHeight="1" hidden="1">
      <c r="A64" s="23"/>
      <c r="B64" s="45"/>
    </row>
    <row r="65" spans="1:2" ht="409.5" customHeight="1" hidden="1">
      <c r="A65" s="23"/>
      <c r="B65" s="45"/>
    </row>
    <row r="66" spans="1:2" ht="409.5" customHeight="1" hidden="1">
      <c r="A66" s="23"/>
      <c r="B66" s="45"/>
    </row>
    <row r="67" spans="1:2" ht="409.5" customHeight="1" hidden="1">
      <c r="A67" s="23"/>
      <c r="B67" s="45"/>
    </row>
    <row r="68" spans="1:2" ht="409.5" customHeight="1" hidden="1">
      <c r="A68" s="23"/>
      <c r="B68" s="45"/>
    </row>
    <row r="69" spans="1:2" ht="409.5" customHeight="1" hidden="1">
      <c r="A69" s="23"/>
      <c r="B69" s="45"/>
    </row>
    <row r="70" spans="1:2" ht="409.5" customHeight="1" hidden="1">
      <c r="A70" s="23"/>
      <c r="B70" s="45"/>
    </row>
    <row r="71" spans="1:2" ht="409.5" customHeight="1" hidden="1">
      <c r="A71" s="23"/>
      <c r="B71" s="45"/>
    </row>
    <row r="72" spans="1:2" ht="409.5" customHeight="1" hidden="1">
      <c r="A72" s="23"/>
      <c r="B72" s="45"/>
    </row>
    <row r="73" spans="1:2" ht="409.5" customHeight="1" hidden="1">
      <c r="A73" s="23"/>
      <c r="B73" s="45"/>
    </row>
    <row r="74" spans="1:2" ht="409.5" customHeight="1" hidden="1">
      <c r="A74" s="23"/>
      <c r="B74" s="45"/>
    </row>
    <row r="75" spans="1:2" ht="409.5" customHeight="1" hidden="1">
      <c r="A75" s="23"/>
      <c r="B75" s="45"/>
    </row>
    <row r="76" spans="1:2" ht="409.5" customHeight="1" hidden="1">
      <c r="A76" s="23"/>
      <c r="B76" s="45"/>
    </row>
    <row r="77" spans="1:2" ht="409.5" customHeight="1" hidden="1">
      <c r="A77" s="53"/>
      <c r="B77" s="56"/>
    </row>
    <row r="78" spans="1:2" ht="409.5" customHeight="1" hidden="1">
      <c r="A78" s="53"/>
      <c r="B78" s="56"/>
    </row>
    <row r="79" spans="1:2" ht="409.5" customHeight="1" hidden="1">
      <c r="A79" s="53"/>
      <c r="B79" s="56"/>
    </row>
    <row r="80" spans="1:2" ht="409.5" customHeight="1" hidden="1">
      <c r="A80" s="53"/>
      <c r="B80" s="56"/>
    </row>
    <row r="81" spans="1:2" ht="409.5" customHeight="1" hidden="1">
      <c r="A81" s="53"/>
      <c r="B81" s="56"/>
    </row>
    <row r="82" spans="1:2" ht="409.5" customHeight="1" hidden="1">
      <c r="A82" s="53"/>
      <c r="B82" s="56"/>
    </row>
    <row r="83" spans="1:2" ht="409.5" customHeight="1" hidden="1">
      <c r="A83" s="53"/>
      <c r="B83" s="56"/>
    </row>
    <row r="84" spans="1:2" ht="409.5" customHeight="1" hidden="1">
      <c r="A84" s="53"/>
      <c r="B84" s="56"/>
    </row>
    <row r="85" spans="1:2" ht="409.5" customHeight="1" hidden="1">
      <c r="A85" s="53"/>
      <c r="B85" s="56"/>
    </row>
    <row r="86" spans="1:2" ht="409.5" customHeight="1" hidden="1">
      <c r="A86" s="53"/>
      <c r="B86" s="56"/>
    </row>
    <row r="87" spans="1:2" ht="409.5" customHeight="1" hidden="1">
      <c r="A87" s="53"/>
      <c r="B87" s="56"/>
    </row>
    <row r="88" spans="1:2" ht="409.5" customHeight="1" hidden="1">
      <c r="A88" s="53"/>
      <c r="B88" s="56"/>
    </row>
    <row r="89" spans="1:2" ht="409.5" customHeight="1" hidden="1">
      <c r="A89" s="53"/>
      <c r="B89" s="56"/>
    </row>
    <row r="90" spans="1:2" ht="409.5" customHeight="1" hidden="1">
      <c r="A90" s="53"/>
      <c r="B90" s="56"/>
    </row>
    <row r="91" spans="1:2" ht="409.5" customHeight="1" hidden="1">
      <c r="A91" s="53"/>
      <c r="B91" s="56"/>
    </row>
    <row r="92" spans="1:2" ht="409.5" customHeight="1" hidden="1">
      <c r="A92" s="53"/>
      <c r="B92" s="56"/>
    </row>
    <row r="93" spans="1:2" ht="409.5" customHeight="1" hidden="1">
      <c r="A93" s="53"/>
      <c r="B93" s="56"/>
    </row>
    <row r="94" spans="1:2" ht="409.5" customHeight="1" hidden="1">
      <c r="A94" s="53"/>
      <c r="B94" s="56"/>
    </row>
    <row r="95" spans="1:2" ht="409.5" customHeight="1" hidden="1">
      <c r="A95" s="53"/>
      <c r="B95" s="56"/>
    </row>
    <row r="96" spans="1:2" ht="409.5" customHeight="1" hidden="1">
      <c r="A96" s="53"/>
      <c r="B96" s="56"/>
    </row>
    <row r="97" spans="1:2" ht="409.5" customHeight="1" hidden="1">
      <c r="A97" s="53"/>
      <c r="B97" s="56"/>
    </row>
    <row r="98" spans="1:2" ht="409.5" customHeight="1" hidden="1">
      <c r="A98" s="53"/>
      <c r="B98" s="56"/>
    </row>
    <row r="99" spans="1:2" ht="409.5" customHeight="1" hidden="1">
      <c r="A99" s="53"/>
      <c r="B99" s="56"/>
    </row>
    <row r="100" spans="1:2" ht="409.5" customHeight="1" hidden="1">
      <c r="A100" s="53"/>
      <c r="B100" s="56"/>
    </row>
    <row r="101" spans="1:2" ht="3.75" customHeight="1">
      <c r="A101" s="202"/>
      <c r="B101" s="57"/>
    </row>
    <row r="102" spans="1:2" ht="15">
      <c r="A102" s="58" t="s">
        <v>518</v>
      </c>
      <c r="B102" s="49">
        <f>SUM(B4:B100)</f>
        <v>580</v>
      </c>
    </row>
    <row r="103" ht="5.25" customHeight="1"/>
    <row r="104" spans="1:2" ht="6.75" customHeight="1">
      <c r="A104" s="60"/>
      <c r="B104" s="61"/>
    </row>
    <row r="105" ht="15">
      <c r="A105" s="43" t="s">
        <v>4</v>
      </c>
    </row>
    <row r="106" ht="15" hidden="1"/>
    <row r="107" ht="15" hidden="1"/>
    <row r="108" ht="15" hidden="1"/>
    <row r="109" ht="15" hidden="1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11" sqref="D11"/>
    </sheetView>
  </sheetViews>
  <sheetFormatPr defaultColWidth="0" defaultRowHeight="15" customHeight="1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35" t="s">
        <v>993</v>
      </c>
      <c r="B1" s="235"/>
      <c r="C1" s="235"/>
      <c r="D1" s="235"/>
    </row>
    <row r="2" spans="1:4" ht="15">
      <c r="A2" s="236" t="s">
        <v>1061</v>
      </c>
      <c r="B2" s="236"/>
      <c r="C2" s="236"/>
      <c r="D2" s="236"/>
    </row>
    <row r="3" spans="1:4" ht="15.75">
      <c r="A3" s="235" t="s">
        <v>1016</v>
      </c>
      <c r="B3" s="235"/>
      <c r="C3" s="235"/>
      <c r="D3" s="235"/>
    </row>
    <row r="4" spans="1:4" ht="6" customHeight="1">
      <c r="A4" s="44"/>
      <c r="B4" s="44"/>
      <c r="C4" s="44"/>
      <c r="D4" s="44"/>
    </row>
    <row r="5" spans="1:4" ht="15">
      <c r="A5" s="203" t="s">
        <v>430</v>
      </c>
      <c r="B5" s="62" t="s">
        <v>431</v>
      </c>
      <c r="C5" s="62" t="s">
        <v>432</v>
      </c>
      <c r="D5" s="62" t="s">
        <v>433</v>
      </c>
    </row>
    <row r="6" spans="1:4" ht="15">
      <c r="A6" s="63">
        <v>42128</v>
      </c>
      <c r="B6" s="64">
        <v>18158617</v>
      </c>
      <c r="C6" s="64">
        <v>6026807</v>
      </c>
      <c r="D6" s="64">
        <v>24185424</v>
      </c>
    </row>
    <row r="7" spans="1:4" ht="15">
      <c r="A7" s="63">
        <v>42129</v>
      </c>
      <c r="B7" s="64">
        <v>11780591</v>
      </c>
      <c r="C7" s="64">
        <v>15480223</v>
      </c>
      <c r="D7" s="64">
        <v>27260814</v>
      </c>
    </row>
    <row r="8" spans="1:4" ht="15">
      <c r="A8" s="63">
        <v>42130</v>
      </c>
      <c r="B8" s="64">
        <v>10880468</v>
      </c>
      <c r="C8" s="64">
        <v>21567798</v>
      </c>
      <c r="D8" s="64">
        <v>32448266</v>
      </c>
    </row>
    <row r="9" spans="1:4" ht="15">
      <c r="A9" s="63">
        <v>42131</v>
      </c>
      <c r="B9" s="64">
        <v>11838199</v>
      </c>
      <c r="C9" s="64">
        <v>36813176</v>
      </c>
      <c r="D9" s="64">
        <v>48651375</v>
      </c>
    </row>
    <row r="10" spans="1:4" ht="15">
      <c r="A10" s="63">
        <v>42132</v>
      </c>
      <c r="B10" s="64">
        <v>22126118</v>
      </c>
      <c r="C10" s="64">
        <v>25739420</v>
      </c>
      <c r="D10" s="64">
        <v>47865538</v>
      </c>
    </row>
    <row r="11" spans="1:4" ht="15">
      <c r="A11" s="63">
        <v>42135</v>
      </c>
      <c r="B11" s="64">
        <v>18939698</v>
      </c>
      <c r="C11" s="64">
        <v>27950356</v>
      </c>
      <c r="D11" s="64">
        <v>46890054</v>
      </c>
    </row>
    <row r="12" spans="1:4" ht="15">
      <c r="A12" s="63">
        <v>42136</v>
      </c>
      <c r="B12" s="64">
        <v>43107454</v>
      </c>
      <c r="C12" s="64">
        <v>39841057</v>
      </c>
      <c r="D12" s="64">
        <v>82948511</v>
      </c>
    </row>
    <row r="13" spans="1:4" ht="15">
      <c r="A13" s="63">
        <v>42137</v>
      </c>
      <c r="B13" s="64">
        <v>26085174</v>
      </c>
      <c r="C13" s="64">
        <v>49316721</v>
      </c>
      <c r="D13" s="64">
        <v>75401895</v>
      </c>
    </row>
    <row r="14" spans="1:4" ht="15">
      <c r="A14" s="63">
        <v>42138</v>
      </c>
      <c r="B14" s="64">
        <v>42464927</v>
      </c>
      <c r="C14" s="64">
        <v>17406588</v>
      </c>
      <c r="D14" s="64">
        <v>59871515</v>
      </c>
    </row>
    <row r="15" spans="1:4" ht="15">
      <c r="A15" s="63">
        <v>42139</v>
      </c>
      <c r="B15" s="64">
        <v>20031193</v>
      </c>
      <c r="C15" s="64">
        <v>24480093</v>
      </c>
      <c r="D15" s="64">
        <v>44511286</v>
      </c>
    </row>
    <row r="16" spans="1:4" ht="15">
      <c r="A16" s="63">
        <v>42142</v>
      </c>
      <c r="B16" s="64">
        <v>3457183</v>
      </c>
      <c r="C16" s="64">
        <v>22318580</v>
      </c>
      <c r="D16" s="64">
        <v>25775763</v>
      </c>
    </row>
    <row r="17" spans="1:4" ht="15">
      <c r="A17" s="63">
        <v>42143</v>
      </c>
      <c r="B17" s="64">
        <v>19486613</v>
      </c>
      <c r="C17" s="64">
        <v>23778594</v>
      </c>
      <c r="D17" s="64">
        <v>43265207</v>
      </c>
    </row>
    <row r="18" spans="1:4" ht="15">
      <c r="A18" s="63">
        <v>42144</v>
      </c>
      <c r="B18" s="64">
        <v>12080727</v>
      </c>
      <c r="C18" s="64">
        <v>19587450</v>
      </c>
      <c r="D18" s="64">
        <v>31668177</v>
      </c>
    </row>
    <row r="19" spans="1:4" ht="15">
      <c r="A19" s="63">
        <v>42145</v>
      </c>
      <c r="B19" s="64">
        <v>13989229</v>
      </c>
      <c r="C19" s="64">
        <v>30516886</v>
      </c>
      <c r="D19" s="64">
        <v>44506115</v>
      </c>
    </row>
    <row r="20" spans="1:4" ht="15">
      <c r="A20" s="63">
        <v>42146</v>
      </c>
      <c r="B20" s="64">
        <v>21092639</v>
      </c>
      <c r="C20" s="64">
        <v>21522432</v>
      </c>
      <c r="D20" s="64">
        <v>42615071</v>
      </c>
    </row>
    <row r="21" spans="1:4" ht="15">
      <c r="A21" s="63">
        <v>42149</v>
      </c>
      <c r="B21" s="64">
        <v>13436461</v>
      </c>
      <c r="C21" s="64">
        <v>20112184</v>
      </c>
      <c r="D21" s="64">
        <v>33548645</v>
      </c>
    </row>
    <row r="22" spans="1:4" ht="15">
      <c r="A22" s="63">
        <v>42150</v>
      </c>
      <c r="B22" s="64">
        <v>22514591</v>
      </c>
      <c r="C22" s="64">
        <v>22354062</v>
      </c>
      <c r="D22" s="64">
        <v>44868653</v>
      </c>
    </row>
    <row r="23" spans="1:4" ht="15">
      <c r="A23" s="63">
        <v>42151</v>
      </c>
      <c r="B23" s="64">
        <v>20031573</v>
      </c>
      <c r="C23" s="64">
        <v>29964274</v>
      </c>
      <c r="D23" s="64">
        <v>49995847</v>
      </c>
    </row>
    <row r="24" spans="1:4" ht="15">
      <c r="A24" s="63">
        <v>42152</v>
      </c>
      <c r="B24" s="64">
        <v>41294685</v>
      </c>
      <c r="C24" s="64">
        <v>30351392</v>
      </c>
      <c r="D24" s="64">
        <v>71646077</v>
      </c>
    </row>
    <row r="25" spans="1:4" ht="15">
      <c r="A25" s="63">
        <v>42153</v>
      </c>
      <c r="B25" s="64">
        <v>71200201</v>
      </c>
      <c r="C25" s="64">
        <v>34382358</v>
      </c>
      <c r="D25" s="64">
        <v>105582559</v>
      </c>
    </row>
    <row r="26" spans="1:4" ht="409.5" customHeight="1" hidden="1">
      <c r="A26" s="63"/>
      <c r="B26" s="64"/>
      <c r="C26" s="64"/>
      <c r="D26" s="64"/>
    </row>
    <row r="27" spans="1:4" ht="409.5" customHeight="1" hidden="1">
      <c r="A27" s="63"/>
      <c r="B27" s="64"/>
      <c r="C27" s="64"/>
      <c r="D27" s="64"/>
    </row>
    <row r="28" spans="1:4" ht="409.5" customHeight="1" hidden="1">
      <c r="A28" s="63"/>
      <c r="B28" s="64"/>
      <c r="C28" s="64"/>
      <c r="D28" s="64"/>
    </row>
    <row r="29" spans="1:4" ht="409.5" customHeight="1" hidden="1">
      <c r="A29" s="63"/>
      <c r="B29" s="64"/>
      <c r="C29" s="64"/>
      <c r="D29" s="64"/>
    </row>
    <row r="30" spans="1:4" ht="409.5" customHeight="1" hidden="1">
      <c r="A30" s="63"/>
      <c r="B30" s="64"/>
      <c r="C30" s="64"/>
      <c r="D30" s="64"/>
    </row>
    <row r="31" spans="1:4" ht="409.5" customHeight="1" hidden="1">
      <c r="A31" s="63"/>
      <c r="B31" s="64"/>
      <c r="C31" s="64"/>
      <c r="D31" s="64"/>
    </row>
    <row r="32" spans="1:4" ht="409.5" customHeight="1" hidden="1">
      <c r="A32" s="63"/>
      <c r="B32" s="64"/>
      <c r="C32" s="64"/>
      <c r="D32" s="64"/>
    </row>
    <row r="33" spans="1:4" ht="409.5" customHeight="1" hidden="1">
      <c r="A33" s="63"/>
      <c r="B33" s="64"/>
      <c r="C33" s="64"/>
      <c r="D33" s="64"/>
    </row>
    <row r="34" spans="1:4" ht="409.5" customHeight="1" hidden="1">
      <c r="A34" s="63"/>
      <c r="B34" s="64"/>
      <c r="C34" s="64"/>
      <c r="D34" s="64"/>
    </row>
    <row r="35" spans="1:4" ht="409.5" customHeight="1" hidden="1">
      <c r="A35" s="63"/>
      <c r="B35" s="64"/>
      <c r="C35" s="64"/>
      <c r="D35" s="64"/>
    </row>
    <row r="36" spans="1:4" ht="409.5" customHeight="1" hidden="1">
      <c r="A36" s="63"/>
      <c r="B36" s="64"/>
      <c r="C36" s="64"/>
      <c r="D36" s="64"/>
    </row>
    <row r="37" spans="1:4" ht="409.5" customHeight="1" hidden="1">
      <c r="A37" s="63"/>
      <c r="B37" s="64"/>
      <c r="C37" s="64"/>
      <c r="D37" s="64"/>
    </row>
    <row r="38" spans="1:4" ht="409.5" customHeight="1" hidden="1">
      <c r="A38" s="63"/>
      <c r="B38" s="64"/>
      <c r="C38" s="64"/>
      <c r="D38" s="64"/>
    </row>
    <row r="39" spans="1:4" ht="409.5" customHeight="1" hidden="1">
      <c r="A39" s="63"/>
      <c r="B39" s="64"/>
      <c r="C39" s="64"/>
      <c r="D39" s="64"/>
    </row>
    <row r="40" spans="1:4" ht="409.5" customHeight="1" hidden="1">
      <c r="A40" s="63"/>
      <c r="B40" s="64"/>
      <c r="C40" s="64"/>
      <c r="D40" s="64"/>
    </row>
    <row r="41" spans="1:4" ht="409.5" customHeight="1" hidden="1">
      <c r="A41" s="63"/>
      <c r="B41" s="64"/>
      <c r="C41" s="64"/>
      <c r="D41" s="64"/>
    </row>
    <row r="42" spans="1:4" ht="409.5" customHeight="1" hidden="1">
      <c r="A42" s="63"/>
      <c r="B42" s="64"/>
      <c r="C42" s="64"/>
      <c r="D42" s="64"/>
    </row>
    <row r="43" spans="1:4" ht="409.5" customHeight="1" hidden="1">
      <c r="A43" s="63"/>
      <c r="B43" s="64"/>
      <c r="C43" s="64"/>
      <c r="D43" s="64"/>
    </row>
    <row r="44" spans="1:4" ht="409.5" customHeight="1" hidden="1">
      <c r="A44" s="63"/>
      <c r="B44" s="64"/>
      <c r="C44" s="64"/>
      <c r="D44" s="64"/>
    </row>
    <row r="45" spans="1:4" ht="409.5" customHeight="1" hidden="1">
      <c r="A45" s="63"/>
      <c r="B45" s="64"/>
      <c r="C45" s="64"/>
      <c r="D45" s="64"/>
    </row>
    <row r="46" spans="1:4" ht="15">
      <c r="A46" s="65"/>
      <c r="B46" s="65"/>
      <c r="C46" s="65"/>
      <c r="D46" s="66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>
      <c r="A54" s="43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25.5" customHeight="1">
      <c r="A1" s="268" t="s">
        <v>991</v>
      </c>
      <c r="B1" s="268"/>
      <c r="C1" s="268"/>
    </row>
    <row r="2" spans="1:3" ht="15.75">
      <c r="A2" s="270" t="s">
        <v>1007</v>
      </c>
      <c r="B2" s="270"/>
      <c r="C2" s="270"/>
    </row>
    <row r="3" spans="1:3" ht="15">
      <c r="A3" s="269" t="s">
        <v>1093</v>
      </c>
      <c r="B3" s="269"/>
      <c r="C3" s="269"/>
    </row>
    <row r="4" spans="1:3" ht="4.5" customHeight="1">
      <c r="A4" s="164"/>
      <c r="B4" s="164"/>
      <c r="C4" s="164"/>
    </row>
    <row r="5" spans="1:3" ht="15">
      <c r="A5" s="134" t="s">
        <v>519</v>
      </c>
      <c r="B5" s="135" t="s">
        <v>541</v>
      </c>
      <c r="C5" s="135" t="s">
        <v>542</v>
      </c>
    </row>
    <row r="6" spans="1:3" ht="15">
      <c r="A6" s="136" t="s">
        <v>667</v>
      </c>
      <c r="B6" s="137">
        <v>757410136.132652</v>
      </c>
      <c r="C6" s="138">
        <v>0.501353</v>
      </c>
    </row>
    <row r="7" spans="1:3" ht="15">
      <c r="A7" s="136" t="s">
        <v>12</v>
      </c>
      <c r="B7" s="137">
        <v>119815912.596209</v>
      </c>
      <c r="C7" s="138">
        <v>0.079309</v>
      </c>
    </row>
    <row r="8" spans="1:3" ht="15">
      <c r="A8" s="136" t="s">
        <v>33</v>
      </c>
      <c r="B8" s="137">
        <v>15087688.338192</v>
      </c>
      <c r="C8" s="138">
        <v>0.009987</v>
      </c>
    </row>
    <row r="9" spans="1:3" ht="15">
      <c r="A9" s="136" t="s">
        <v>14</v>
      </c>
      <c r="B9" s="137">
        <v>34355314.001457</v>
      </c>
      <c r="C9" s="138">
        <v>0.02274</v>
      </c>
    </row>
    <row r="10" spans="1:3" ht="15">
      <c r="A10" s="136" t="s">
        <v>543</v>
      </c>
      <c r="B10" s="137">
        <v>8736756.252186</v>
      </c>
      <c r="C10" s="138">
        <v>0.005783</v>
      </c>
    </row>
    <row r="11" spans="1:3" ht="15">
      <c r="A11" s="136" t="s">
        <v>15</v>
      </c>
      <c r="B11" s="137">
        <v>44651210.50583</v>
      </c>
      <c r="C11" s="138">
        <v>0.029556</v>
      </c>
    </row>
    <row r="12" spans="1:3" ht="15">
      <c r="A12" s="136" t="s">
        <v>16</v>
      </c>
      <c r="B12" s="137">
        <v>44021626.16618</v>
      </c>
      <c r="C12" s="138">
        <v>0.029139</v>
      </c>
    </row>
    <row r="13" spans="1:3" ht="15">
      <c r="A13" s="136" t="s">
        <v>17</v>
      </c>
      <c r="B13" s="137">
        <v>104109437.502915</v>
      </c>
      <c r="C13" s="138">
        <v>0.068913</v>
      </c>
    </row>
    <row r="14" spans="1:3" ht="15">
      <c r="A14" s="136" t="s">
        <v>18</v>
      </c>
      <c r="B14" s="137">
        <v>62826020.155976</v>
      </c>
      <c r="C14" s="138">
        <v>0.041586</v>
      </c>
    </row>
    <row r="15" spans="1:3" ht="15">
      <c r="A15" s="136" t="s">
        <v>19</v>
      </c>
      <c r="B15" s="137">
        <v>43231062.70408</v>
      </c>
      <c r="C15" s="138">
        <v>0.028615</v>
      </c>
    </row>
    <row r="16" spans="1:3" ht="15">
      <c r="A16" s="136" t="s">
        <v>20</v>
      </c>
      <c r="B16" s="137">
        <v>84957952.728862</v>
      </c>
      <c r="C16" s="138">
        <v>0.056236</v>
      </c>
    </row>
    <row r="17" spans="1:3" ht="15">
      <c r="A17" s="136" t="s">
        <v>21</v>
      </c>
      <c r="B17" s="137">
        <v>33264982.059766</v>
      </c>
      <c r="C17" s="138">
        <v>0.022019</v>
      </c>
    </row>
    <row r="18" spans="1:3" ht="15">
      <c r="A18" s="136" t="s">
        <v>719</v>
      </c>
      <c r="B18" s="137">
        <v>4912697.024781</v>
      </c>
      <c r="C18" s="138">
        <v>0.003251</v>
      </c>
    </row>
    <row r="19" spans="1:3" ht="15">
      <c r="A19" s="136" t="s">
        <v>23</v>
      </c>
      <c r="B19" s="137">
        <v>2510450.899416</v>
      </c>
      <c r="C19" s="138">
        <v>0.001661</v>
      </c>
    </row>
    <row r="20" spans="1:3" ht="15">
      <c r="A20" s="136" t="s">
        <v>174</v>
      </c>
      <c r="B20" s="137">
        <v>393372.565597</v>
      </c>
      <c r="C20" s="138">
        <v>0.00026</v>
      </c>
    </row>
    <row r="21" spans="1:3" ht="15">
      <c r="A21" s="136" t="s">
        <v>24</v>
      </c>
      <c r="B21" s="137">
        <v>13776355.223032</v>
      </c>
      <c r="C21" s="138">
        <v>0.009118</v>
      </c>
    </row>
    <row r="22" spans="1:3" ht="15">
      <c r="A22" s="136" t="s">
        <v>25</v>
      </c>
      <c r="B22" s="137">
        <v>15752357.176384</v>
      </c>
      <c r="C22" s="138">
        <v>0.010426</v>
      </c>
    </row>
    <row r="23" spans="1:3" ht="15">
      <c r="A23" s="136" t="s">
        <v>230</v>
      </c>
      <c r="B23" s="137">
        <v>1971666.966472</v>
      </c>
      <c r="C23" s="138">
        <v>0.001305</v>
      </c>
    </row>
    <row r="24" spans="1:3" ht="15">
      <c r="A24" s="136" t="s">
        <v>877</v>
      </c>
      <c r="B24" s="137">
        <v>4478588.921282</v>
      </c>
      <c r="C24" s="138">
        <v>0.002964</v>
      </c>
    </row>
    <row r="25" spans="1:3" ht="15">
      <c r="A25" s="136" t="s">
        <v>309</v>
      </c>
      <c r="B25" s="137">
        <v>1631193.877551</v>
      </c>
      <c r="C25" s="138">
        <v>0.001079</v>
      </c>
    </row>
    <row r="26" spans="1:3" ht="15">
      <c r="A26" s="136" t="s">
        <v>329</v>
      </c>
      <c r="B26" s="137">
        <v>1190583.673469</v>
      </c>
      <c r="C26" s="138">
        <v>0.000788</v>
      </c>
    </row>
    <row r="27" spans="1:3" ht="15">
      <c r="A27" s="136" t="s">
        <v>339</v>
      </c>
      <c r="B27" s="137">
        <v>3136893.586005</v>
      </c>
      <c r="C27" s="138">
        <v>0.002076</v>
      </c>
    </row>
    <row r="28" spans="1:3" ht="15">
      <c r="A28" s="136" t="s">
        <v>544</v>
      </c>
      <c r="B28" s="137">
        <v>108508734.402332</v>
      </c>
      <c r="C28" s="138">
        <v>0.071825</v>
      </c>
    </row>
    <row r="29" spans="1:3" ht="409.5" customHeight="1" hidden="1">
      <c r="A29" s="136"/>
      <c r="B29" s="137"/>
      <c r="C29" s="138"/>
    </row>
    <row r="30" spans="1:3" ht="409.5" customHeight="1" hidden="1">
      <c r="A30" s="136"/>
      <c r="B30" s="137"/>
      <c r="C30" s="138"/>
    </row>
    <row r="31" spans="1:3" ht="409.5" customHeight="1" hidden="1">
      <c r="A31" s="136"/>
      <c r="B31" s="137"/>
      <c r="C31" s="138"/>
    </row>
    <row r="32" spans="1:3" ht="409.5" customHeight="1" hidden="1">
      <c r="A32" s="136"/>
      <c r="B32" s="137"/>
      <c r="C32" s="138"/>
    </row>
    <row r="33" spans="1:3" ht="409.5" customHeight="1" hidden="1">
      <c r="A33" s="136"/>
      <c r="B33" s="137"/>
      <c r="C33" s="138"/>
    </row>
    <row r="34" spans="1:3" ht="409.5" customHeight="1" hidden="1">
      <c r="A34" s="136"/>
      <c r="B34" s="137"/>
      <c r="C34" s="138"/>
    </row>
    <row r="35" spans="1:3" ht="409.5" customHeight="1" hidden="1">
      <c r="A35" s="136"/>
      <c r="B35" s="137"/>
      <c r="C35" s="138"/>
    </row>
    <row r="36" spans="1:3" ht="409.5" customHeight="1" hidden="1">
      <c r="A36" s="136"/>
      <c r="B36" s="137"/>
      <c r="C36" s="138"/>
    </row>
    <row r="37" spans="1:3" ht="409.5" customHeight="1" hidden="1">
      <c r="A37" s="136"/>
      <c r="B37" s="137"/>
      <c r="C37" s="138"/>
    </row>
    <row r="38" spans="1:3" ht="409.5" customHeight="1" hidden="1">
      <c r="A38" s="136"/>
      <c r="B38" s="137"/>
      <c r="C38" s="138"/>
    </row>
    <row r="39" spans="1:3" ht="409.5" customHeight="1" hidden="1">
      <c r="A39" s="136"/>
      <c r="B39" s="137"/>
      <c r="C39" s="138"/>
    </row>
    <row r="40" spans="1:3" ht="409.5" customHeight="1" hidden="1">
      <c r="A40" s="136"/>
      <c r="B40" s="137"/>
      <c r="C40" s="138"/>
    </row>
    <row r="41" spans="1:3" ht="409.5" customHeight="1" hidden="1">
      <c r="A41" s="136"/>
      <c r="B41" s="137"/>
      <c r="C41" s="138"/>
    </row>
    <row r="42" spans="1:3" ht="409.5" customHeight="1" hidden="1">
      <c r="A42" s="136"/>
      <c r="B42" s="137"/>
      <c r="C42" s="138"/>
    </row>
    <row r="43" spans="1:3" ht="409.5" customHeight="1" hidden="1">
      <c r="A43" s="136"/>
      <c r="B43" s="137"/>
      <c r="C43" s="138"/>
    </row>
    <row r="44" spans="1:3" ht="409.5" customHeight="1" hidden="1">
      <c r="A44" s="136"/>
      <c r="B44" s="137"/>
      <c r="C44" s="138"/>
    </row>
    <row r="45" spans="1:3" ht="409.5" customHeight="1" hidden="1">
      <c r="A45" s="136"/>
      <c r="B45" s="137"/>
      <c r="C45" s="138"/>
    </row>
    <row r="46" spans="1:3" ht="409.5" customHeight="1" hidden="1">
      <c r="A46" s="136"/>
      <c r="B46" s="137"/>
      <c r="C46" s="138"/>
    </row>
    <row r="47" spans="1:3" ht="409.5" customHeight="1" hidden="1">
      <c r="A47" s="136"/>
      <c r="B47" s="137"/>
      <c r="C47" s="138"/>
    </row>
    <row r="48" spans="1:3" ht="409.5" customHeight="1" hidden="1">
      <c r="A48" s="136"/>
      <c r="B48" s="137"/>
      <c r="C48" s="138"/>
    </row>
    <row r="49" spans="1:3" ht="409.5" customHeight="1" hidden="1">
      <c r="A49" s="136"/>
      <c r="B49" s="137"/>
      <c r="C49" s="138"/>
    </row>
    <row r="50" spans="1:3" ht="409.5" customHeight="1" hidden="1">
      <c r="A50" s="136"/>
      <c r="B50" s="137"/>
      <c r="C50" s="138"/>
    </row>
    <row r="51" spans="1:3" ht="409.5" customHeight="1" hidden="1">
      <c r="A51" s="136"/>
      <c r="B51" s="137"/>
      <c r="C51" s="138"/>
    </row>
    <row r="52" spans="1:3" ht="409.5" customHeight="1" hidden="1">
      <c r="A52" s="136"/>
      <c r="B52" s="137"/>
      <c r="C52" s="138"/>
    </row>
    <row r="53" spans="1:3" ht="409.5" customHeight="1" hidden="1">
      <c r="A53" s="136"/>
      <c r="B53" s="137"/>
      <c r="C53" s="138"/>
    </row>
    <row r="54" spans="1:3" ht="409.5" customHeight="1" hidden="1">
      <c r="A54" s="136"/>
      <c r="B54" s="137"/>
      <c r="C54" s="138"/>
    </row>
    <row r="55" spans="1:3" ht="409.5" customHeight="1" hidden="1">
      <c r="A55" s="136"/>
      <c r="B55" s="137"/>
      <c r="C55" s="138"/>
    </row>
    <row r="56" spans="1:3" ht="409.5" customHeight="1" hidden="1">
      <c r="A56" s="136"/>
      <c r="B56" s="137"/>
      <c r="C56" s="138"/>
    </row>
    <row r="57" spans="1:3" ht="409.5" customHeight="1" hidden="1">
      <c r="A57" s="136"/>
      <c r="B57" s="137"/>
      <c r="C57" s="138"/>
    </row>
    <row r="58" spans="1:3" ht="409.5" customHeight="1" hidden="1">
      <c r="A58" s="136"/>
      <c r="B58" s="137"/>
      <c r="C58" s="138"/>
    </row>
    <row r="59" spans="1:3" ht="409.5" customHeight="1" hidden="1">
      <c r="A59" s="136"/>
      <c r="B59" s="137"/>
      <c r="C59" s="138"/>
    </row>
    <row r="60" spans="1:3" ht="409.5" customHeight="1" hidden="1">
      <c r="A60" s="136"/>
      <c r="B60" s="137"/>
      <c r="C60" s="138"/>
    </row>
    <row r="61" spans="1:3" ht="409.5" customHeight="1" hidden="1">
      <c r="A61" s="136"/>
      <c r="B61" s="137"/>
      <c r="C61" s="138"/>
    </row>
    <row r="62" spans="1:3" ht="409.5" customHeight="1" hidden="1">
      <c r="A62" s="136"/>
      <c r="B62" s="137"/>
      <c r="C62" s="138"/>
    </row>
    <row r="63" spans="1:3" ht="409.5" customHeight="1" hidden="1">
      <c r="A63" s="136"/>
      <c r="B63" s="137"/>
      <c r="C63" s="138"/>
    </row>
    <row r="64" spans="1:3" ht="409.5" customHeight="1" hidden="1">
      <c r="A64" s="136"/>
      <c r="B64" s="137"/>
      <c r="C64" s="138"/>
    </row>
    <row r="65" spans="1:3" ht="409.5" customHeight="1" hidden="1">
      <c r="A65" s="136"/>
      <c r="B65" s="137"/>
      <c r="C65" s="138"/>
    </row>
    <row r="66" spans="1:3" ht="409.5" customHeight="1" hidden="1">
      <c r="A66" s="136"/>
      <c r="B66" s="137"/>
      <c r="C66" s="138"/>
    </row>
    <row r="67" spans="1:3" ht="409.5" customHeight="1" hidden="1">
      <c r="A67" s="136"/>
      <c r="B67" s="137"/>
      <c r="C67" s="138"/>
    </row>
    <row r="68" spans="1:3" ht="409.5" customHeight="1" hidden="1">
      <c r="A68" s="136"/>
      <c r="B68" s="137"/>
      <c r="C68" s="138"/>
    </row>
    <row r="69" spans="1:3" ht="409.5" customHeight="1" hidden="1">
      <c r="A69" s="136"/>
      <c r="B69" s="137"/>
      <c r="C69" s="138"/>
    </row>
    <row r="70" spans="1:3" ht="409.5" customHeight="1" hidden="1">
      <c r="A70" s="136"/>
      <c r="B70" s="137"/>
      <c r="C70" s="138"/>
    </row>
    <row r="71" spans="1:3" ht="409.5" customHeight="1" hidden="1">
      <c r="A71" s="136"/>
      <c r="B71" s="137"/>
      <c r="C71" s="138"/>
    </row>
    <row r="72" spans="1:3" ht="409.5" customHeight="1" hidden="1">
      <c r="A72" s="136"/>
      <c r="B72" s="137"/>
      <c r="C72" s="138"/>
    </row>
    <row r="73" spans="1:3" ht="409.5" customHeight="1" hidden="1">
      <c r="A73" s="136"/>
      <c r="B73" s="137"/>
      <c r="C73" s="138"/>
    </row>
    <row r="74" spans="1:3" ht="409.5" customHeight="1" hidden="1">
      <c r="A74" s="136"/>
      <c r="B74" s="137"/>
      <c r="C74" s="138"/>
    </row>
    <row r="75" spans="1:3" ht="409.5" customHeight="1" hidden="1">
      <c r="A75" s="136"/>
      <c r="B75" s="137"/>
      <c r="C75" s="138"/>
    </row>
    <row r="76" spans="1:3" ht="409.5" customHeight="1" hidden="1">
      <c r="A76" s="136"/>
      <c r="B76" s="137"/>
      <c r="C76" s="138"/>
    </row>
    <row r="77" spans="1:3" ht="409.5" customHeight="1" hidden="1">
      <c r="A77" s="136"/>
      <c r="B77" s="137"/>
      <c r="C77" s="138"/>
    </row>
    <row r="78" spans="1:3" ht="409.5" customHeight="1" hidden="1">
      <c r="A78" s="136"/>
      <c r="B78" s="137"/>
      <c r="C78" s="138"/>
    </row>
    <row r="79" spans="1:3" ht="409.5" customHeight="1" hidden="1">
      <c r="A79" s="136"/>
      <c r="B79" s="137"/>
      <c r="C79" s="138"/>
    </row>
    <row r="80" spans="1:3" ht="409.5" customHeight="1" hidden="1">
      <c r="A80" s="136"/>
      <c r="B80" s="137"/>
      <c r="C80" s="138"/>
    </row>
    <row r="81" spans="1:3" ht="409.5" customHeight="1" hidden="1">
      <c r="A81" s="136"/>
      <c r="B81" s="137"/>
      <c r="C81" s="138"/>
    </row>
    <row r="82" spans="1:3" ht="409.5" customHeight="1" hidden="1">
      <c r="A82" s="136"/>
      <c r="B82" s="137"/>
      <c r="C82" s="138"/>
    </row>
    <row r="83" spans="1:3" ht="409.5" customHeight="1" hidden="1">
      <c r="A83" s="136"/>
      <c r="B83" s="137"/>
      <c r="C83" s="138"/>
    </row>
    <row r="84" spans="1:3" ht="409.5" customHeight="1" hidden="1">
      <c r="A84" s="136"/>
      <c r="B84" s="137"/>
      <c r="C84" s="138"/>
    </row>
    <row r="85" spans="1:3" ht="409.5" customHeight="1" hidden="1">
      <c r="A85" s="136"/>
      <c r="B85" s="137"/>
      <c r="C85" s="138"/>
    </row>
    <row r="86" spans="1:3" ht="409.5" customHeight="1" hidden="1">
      <c r="A86" s="136"/>
      <c r="B86" s="137"/>
      <c r="C86" s="138"/>
    </row>
    <row r="87" spans="1:3" ht="409.5" customHeight="1" hidden="1">
      <c r="A87" s="136"/>
      <c r="B87" s="137"/>
      <c r="C87" s="138"/>
    </row>
    <row r="88" spans="1:3" ht="409.5" customHeight="1" hidden="1">
      <c r="A88" s="136"/>
      <c r="B88" s="137"/>
      <c r="C88" s="138"/>
    </row>
    <row r="89" spans="1:3" ht="409.5" customHeight="1" hidden="1">
      <c r="A89" s="136"/>
      <c r="B89" s="137"/>
      <c r="C89" s="138"/>
    </row>
    <row r="90" spans="1:3" ht="409.5" customHeight="1" hidden="1">
      <c r="A90" s="136"/>
      <c r="B90" s="137"/>
      <c r="C90" s="138"/>
    </row>
    <row r="91" spans="1:3" ht="409.5" customHeight="1" hidden="1">
      <c r="A91" s="136"/>
      <c r="B91" s="137"/>
      <c r="C91" s="138"/>
    </row>
    <row r="92" spans="1:3" ht="409.5" customHeight="1" hidden="1">
      <c r="A92" s="136"/>
      <c r="B92" s="137"/>
      <c r="C92" s="138"/>
    </row>
    <row r="93" spans="1:3" ht="409.5" customHeight="1" hidden="1">
      <c r="A93" s="136"/>
      <c r="B93" s="137"/>
      <c r="C93" s="138"/>
    </row>
    <row r="94" spans="1:3" ht="409.5" customHeight="1" hidden="1">
      <c r="A94" s="136"/>
      <c r="B94" s="137"/>
      <c r="C94" s="138"/>
    </row>
    <row r="95" spans="1:3" ht="409.5" customHeight="1" hidden="1">
      <c r="A95" s="136"/>
      <c r="B95" s="137"/>
      <c r="C95" s="138"/>
    </row>
    <row r="96" spans="1:3" ht="409.5" customHeight="1" hidden="1">
      <c r="A96" s="136"/>
      <c r="B96" s="137"/>
      <c r="C96" s="138"/>
    </row>
    <row r="97" spans="1:3" ht="409.5" customHeight="1" hidden="1">
      <c r="A97" s="136"/>
      <c r="B97" s="137"/>
      <c r="C97" s="138"/>
    </row>
    <row r="98" spans="1:3" ht="409.5" customHeight="1" hidden="1">
      <c r="A98" s="136"/>
      <c r="B98" s="137"/>
      <c r="C98" s="138"/>
    </row>
    <row r="99" spans="1:3" ht="409.5" customHeight="1" hidden="1">
      <c r="A99" s="136"/>
      <c r="B99" s="137"/>
      <c r="C99" s="138"/>
    </row>
    <row r="100" spans="1:3" ht="409.5" customHeight="1" hidden="1">
      <c r="A100" s="136"/>
      <c r="B100" s="136"/>
      <c r="C100" s="139"/>
    </row>
    <row r="101" spans="1:3" ht="15">
      <c r="A101" s="140" t="s">
        <v>433</v>
      </c>
      <c r="B101" s="141">
        <f>SUM(B6:B100)</f>
        <v>1510730993.4606266</v>
      </c>
      <c r="C101" s="142">
        <f>SUM(C6:C100)</f>
        <v>0.999989</v>
      </c>
    </row>
    <row r="102" spans="1:3" ht="6.75" customHeight="1">
      <c r="A102" s="143"/>
      <c r="B102" s="144"/>
      <c r="C102" s="145"/>
    </row>
    <row r="103" spans="1:3" ht="9" customHeight="1">
      <c r="A103" s="146"/>
      <c r="B103" s="147"/>
      <c r="C103" s="148"/>
    </row>
    <row r="104" spans="1:3" ht="1.5" customHeight="1">
      <c r="A104" s="143"/>
      <c r="B104" s="144"/>
      <c r="C104" s="145"/>
    </row>
    <row r="105" spans="1:3" ht="15">
      <c r="A105" s="149" t="s">
        <v>545</v>
      </c>
      <c r="B105" s="106"/>
      <c r="C105" s="106"/>
    </row>
    <row r="106" ht="15">
      <c r="A106" s="43" t="s">
        <v>4</v>
      </c>
    </row>
  </sheetData>
  <sheetProtection/>
  <mergeCells count="3">
    <mergeCell ref="A1:C1"/>
    <mergeCell ref="A3:C3"/>
    <mergeCell ref="A2: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21" customHeight="1">
      <c r="A1" s="271" t="s">
        <v>991</v>
      </c>
      <c r="B1" s="271"/>
      <c r="C1" s="271"/>
    </row>
    <row r="2" spans="1:3" ht="20.25" customHeight="1">
      <c r="A2" s="272" t="s">
        <v>1008</v>
      </c>
      <c r="B2" s="272"/>
      <c r="C2" s="272"/>
    </row>
    <row r="3" spans="1:3" ht="15">
      <c r="A3" s="244" t="s">
        <v>1093</v>
      </c>
      <c r="B3" s="244"/>
      <c r="C3" s="244"/>
    </row>
    <row r="4" spans="1:3" ht="5.25" customHeight="1">
      <c r="A4" s="150"/>
      <c r="B4" s="150"/>
      <c r="C4" s="150"/>
    </row>
    <row r="5" spans="1:3" ht="15">
      <c r="A5" s="134" t="s">
        <v>538</v>
      </c>
      <c r="B5" s="151" t="s">
        <v>541</v>
      </c>
      <c r="C5" s="152" t="s">
        <v>542</v>
      </c>
    </row>
    <row r="6" spans="1:3" ht="15">
      <c r="A6" s="153" t="s">
        <v>546</v>
      </c>
      <c r="B6" s="154">
        <v>13236407.693875</v>
      </c>
      <c r="C6" s="155">
        <v>0.008759</v>
      </c>
    </row>
    <row r="7" spans="1:3" ht="15">
      <c r="A7" s="156" t="s">
        <v>547</v>
      </c>
      <c r="B7" s="154">
        <v>27895297.868803</v>
      </c>
      <c r="C7" s="155">
        <v>0.018464</v>
      </c>
    </row>
    <row r="8" spans="1:3" ht="15">
      <c r="A8" s="156" t="s">
        <v>548</v>
      </c>
      <c r="B8" s="154">
        <v>57387049.271137</v>
      </c>
      <c r="C8" s="155">
        <v>0.037986</v>
      </c>
    </row>
    <row r="9" spans="1:3" ht="15">
      <c r="A9" s="156" t="s">
        <v>686</v>
      </c>
      <c r="B9" s="154">
        <v>681599674.284256</v>
      </c>
      <c r="C9" s="155">
        <v>0.451172</v>
      </c>
    </row>
    <row r="10" spans="1:3" ht="15">
      <c r="A10" s="156" t="s">
        <v>549</v>
      </c>
      <c r="B10" s="154">
        <v>599201828.441682</v>
      </c>
      <c r="C10" s="155">
        <v>0.396624</v>
      </c>
    </row>
    <row r="11" spans="1:3" ht="15">
      <c r="A11" s="156" t="s">
        <v>819</v>
      </c>
      <c r="B11" s="154">
        <v>75810461.848396</v>
      </c>
      <c r="C11" s="155">
        <v>0.050181</v>
      </c>
    </row>
    <row r="12" spans="1:3" ht="15">
      <c r="A12" s="156" t="s">
        <v>550</v>
      </c>
      <c r="B12" s="154">
        <v>51121685.131195</v>
      </c>
      <c r="C12" s="155">
        <v>0.033839</v>
      </c>
    </row>
    <row r="13" spans="1:3" ht="15">
      <c r="A13" s="156" t="s">
        <v>883</v>
      </c>
      <c r="B13" s="154">
        <v>4478588.921282</v>
      </c>
      <c r="C13" s="155">
        <v>0.002964</v>
      </c>
    </row>
    <row r="14" spans="1:3" ht="409.5" customHeight="1" hidden="1">
      <c r="A14" s="156"/>
      <c r="B14" s="154"/>
      <c r="C14" s="155"/>
    </row>
    <row r="15" spans="1:3" ht="409.5" customHeight="1" hidden="1">
      <c r="A15" s="156"/>
      <c r="B15" s="154"/>
      <c r="C15" s="155"/>
    </row>
    <row r="16" spans="1:3" ht="409.5" customHeight="1" hidden="1">
      <c r="A16" s="156"/>
      <c r="B16" s="154"/>
      <c r="C16" s="155"/>
    </row>
    <row r="17" spans="1:3" ht="409.5" customHeight="1" hidden="1">
      <c r="A17" s="156"/>
      <c r="B17" s="154"/>
      <c r="C17" s="155"/>
    </row>
    <row r="18" spans="1:3" ht="409.5" customHeight="1" hidden="1">
      <c r="A18" s="156"/>
      <c r="B18" s="154"/>
      <c r="C18" s="155"/>
    </row>
    <row r="19" spans="1:3" ht="409.5" customHeight="1" hidden="1">
      <c r="A19" s="156"/>
      <c r="B19" s="154"/>
      <c r="C19" s="155"/>
    </row>
    <row r="20" spans="1:3" ht="409.5" customHeight="1" hidden="1">
      <c r="A20" s="156"/>
      <c r="B20" s="154"/>
      <c r="C20" s="155"/>
    </row>
    <row r="21" spans="1:3" ht="409.5" customHeight="1" hidden="1">
      <c r="A21" s="156"/>
      <c r="B21" s="154"/>
      <c r="C21" s="155"/>
    </row>
    <row r="22" spans="1:3" ht="409.5" customHeight="1" hidden="1">
      <c r="A22" s="156"/>
      <c r="B22" s="154"/>
      <c r="C22" s="155"/>
    </row>
    <row r="23" spans="1:3" ht="409.5" customHeight="1" hidden="1">
      <c r="A23" s="156"/>
      <c r="B23" s="154"/>
      <c r="C23" s="155"/>
    </row>
    <row r="24" spans="1:3" ht="409.5" customHeight="1" hidden="1">
      <c r="A24" s="156"/>
      <c r="B24" s="154"/>
      <c r="C24" s="155"/>
    </row>
    <row r="25" spans="1:3" ht="409.5" customHeight="1" hidden="1">
      <c r="A25" s="156"/>
      <c r="B25" s="154"/>
      <c r="C25" s="155"/>
    </row>
    <row r="26" spans="1:3" ht="409.5" customHeight="1" hidden="1">
      <c r="A26" s="156"/>
      <c r="B26" s="154"/>
      <c r="C26" s="155"/>
    </row>
    <row r="27" spans="1:3" ht="409.5" customHeight="1" hidden="1">
      <c r="A27" s="156"/>
      <c r="B27" s="154"/>
      <c r="C27" s="155"/>
    </row>
    <row r="28" spans="1:3" ht="409.5" customHeight="1" hidden="1">
      <c r="A28" s="156"/>
      <c r="B28" s="154"/>
      <c r="C28" s="155"/>
    </row>
    <row r="29" spans="1:3" ht="409.5" customHeight="1" hidden="1">
      <c r="A29" s="156"/>
      <c r="B29" s="154"/>
      <c r="C29" s="155"/>
    </row>
    <row r="30" spans="1:3" ht="409.5" customHeight="1" hidden="1">
      <c r="A30" s="156"/>
      <c r="B30" s="154"/>
      <c r="C30" s="155"/>
    </row>
    <row r="31" spans="1:3" ht="409.5" customHeight="1" hidden="1">
      <c r="A31" s="156"/>
      <c r="B31" s="154"/>
      <c r="C31" s="155"/>
    </row>
    <row r="32" spans="1:3" ht="409.5" customHeight="1" hidden="1">
      <c r="A32" s="156"/>
      <c r="B32" s="154"/>
      <c r="C32" s="155"/>
    </row>
    <row r="33" spans="1:3" ht="409.5" customHeight="1" hidden="1">
      <c r="A33" s="156"/>
      <c r="B33" s="154"/>
      <c r="C33" s="155"/>
    </row>
    <row r="34" spans="1:3" ht="409.5" customHeight="1" hidden="1">
      <c r="A34" s="156"/>
      <c r="B34" s="154"/>
      <c r="C34" s="155"/>
    </row>
    <row r="35" spans="1:3" ht="409.5" customHeight="1" hidden="1">
      <c r="A35" s="156"/>
      <c r="B35" s="154"/>
      <c r="C35" s="155"/>
    </row>
    <row r="36" spans="1:3" ht="409.5" customHeight="1" hidden="1">
      <c r="A36" s="156"/>
      <c r="B36" s="154"/>
      <c r="C36" s="155"/>
    </row>
    <row r="37" spans="1:3" ht="409.5" customHeight="1" hidden="1">
      <c r="A37" s="156"/>
      <c r="B37" s="154"/>
      <c r="C37" s="155"/>
    </row>
    <row r="38" spans="1:3" ht="409.5" customHeight="1" hidden="1">
      <c r="A38" s="156"/>
      <c r="B38" s="154"/>
      <c r="C38" s="155"/>
    </row>
    <row r="39" spans="1:3" ht="409.5" customHeight="1" hidden="1">
      <c r="A39" s="156"/>
      <c r="B39" s="154"/>
      <c r="C39" s="155"/>
    </row>
    <row r="40" spans="1:3" ht="409.5" customHeight="1" hidden="1">
      <c r="A40" s="156"/>
      <c r="B40" s="154"/>
      <c r="C40" s="155"/>
    </row>
    <row r="41" spans="1:3" ht="409.5" customHeight="1" hidden="1">
      <c r="A41" s="156"/>
      <c r="B41" s="154"/>
      <c r="C41" s="155"/>
    </row>
    <row r="42" spans="1:3" ht="409.5" customHeight="1" hidden="1">
      <c r="A42" s="156"/>
      <c r="B42" s="154"/>
      <c r="C42" s="155"/>
    </row>
    <row r="43" spans="1:3" ht="409.5" customHeight="1" hidden="1">
      <c r="A43" s="156"/>
      <c r="B43" s="154"/>
      <c r="C43" s="155"/>
    </row>
    <row r="44" spans="1:3" ht="409.5" customHeight="1" hidden="1">
      <c r="A44" s="156"/>
      <c r="B44" s="154"/>
      <c r="C44" s="155"/>
    </row>
    <row r="45" spans="1:3" ht="409.5" customHeight="1" hidden="1">
      <c r="A45" s="156"/>
      <c r="B45" s="154"/>
      <c r="C45" s="155"/>
    </row>
    <row r="46" spans="1:3" ht="409.5" customHeight="1" hidden="1">
      <c r="A46" s="156"/>
      <c r="B46" s="154"/>
      <c r="C46" s="155"/>
    </row>
    <row r="47" spans="1:3" ht="409.5" customHeight="1" hidden="1">
      <c r="A47" s="156"/>
      <c r="B47" s="154"/>
      <c r="C47" s="155"/>
    </row>
    <row r="48" spans="1:3" ht="409.5" customHeight="1" hidden="1">
      <c r="A48" s="156"/>
      <c r="B48" s="154"/>
      <c r="C48" s="155"/>
    </row>
    <row r="49" spans="1:3" ht="409.5" customHeight="1" hidden="1">
      <c r="A49" s="156"/>
      <c r="B49" s="154"/>
      <c r="C49" s="155"/>
    </row>
    <row r="50" spans="1:3" ht="409.5" customHeight="1" hidden="1">
      <c r="A50" s="156"/>
      <c r="B50" s="154"/>
      <c r="C50" s="155"/>
    </row>
    <row r="51" spans="1:3" ht="409.5" customHeight="1" hidden="1">
      <c r="A51" s="156"/>
      <c r="B51" s="154"/>
      <c r="C51" s="155"/>
    </row>
    <row r="52" spans="1:3" ht="409.5" customHeight="1" hidden="1">
      <c r="A52" s="156"/>
      <c r="B52" s="154"/>
      <c r="C52" s="155"/>
    </row>
    <row r="53" spans="1:3" ht="409.5" customHeight="1" hidden="1">
      <c r="A53" s="156"/>
      <c r="B53" s="154"/>
      <c r="C53" s="155"/>
    </row>
    <row r="54" spans="1:3" ht="409.5" customHeight="1" hidden="1">
      <c r="A54" s="156"/>
      <c r="B54" s="154"/>
      <c r="C54" s="155"/>
    </row>
    <row r="55" spans="1:3" ht="409.5" customHeight="1" hidden="1">
      <c r="A55" s="156"/>
      <c r="B55" s="154"/>
      <c r="C55" s="155"/>
    </row>
    <row r="56" spans="1:3" ht="409.5" customHeight="1" hidden="1">
      <c r="A56" s="156"/>
      <c r="B56" s="154"/>
      <c r="C56" s="155"/>
    </row>
    <row r="57" spans="1:3" ht="409.5" customHeight="1" hidden="1">
      <c r="A57" s="156"/>
      <c r="B57" s="154"/>
      <c r="C57" s="155"/>
    </row>
    <row r="58" spans="1:3" ht="409.5" customHeight="1" hidden="1">
      <c r="A58" s="156"/>
      <c r="B58" s="154"/>
      <c r="C58" s="155"/>
    </row>
    <row r="59" spans="1:3" ht="409.5" customHeight="1" hidden="1">
      <c r="A59" s="156"/>
      <c r="B59" s="154"/>
      <c r="C59" s="155"/>
    </row>
    <row r="60" spans="1:3" ht="409.5" customHeight="1" hidden="1">
      <c r="A60" s="156"/>
      <c r="B60" s="154"/>
      <c r="C60" s="155"/>
    </row>
    <row r="61" spans="1:3" ht="409.5" customHeight="1" hidden="1">
      <c r="A61" s="156"/>
      <c r="B61" s="154"/>
      <c r="C61" s="155"/>
    </row>
    <row r="62" spans="1:3" ht="409.5" customHeight="1" hidden="1">
      <c r="A62" s="156"/>
      <c r="B62" s="154"/>
      <c r="C62" s="155"/>
    </row>
    <row r="63" spans="1:3" ht="409.5" customHeight="1" hidden="1">
      <c r="A63" s="156"/>
      <c r="B63" s="154"/>
      <c r="C63" s="155"/>
    </row>
    <row r="64" spans="1:3" ht="409.5" customHeight="1" hidden="1">
      <c r="A64" s="156"/>
      <c r="B64" s="154"/>
      <c r="C64" s="155"/>
    </row>
    <row r="65" spans="1:3" ht="409.5" customHeight="1" hidden="1">
      <c r="A65" s="156"/>
      <c r="B65" s="154"/>
      <c r="C65" s="155"/>
    </row>
    <row r="66" spans="1:3" ht="409.5" customHeight="1" hidden="1">
      <c r="A66" s="156"/>
      <c r="B66" s="154"/>
      <c r="C66" s="155"/>
    </row>
    <row r="67" spans="1:3" ht="409.5" customHeight="1" hidden="1">
      <c r="A67" s="156"/>
      <c r="B67" s="154"/>
      <c r="C67" s="155"/>
    </row>
    <row r="68" spans="1:3" ht="409.5" customHeight="1" hidden="1">
      <c r="A68" s="156"/>
      <c r="B68" s="154"/>
      <c r="C68" s="155"/>
    </row>
    <row r="69" spans="1:3" ht="409.5" customHeight="1" hidden="1">
      <c r="A69" s="156"/>
      <c r="B69" s="154"/>
      <c r="C69" s="155"/>
    </row>
    <row r="70" spans="1:3" ht="409.5" customHeight="1" hidden="1">
      <c r="A70" s="156"/>
      <c r="B70" s="154"/>
      <c r="C70" s="155"/>
    </row>
    <row r="71" spans="1:3" ht="409.5" customHeight="1" hidden="1">
      <c r="A71" s="156"/>
      <c r="B71" s="154"/>
      <c r="C71" s="155"/>
    </row>
    <row r="72" spans="1:3" ht="409.5" customHeight="1" hidden="1">
      <c r="A72" s="156"/>
      <c r="B72" s="154"/>
      <c r="C72" s="155"/>
    </row>
    <row r="73" spans="1:3" ht="409.5" customHeight="1" hidden="1">
      <c r="A73" s="156"/>
      <c r="B73" s="154"/>
      <c r="C73" s="155"/>
    </row>
    <row r="74" spans="1:3" ht="409.5" customHeight="1" hidden="1">
      <c r="A74" s="156"/>
      <c r="B74" s="154"/>
      <c r="C74" s="155"/>
    </row>
    <row r="75" spans="1:3" ht="409.5" customHeight="1" hidden="1">
      <c r="A75" s="156"/>
      <c r="B75" s="154"/>
      <c r="C75" s="155"/>
    </row>
    <row r="76" spans="1:3" ht="409.5" customHeight="1" hidden="1">
      <c r="A76" s="156"/>
      <c r="B76" s="154"/>
      <c r="C76" s="155"/>
    </row>
    <row r="77" spans="1:3" ht="409.5" customHeight="1" hidden="1">
      <c r="A77" s="156"/>
      <c r="B77" s="154"/>
      <c r="C77" s="155"/>
    </row>
    <row r="78" spans="1:3" ht="409.5" customHeight="1" hidden="1">
      <c r="A78" s="156"/>
      <c r="B78" s="154"/>
      <c r="C78" s="155"/>
    </row>
    <row r="79" spans="1:3" ht="409.5" customHeight="1" hidden="1">
      <c r="A79" s="156"/>
      <c r="B79" s="154"/>
      <c r="C79" s="155"/>
    </row>
    <row r="80" spans="1:3" ht="409.5" customHeight="1" hidden="1">
      <c r="A80" s="156"/>
      <c r="B80" s="154"/>
      <c r="C80" s="155"/>
    </row>
    <row r="81" spans="1:3" ht="409.5" customHeight="1" hidden="1">
      <c r="A81" s="156"/>
      <c r="B81" s="154"/>
      <c r="C81" s="155"/>
    </row>
    <row r="82" spans="1:3" ht="409.5" customHeight="1" hidden="1">
      <c r="A82" s="156"/>
      <c r="B82" s="154"/>
      <c r="C82" s="155"/>
    </row>
    <row r="83" spans="1:3" ht="409.5" customHeight="1" hidden="1">
      <c r="A83" s="156"/>
      <c r="B83" s="154"/>
      <c r="C83" s="155"/>
    </row>
    <row r="84" spans="1:3" ht="409.5" customHeight="1" hidden="1">
      <c r="A84" s="156"/>
      <c r="B84" s="154"/>
      <c r="C84" s="155"/>
    </row>
    <row r="85" spans="1:3" ht="409.5" customHeight="1" hidden="1">
      <c r="A85" s="156"/>
      <c r="B85" s="154"/>
      <c r="C85" s="155"/>
    </row>
    <row r="86" spans="1:3" ht="409.5" customHeight="1" hidden="1">
      <c r="A86" s="156"/>
      <c r="B86" s="154"/>
      <c r="C86" s="155"/>
    </row>
    <row r="87" spans="1:3" ht="409.5" customHeight="1" hidden="1">
      <c r="A87" s="156"/>
      <c r="B87" s="154"/>
      <c r="C87" s="155"/>
    </row>
    <row r="88" spans="1:3" ht="409.5" customHeight="1" hidden="1">
      <c r="A88" s="156"/>
      <c r="B88" s="154"/>
      <c r="C88" s="155"/>
    </row>
    <row r="89" spans="1:3" ht="409.5" customHeight="1" hidden="1">
      <c r="A89" s="156"/>
      <c r="B89" s="154"/>
      <c r="C89" s="155"/>
    </row>
    <row r="90" spans="1:3" ht="409.5" customHeight="1" hidden="1">
      <c r="A90" s="156"/>
      <c r="B90" s="154"/>
      <c r="C90" s="155"/>
    </row>
    <row r="91" spans="1:3" ht="409.5" customHeight="1" hidden="1">
      <c r="A91" s="156"/>
      <c r="B91" s="154"/>
      <c r="C91" s="155"/>
    </row>
    <row r="92" spans="1:3" ht="409.5" customHeight="1" hidden="1">
      <c r="A92" s="156"/>
      <c r="B92" s="154"/>
      <c r="C92" s="155"/>
    </row>
    <row r="93" spans="1:3" ht="409.5" customHeight="1" hidden="1">
      <c r="A93" s="157"/>
      <c r="B93" s="154"/>
      <c r="C93" s="155"/>
    </row>
    <row r="94" spans="1:3" ht="409.5" customHeight="1" hidden="1">
      <c r="A94" s="156"/>
      <c r="B94" s="154"/>
      <c r="C94" s="155"/>
    </row>
    <row r="95" spans="1:3" ht="409.5" customHeight="1" hidden="1">
      <c r="A95" s="156"/>
      <c r="B95" s="154"/>
      <c r="C95" s="155"/>
    </row>
    <row r="96" spans="1:3" ht="409.5" customHeight="1" hidden="1">
      <c r="A96" s="157"/>
      <c r="B96" s="154"/>
      <c r="C96" s="155"/>
    </row>
    <row r="97" spans="1:3" ht="409.5" customHeight="1" hidden="1">
      <c r="A97" s="157"/>
      <c r="B97" s="154"/>
      <c r="C97" s="155"/>
    </row>
    <row r="98" spans="1:3" ht="409.5" customHeight="1" hidden="1">
      <c r="A98" s="157"/>
      <c r="B98" s="154"/>
      <c r="C98" s="155"/>
    </row>
    <row r="99" spans="1:3" ht="409.5" customHeight="1" hidden="1">
      <c r="A99" s="157"/>
      <c r="B99" s="154"/>
      <c r="C99" s="155"/>
    </row>
    <row r="100" spans="1:3" ht="409.5" customHeight="1" hidden="1">
      <c r="A100" s="157"/>
      <c r="B100" s="154"/>
      <c r="C100" s="155"/>
    </row>
    <row r="101" spans="1:3" ht="15">
      <c r="A101" s="140" t="s">
        <v>433</v>
      </c>
      <c r="B101" s="141">
        <f>SUM(B6:B100)</f>
        <v>1510730993.4606261</v>
      </c>
      <c r="C101" s="158">
        <f>SUM(C6:C100)</f>
        <v>0.9999889999999999</v>
      </c>
    </row>
    <row r="102" spans="1:3" ht="6" customHeight="1">
      <c r="A102" s="143"/>
      <c r="B102" s="144"/>
      <c r="C102" s="159"/>
    </row>
    <row r="103" spans="1:3" ht="9" customHeight="1">
      <c r="A103" s="146"/>
      <c r="B103" s="147"/>
      <c r="C103" s="160"/>
    </row>
    <row r="104" spans="1:3" ht="5.25" customHeight="1">
      <c r="A104" s="143"/>
      <c r="B104" s="144"/>
      <c r="C104" s="159"/>
    </row>
    <row r="105" spans="1:3" ht="15">
      <c r="A105" s="161" t="s">
        <v>545</v>
      </c>
      <c r="B105" s="106"/>
      <c r="C105" s="106"/>
    </row>
    <row r="106" spans="1:3" ht="15" customHeight="1">
      <c r="A106" s="210" t="s">
        <v>4</v>
      </c>
      <c r="B106" s="210"/>
      <c r="C106" s="210"/>
    </row>
    <row r="107" spans="1:3" ht="15">
      <c r="A107" s="210"/>
      <c r="B107" s="210"/>
      <c r="C107" s="210"/>
    </row>
  </sheetData>
  <sheetProtection/>
  <mergeCells count="4">
    <mergeCell ref="A1:C1"/>
    <mergeCell ref="A3:C3"/>
    <mergeCell ref="A106:C107"/>
    <mergeCell ref="A2:C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6"/>
  <sheetViews>
    <sheetView zoomScalePageLayoutView="0" workbookViewId="0" topLeftCell="A1">
      <selection activeCell="A23" sqref="A23"/>
    </sheetView>
  </sheetViews>
  <sheetFormatPr defaultColWidth="0" defaultRowHeight="0" customHeight="1" zeroHeight="1"/>
  <cols>
    <col min="1" max="1" width="93.7109375" style="0" bestFit="1" customWidth="1"/>
    <col min="2" max="2" width="8.57421875" style="0" customWidth="1"/>
    <col min="3" max="16384" width="0" style="0" hidden="1" customWidth="1"/>
  </cols>
  <sheetData>
    <row r="1" spans="1:2" ht="20.25">
      <c r="A1" s="187" t="s">
        <v>551</v>
      </c>
      <c r="B1" s="176"/>
    </row>
    <row r="2" ht="15">
      <c r="B2" s="188"/>
    </row>
    <row r="3" spans="1:2" ht="15.75">
      <c r="A3" s="189" t="s">
        <v>664</v>
      </c>
      <c r="B3" s="188"/>
    </row>
    <row r="4" spans="1:2" ht="15">
      <c r="A4" s="190" t="s">
        <v>663</v>
      </c>
      <c r="B4" s="191" t="s">
        <v>492</v>
      </c>
    </row>
    <row r="5" spans="1:2" ht="15">
      <c r="A5" s="190" t="s">
        <v>69</v>
      </c>
      <c r="B5" s="191" t="s">
        <v>512</v>
      </c>
    </row>
    <row r="6" spans="1:2" ht="15">
      <c r="A6" s="190" t="s">
        <v>131</v>
      </c>
      <c r="B6" s="191" t="s">
        <v>509</v>
      </c>
    </row>
    <row r="7" spans="1:2" ht="15">
      <c r="A7" s="190" t="s">
        <v>662</v>
      </c>
      <c r="B7" s="191" t="s">
        <v>510</v>
      </c>
    </row>
    <row r="8" spans="1:2" ht="15">
      <c r="A8" s="190" t="s">
        <v>1018</v>
      </c>
      <c r="B8" s="191" t="s">
        <v>1019</v>
      </c>
    </row>
    <row r="9" spans="1:2" ht="15">
      <c r="A9" s="190" t="s">
        <v>1020</v>
      </c>
      <c r="B9" s="191" t="s">
        <v>511</v>
      </c>
    </row>
    <row r="10" spans="1:2" ht="15">
      <c r="A10" s="190" t="s">
        <v>32</v>
      </c>
      <c r="B10" s="191" t="s">
        <v>513</v>
      </c>
    </row>
    <row r="11" spans="1:2" ht="15">
      <c r="A11" s="190" t="s">
        <v>1021</v>
      </c>
      <c r="B11" s="191" t="s">
        <v>515</v>
      </c>
    </row>
    <row r="12" spans="1:2" ht="15">
      <c r="A12" s="190" t="s">
        <v>312</v>
      </c>
      <c r="B12" s="191" t="s">
        <v>514</v>
      </c>
    </row>
    <row r="13" spans="1:2" ht="15">
      <c r="A13" s="190" t="s">
        <v>661</v>
      </c>
      <c r="B13" s="191" t="s">
        <v>516</v>
      </c>
    </row>
    <row r="14" spans="1:2" ht="15">
      <c r="A14" s="190"/>
      <c r="B14" s="191"/>
    </row>
    <row r="15" spans="1:2" ht="15.75">
      <c r="A15" s="192" t="s">
        <v>660</v>
      </c>
      <c r="B15" s="191"/>
    </row>
    <row r="16" spans="1:2" ht="15">
      <c r="A16" s="190" t="s">
        <v>659</v>
      </c>
      <c r="B16" s="191" t="s">
        <v>658</v>
      </c>
    </row>
    <row r="17" spans="1:2" ht="15">
      <c r="A17" s="190"/>
      <c r="B17" s="191"/>
    </row>
    <row r="18" spans="1:2" ht="15.75">
      <c r="A18" s="192" t="s">
        <v>657</v>
      </c>
      <c r="B18" s="191"/>
    </row>
    <row r="19" spans="1:2" ht="15">
      <c r="A19" s="190" t="s">
        <v>656</v>
      </c>
      <c r="B19" s="191" t="s">
        <v>655</v>
      </c>
    </row>
    <row r="20" spans="1:2" ht="15">
      <c r="A20" s="190" t="s">
        <v>654</v>
      </c>
      <c r="B20" s="191" t="s">
        <v>653</v>
      </c>
    </row>
    <row r="21" spans="1:2" ht="15">
      <c r="A21" s="190" t="s">
        <v>1022</v>
      </c>
      <c r="B21" s="191" t="s">
        <v>652</v>
      </c>
    </row>
    <row r="22" spans="1:2" ht="15">
      <c r="A22" s="190" t="s">
        <v>651</v>
      </c>
      <c r="B22" s="191" t="s">
        <v>650</v>
      </c>
    </row>
    <row r="23" spans="1:2" ht="15">
      <c r="A23" s="190" t="s">
        <v>649</v>
      </c>
      <c r="B23" s="191" t="s">
        <v>648</v>
      </c>
    </row>
    <row r="24" spans="1:2" ht="15">
      <c r="A24" s="190" t="s">
        <v>647</v>
      </c>
      <c r="B24" s="191" t="s">
        <v>646</v>
      </c>
    </row>
    <row r="25" spans="1:2" ht="15">
      <c r="A25" s="190" t="s">
        <v>645</v>
      </c>
      <c r="B25" s="191" t="s">
        <v>644</v>
      </c>
    </row>
    <row r="26" spans="1:2" ht="15">
      <c r="A26" s="190" t="s">
        <v>643</v>
      </c>
      <c r="B26" s="191" t="s">
        <v>642</v>
      </c>
    </row>
    <row r="27" spans="1:2" ht="15">
      <c r="A27" s="190" t="s">
        <v>641</v>
      </c>
      <c r="B27" s="191" t="s">
        <v>640</v>
      </c>
    </row>
    <row r="28" spans="1:2" ht="15">
      <c r="A28" s="190" t="s">
        <v>639</v>
      </c>
      <c r="B28" s="191" t="s">
        <v>638</v>
      </c>
    </row>
    <row r="29" spans="1:2" ht="15">
      <c r="A29" s="77" t="s">
        <v>1023</v>
      </c>
      <c r="B29" s="191" t="s">
        <v>1024</v>
      </c>
    </row>
    <row r="30" spans="1:2" ht="15">
      <c r="A30" s="77" t="s">
        <v>1025</v>
      </c>
      <c r="B30" s="191" t="s">
        <v>1026</v>
      </c>
    </row>
    <row r="31" spans="1:2" ht="15">
      <c r="A31" s="190"/>
      <c r="B31" s="191"/>
    </row>
    <row r="32" spans="1:2" ht="15.75">
      <c r="A32" s="192" t="s">
        <v>637</v>
      </c>
      <c r="B32" s="191"/>
    </row>
    <row r="33" spans="1:2" ht="15">
      <c r="A33" s="190" t="s">
        <v>636</v>
      </c>
      <c r="B33" s="191" t="s">
        <v>635</v>
      </c>
    </row>
    <row r="34" spans="1:2" ht="15">
      <c r="A34" s="190" t="s">
        <v>634</v>
      </c>
      <c r="B34" s="191" t="s">
        <v>633</v>
      </c>
    </row>
    <row r="35" spans="1:2" ht="15">
      <c r="A35" s="190"/>
      <c r="B35" s="191"/>
    </row>
    <row r="36" spans="1:2" ht="15.75">
      <c r="A36" s="192" t="s">
        <v>632</v>
      </c>
      <c r="B36" s="191"/>
    </row>
    <row r="37" spans="1:2" ht="15">
      <c r="A37" s="190" t="s">
        <v>631</v>
      </c>
      <c r="B37" s="191" t="s">
        <v>630</v>
      </c>
    </row>
    <row r="38" spans="1:2" ht="15">
      <c r="A38" s="190"/>
      <c r="B38" s="191"/>
    </row>
    <row r="39" spans="1:2" ht="15.75">
      <c r="A39" s="192" t="s">
        <v>629</v>
      </c>
      <c r="B39" s="191"/>
    </row>
    <row r="40" spans="1:2" ht="15">
      <c r="A40" s="190" t="s">
        <v>628</v>
      </c>
      <c r="B40" s="191" t="s">
        <v>627</v>
      </c>
    </row>
    <row r="41" spans="1:2" ht="15">
      <c r="A41" s="190" t="s">
        <v>626</v>
      </c>
      <c r="B41" s="191" t="s">
        <v>625</v>
      </c>
    </row>
    <row r="42" spans="1:2" ht="15">
      <c r="A42" s="190" t="s">
        <v>624</v>
      </c>
      <c r="B42" s="191" t="s">
        <v>623</v>
      </c>
    </row>
    <row r="43" spans="1:2" ht="15">
      <c r="A43" s="190" t="s">
        <v>622</v>
      </c>
      <c r="B43" s="191" t="s">
        <v>475</v>
      </c>
    </row>
    <row r="44" spans="1:2" ht="15">
      <c r="A44" s="190" t="s">
        <v>12</v>
      </c>
      <c r="B44" s="191" t="s">
        <v>621</v>
      </c>
    </row>
    <row r="45" spans="1:2" ht="15">
      <c r="A45" s="190" t="s">
        <v>620</v>
      </c>
      <c r="B45" s="191" t="s">
        <v>462</v>
      </c>
    </row>
    <row r="46" spans="1:2" ht="15">
      <c r="A46" s="190" t="s">
        <v>619</v>
      </c>
      <c r="B46" s="191" t="s">
        <v>618</v>
      </c>
    </row>
    <row r="47" spans="1:2" ht="15">
      <c r="A47" s="190" t="s">
        <v>14</v>
      </c>
      <c r="B47" s="191" t="s">
        <v>473</v>
      </c>
    </row>
    <row r="48" spans="1:2" ht="15">
      <c r="A48" s="190" t="s">
        <v>15</v>
      </c>
      <c r="B48" s="191" t="s">
        <v>474</v>
      </c>
    </row>
    <row r="49" spans="1:2" ht="15">
      <c r="A49" s="190" t="s">
        <v>17</v>
      </c>
      <c r="B49" s="191" t="s">
        <v>476</v>
      </c>
    </row>
    <row r="50" spans="1:2" ht="15">
      <c r="A50" s="190" t="s">
        <v>18</v>
      </c>
      <c r="B50" s="191" t="s">
        <v>457</v>
      </c>
    </row>
    <row r="51" spans="1:2" ht="15">
      <c r="A51" s="190" t="s">
        <v>19</v>
      </c>
      <c r="B51" s="191" t="s">
        <v>1027</v>
      </c>
    </row>
    <row r="52" spans="1:2" ht="15">
      <c r="A52" s="190" t="s">
        <v>20</v>
      </c>
      <c r="B52" s="191" t="s">
        <v>461</v>
      </c>
    </row>
    <row r="53" spans="1:2" ht="15">
      <c r="A53" s="190" t="s">
        <v>21</v>
      </c>
      <c r="B53" s="191" t="s">
        <v>478</v>
      </c>
    </row>
    <row r="54" spans="1:2" ht="15">
      <c r="A54" s="190" t="s">
        <v>801</v>
      </c>
      <c r="B54" s="191" t="s">
        <v>1028</v>
      </c>
    </row>
    <row r="55" spans="1:2" ht="15">
      <c r="A55" s="190" t="s">
        <v>543</v>
      </c>
      <c r="B55" s="191" t="s">
        <v>1029</v>
      </c>
    </row>
    <row r="56" spans="1:2" ht="15">
      <c r="A56" s="190" t="s">
        <v>802</v>
      </c>
      <c r="B56" s="191" t="s">
        <v>1030</v>
      </c>
    </row>
    <row r="57" spans="1:2" ht="15">
      <c r="A57" s="190" t="s">
        <v>1031</v>
      </c>
      <c r="B57" s="191" t="s">
        <v>1032</v>
      </c>
    </row>
    <row r="58" spans="1:2" ht="15">
      <c r="A58" s="190" t="s">
        <v>1033</v>
      </c>
      <c r="B58" s="191" t="s">
        <v>1034</v>
      </c>
    </row>
    <row r="59" spans="1:2" ht="15">
      <c r="A59" s="190" t="s">
        <v>1035</v>
      </c>
      <c r="B59" s="191" t="s">
        <v>1036</v>
      </c>
    </row>
    <row r="60" spans="1:2" ht="15">
      <c r="A60" s="190" t="s">
        <v>617</v>
      </c>
      <c r="B60" s="191" t="s">
        <v>500</v>
      </c>
    </row>
    <row r="61" spans="1:2" ht="15">
      <c r="A61" s="190" t="s">
        <v>616</v>
      </c>
      <c r="B61" s="191" t="s">
        <v>615</v>
      </c>
    </row>
    <row r="62" spans="1:2" ht="15">
      <c r="A62" s="193" t="s">
        <v>118</v>
      </c>
      <c r="B62" s="191" t="s">
        <v>1037</v>
      </c>
    </row>
    <row r="63" spans="1:2" ht="15">
      <c r="A63" s="190" t="s">
        <v>614</v>
      </c>
      <c r="B63" s="191" t="s">
        <v>613</v>
      </c>
    </row>
    <row r="64" spans="1:2" ht="15">
      <c r="A64" s="190" t="s">
        <v>1038</v>
      </c>
      <c r="B64" s="191" t="s">
        <v>612</v>
      </c>
    </row>
    <row r="65" spans="1:2" ht="15">
      <c r="A65" s="190" t="s">
        <v>1039</v>
      </c>
      <c r="B65" s="191" t="s">
        <v>1040</v>
      </c>
    </row>
    <row r="66" spans="1:2" ht="15">
      <c r="A66" s="190" t="s">
        <v>611</v>
      </c>
      <c r="B66" s="191" t="s">
        <v>502</v>
      </c>
    </row>
    <row r="67" spans="1:2" ht="15">
      <c r="A67" s="190" t="s">
        <v>610</v>
      </c>
      <c r="B67" s="191" t="s">
        <v>463</v>
      </c>
    </row>
    <row r="68" spans="1:2" ht="15">
      <c r="A68" s="190" t="s">
        <v>609</v>
      </c>
      <c r="B68" s="191" t="s">
        <v>608</v>
      </c>
    </row>
    <row r="69" spans="1:2" ht="15">
      <c r="A69" s="190" t="s">
        <v>607</v>
      </c>
      <c r="B69" s="191" t="s">
        <v>606</v>
      </c>
    </row>
    <row r="70" spans="1:2" ht="15">
      <c r="A70" s="190" t="s">
        <v>22</v>
      </c>
      <c r="B70" s="191" t="s">
        <v>479</v>
      </c>
    </row>
    <row r="71" spans="1:2" ht="15">
      <c r="A71" s="190" t="s">
        <v>1041</v>
      </c>
      <c r="B71" s="191" t="s">
        <v>465</v>
      </c>
    </row>
    <row r="72" spans="1:2" ht="15">
      <c r="A72" s="190" t="s">
        <v>605</v>
      </c>
      <c r="B72" s="191" t="s">
        <v>464</v>
      </c>
    </row>
    <row r="73" spans="1:2" ht="15">
      <c r="A73" s="190" t="s">
        <v>604</v>
      </c>
      <c r="B73" s="191" t="s">
        <v>537</v>
      </c>
    </row>
    <row r="74" spans="1:2" ht="15">
      <c r="A74" s="190" t="s">
        <v>174</v>
      </c>
      <c r="B74" s="191" t="s">
        <v>523</v>
      </c>
    </row>
    <row r="75" spans="1:2" ht="15">
      <c r="A75" s="190" t="s">
        <v>603</v>
      </c>
      <c r="B75" s="191" t="s">
        <v>602</v>
      </c>
    </row>
    <row r="76" spans="1:2" ht="15">
      <c r="A76" s="190" t="s">
        <v>601</v>
      </c>
      <c r="B76" s="191" t="s">
        <v>600</v>
      </c>
    </row>
    <row r="77" spans="1:2" ht="15">
      <c r="A77" s="190" t="s">
        <v>599</v>
      </c>
      <c r="B77" s="191" t="s">
        <v>528</v>
      </c>
    </row>
    <row r="78" spans="1:2" ht="15">
      <c r="A78" s="190" t="s">
        <v>184</v>
      </c>
      <c r="B78" s="191" t="s">
        <v>489</v>
      </c>
    </row>
    <row r="79" spans="1:2" ht="15">
      <c r="A79" s="190" t="s">
        <v>598</v>
      </c>
      <c r="B79" s="191" t="s">
        <v>536</v>
      </c>
    </row>
    <row r="80" spans="1:2" ht="15">
      <c r="A80" s="190" t="s">
        <v>1042</v>
      </c>
      <c r="B80" s="191" t="s">
        <v>530</v>
      </c>
    </row>
    <row r="81" spans="1:2" ht="15">
      <c r="A81" s="190" t="s">
        <v>1043</v>
      </c>
      <c r="B81" s="191" t="s">
        <v>597</v>
      </c>
    </row>
    <row r="82" spans="1:2" ht="15">
      <c r="A82" s="190" t="s">
        <v>1044</v>
      </c>
      <c r="B82" s="191" t="s">
        <v>1045</v>
      </c>
    </row>
    <row r="83" spans="1:2" ht="15">
      <c r="A83" s="190" t="s">
        <v>1046</v>
      </c>
      <c r="B83" s="191" t="s">
        <v>529</v>
      </c>
    </row>
    <row r="84" spans="1:2" ht="15">
      <c r="A84" s="190" t="s">
        <v>596</v>
      </c>
      <c r="B84" s="191" t="s">
        <v>451</v>
      </c>
    </row>
    <row r="85" spans="1:2" ht="15">
      <c r="A85" s="190" t="s">
        <v>1047</v>
      </c>
      <c r="B85" s="191" t="s">
        <v>1048</v>
      </c>
    </row>
    <row r="86" spans="1:2" ht="15">
      <c r="A86" s="190" t="s">
        <v>213</v>
      </c>
      <c r="B86" s="191" t="s">
        <v>454</v>
      </c>
    </row>
    <row r="87" spans="1:2" ht="15">
      <c r="A87" s="190" t="s">
        <v>214</v>
      </c>
      <c r="B87" s="191" t="s">
        <v>595</v>
      </c>
    </row>
    <row r="88" spans="1:2" ht="15">
      <c r="A88" s="190" t="s">
        <v>222</v>
      </c>
      <c r="B88" s="191" t="s">
        <v>491</v>
      </c>
    </row>
    <row r="89" spans="1:2" ht="15">
      <c r="A89" s="190" t="s">
        <v>594</v>
      </c>
      <c r="B89" s="191" t="s">
        <v>593</v>
      </c>
    </row>
    <row r="90" spans="1:2" ht="15">
      <c r="A90" s="190" t="s">
        <v>871</v>
      </c>
      <c r="B90" s="191" t="s">
        <v>592</v>
      </c>
    </row>
    <row r="91" spans="1:2" ht="15">
      <c r="A91" s="190" t="s">
        <v>226</v>
      </c>
      <c r="B91" s="191" t="s">
        <v>592</v>
      </c>
    </row>
    <row r="92" spans="1:2" ht="15">
      <c r="A92" s="190" t="s">
        <v>591</v>
      </c>
      <c r="B92" s="191" t="s">
        <v>590</v>
      </c>
    </row>
    <row r="93" spans="1:2" ht="15">
      <c r="A93" s="190" t="s">
        <v>589</v>
      </c>
      <c r="B93" s="191" t="s">
        <v>588</v>
      </c>
    </row>
    <row r="94" spans="1:2" ht="15">
      <c r="A94" s="190" t="s">
        <v>230</v>
      </c>
      <c r="B94" s="191" t="s">
        <v>466</v>
      </c>
    </row>
    <row r="95" spans="1:2" ht="15">
      <c r="A95" s="190" t="s">
        <v>244</v>
      </c>
      <c r="B95" s="191" t="s">
        <v>504</v>
      </c>
    </row>
    <row r="96" spans="1:2" ht="15">
      <c r="A96" s="190" t="s">
        <v>1049</v>
      </c>
      <c r="B96" s="191" t="s">
        <v>1050</v>
      </c>
    </row>
    <row r="97" spans="1:2" ht="15">
      <c r="A97" s="190" t="s">
        <v>254</v>
      </c>
      <c r="B97" s="191" t="s">
        <v>587</v>
      </c>
    </row>
    <row r="98" spans="1:2" ht="15">
      <c r="A98" s="190" t="s">
        <v>1051</v>
      </c>
      <c r="B98" s="191" t="s">
        <v>1052</v>
      </c>
    </row>
    <row r="99" spans="1:2" ht="15">
      <c r="A99" s="190" t="s">
        <v>586</v>
      </c>
      <c r="B99" s="191" t="s">
        <v>585</v>
      </c>
    </row>
    <row r="100" spans="1:2" ht="15">
      <c r="A100" s="190" t="s">
        <v>1053</v>
      </c>
      <c r="B100" s="191" t="s">
        <v>1054</v>
      </c>
    </row>
    <row r="101" spans="1:2" ht="15">
      <c r="A101" s="190" t="s">
        <v>584</v>
      </c>
      <c r="B101" s="191" t="s">
        <v>583</v>
      </c>
    </row>
    <row r="102" spans="1:2" ht="15">
      <c r="A102" s="190" t="s">
        <v>582</v>
      </c>
      <c r="B102" s="191" t="s">
        <v>581</v>
      </c>
    </row>
    <row r="103" spans="1:2" ht="15">
      <c r="A103" s="190" t="s">
        <v>580</v>
      </c>
      <c r="B103" s="191" t="s">
        <v>579</v>
      </c>
    </row>
    <row r="104" spans="1:2" ht="15">
      <c r="A104" s="190" t="s">
        <v>578</v>
      </c>
      <c r="B104" s="191" t="s">
        <v>577</v>
      </c>
    </row>
    <row r="105" spans="1:2" ht="15">
      <c r="A105" s="190" t="s">
        <v>1055</v>
      </c>
      <c r="B105" s="191" t="s">
        <v>576</v>
      </c>
    </row>
    <row r="106" spans="1:2" ht="15">
      <c r="A106" s="190" t="s">
        <v>575</v>
      </c>
      <c r="B106" s="191" t="s">
        <v>467</v>
      </c>
    </row>
    <row r="107" spans="1:2" ht="15">
      <c r="A107" s="190" t="s">
        <v>574</v>
      </c>
      <c r="B107" s="191" t="s">
        <v>534</v>
      </c>
    </row>
    <row r="108" spans="1:2" ht="15">
      <c r="A108" s="190" t="s">
        <v>1056</v>
      </c>
      <c r="B108" s="191" t="s">
        <v>935</v>
      </c>
    </row>
    <row r="109" spans="1:2" ht="15">
      <c r="A109" s="190" t="s">
        <v>573</v>
      </c>
      <c r="B109" s="191" t="s">
        <v>572</v>
      </c>
    </row>
    <row r="110" spans="1:2" ht="15">
      <c r="A110" s="190" t="s">
        <v>553</v>
      </c>
      <c r="B110" s="191" t="s">
        <v>552</v>
      </c>
    </row>
    <row r="111" spans="1:2" ht="15">
      <c r="A111" s="190" t="s">
        <v>571</v>
      </c>
      <c r="B111" s="191" t="s">
        <v>535</v>
      </c>
    </row>
    <row r="112" spans="1:2" ht="15">
      <c r="A112" s="190" t="s">
        <v>570</v>
      </c>
      <c r="B112" s="191" t="s">
        <v>569</v>
      </c>
    </row>
    <row r="113" spans="1:2" ht="15">
      <c r="A113" s="190" t="s">
        <v>1057</v>
      </c>
      <c r="B113" s="191" t="s">
        <v>452</v>
      </c>
    </row>
    <row r="114" spans="1:2" ht="15">
      <c r="A114" s="190" t="s">
        <v>568</v>
      </c>
      <c r="B114" s="191" t="s">
        <v>501</v>
      </c>
    </row>
    <row r="115" spans="1:2" ht="15">
      <c r="A115" s="190" t="s">
        <v>567</v>
      </c>
      <c r="B115" s="191" t="s">
        <v>566</v>
      </c>
    </row>
    <row r="116" spans="1:2" ht="15">
      <c r="A116" s="190" t="s">
        <v>1058</v>
      </c>
      <c r="B116" s="191" t="s">
        <v>565</v>
      </c>
    </row>
    <row r="117" spans="1:2" ht="15">
      <c r="A117" s="77" t="s">
        <v>564</v>
      </c>
      <c r="B117" s="191" t="s">
        <v>468</v>
      </c>
    </row>
    <row r="118" spans="1:2" ht="15">
      <c r="A118" s="190" t="s">
        <v>563</v>
      </c>
      <c r="B118" s="191" t="s">
        <v>562</v>
      </c>
    </row>
    <row r="119" spans="1:2" ht="15">
      <c r="A119" s="77" t="s">
        <v>343</v>
      </c>
      <c r="B119" s="191" t="s">
        <v>469</v>
      </c>
    </row>
    <row r="120" spans="1:2" ht="15">
      <c r="A120" s="190" t="s">
        <v>561</v>
      </c>
      <c r="B120" s="191" t="s">
        <v>560</v>
      </c>
    </row>
    <row r="121" spans="1:2" ht="15">
      <c r="A121" s="190" t="s">
        <v>559</v>
      </c>
      <c r="B121" s="191" t="s">
        <v>558</v>
      </c>
    </row>
    <row r="122" spans="1:2" ht="15">
      <c r="A122" s="190" t="s">
        <v>557</v>
      </c>
      <c r="B122" s="191" t="s">
        <v>533</v>
      </c>
    </row>
    <row r="123" spans="1:2" ht="15">
      <c r="A123" s="190" t="s">
        <v>1059</v>
      </c>
      <c r="B123" s="191" t="s">
        <v>685</v>
      </c>
    </row>
    <row r="124" spans="1:2" ht="15">
      <c r="A124" s="190" t="s">
        <v>349</v>
      </c>
      <c r="B124" s="191" t="s">
        <v>556</v>
      </c>
    </row>
    <row r="125" spans="1:2" ht="15">
      <c r="A125" s="190" t="s">
        <v>555</v>
      </c>
      <c r="B125" s="191" t="s">
        <v>554</v>
      </c>
    </row>
    <row r="126" spans="1:2" ht="15">
      <c r="A126" s="77"/>
      <c r="B126" s="191"/>
    </row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/>
    <row r="147" ht="1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selection activeCell="A10" sqref="A10"/>
    </sheetView>
  </sheetViews>
  <sheetFormatPr defaultColWidth="0" defaultRowHeight="15" customHeight="1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11" t="s">
        <v>1060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">
      <c r="A2" s="212" t="s">
        <v>1061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5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5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ht="9" customHeight="1"/>
    <row r="6" spans="1:11" ht="15" customHeight="1" hidden="1">
      <c r="A6" s="209" t="s">
        <v>0</v>
      </c>
      <c r="B6" s="1"/>
      <c r="C6" s="215" t="s">
        <v>1</v>
      </c>
      <c r="D6" s="215"/>
      <c r="E6" s="215"/>
      <c r="F6" s="1"/>
      <c r="G6" s="1"/>
      <c r="H6" s="1"/>
      <c r="I6" s="1"/>
      <c r="J6" s="216" t="s">
        <v>5</v>
      </c>
      <c r="K6" s="216" t="s">
        <v>8</v>
      </c>
    </row>
    <row r="7" spans="1:11" ht="15">
      <c r="A7" s="209"/>
      <c r="B7" s="209" t="s">
        <v>10</v>
      </c>
      <c r="C7" s="209"/>
      <c r="D7" s="209"/>
      <c r="E7" s="209"/>
      <c r="F7" s="209" t="s">
        <v>8</v>
      </c>
      <c r="G7" s="209"/>
      <c r="H7" s="209"/>
      <c r="I7" s="209"/>
      <c r="J7" s="209"/>
      <c r="K7" s="209"/>
    </row>
    <row r="8" spans="1:11" s="7" customFormat="1" ht="39.75" customHeight="1">
      <c r="A8" s="209"/>
      <c r="B8" s="180" t="s">
        <v>9</v>
      </c>
      <c r="C8" s="181" t="s">
        <v>7</v>
      </c>
      <c r="D8" s="181" t="s">
        <v>6</v>
      </c>
      <c r="E8" s="180" t="s">
        <v>2</v>
      </c>
      <c r="F8" s="180" t="s">
        <v>9</v>
      </c>
      <c r="G8" s="181" t="s">
        <v>7</v>
      </c>
      <c r="H8" s="181" t="s">
        <v>6</v>
      </c>
      <c r="I8" s="180" t="s">
        <v>2</v>
      </c>
      <c r="J8" s="209"/>
      <c r="K8" s="209"/>
    </row>
    <row r="9" spans="1:11" ht="15">
      <c r="A9" s="2" t="s">
        <v>622</v>
      </c>
      <c r="B9" s="3">
        <v>1515</v>
      </c>
      <c r="C9" s="3">
        <v>1372</v>
      </c>
      <c r="D9" s="3"/>
      <c r="E9" s="3">
        <v>9</v>
      </c>
      <c r="F9" s="3">
        <v>671294289.55</v>
      </c>
      <c r="G9" s="3">
        <v>96315375.47</v>
      </c>
      <c r="H9" s="3"/>
      <c r="I9" s="3">
        <v>648840.26</v>
      </c>
      <c r="J9" s="3">
        <v>2896</v>
      </c>
      <c r="K9" s="3">
        <v>768258505.28</v>
      </c>
    </row>
    <row r="10" spans="1:11" ht="15">
      <c r="A10" s="2" t="s">
        <v>12</v>
      </c>
      <c r="B10" s="3">
        <v>1398</v>
      </c>
      <c r="C10" s="3">
        <v>553</v>
      </c>
      <c r="D10" s="3"/>
      <c r="E10" s="3">
        <v>1</v>
      </c>
      <c r="F10" s="3">
        <v>531997410.69</v>
      </c>
      <c r="G10" s="3">
        <v>47374713.63</v>
      </c>
      <c r="H10" s="3"/>
      <c r="I10" s="3">
        <v>57932.34</v>
      </c>
      <c r="J10" s="3">
        <v>1952</v>
      </c>
      <c r="K10" s="3">
        <v>579430056.6600001</v>
      </c>
    </row>
    <row r="11" spans="1:11" ht="15">
      <c r="A11" s="2" t="s">
        <v>13</v>
      </c>
      <c r="B11" s="3">
        <v>10</v>
      </c>
      <c r="C11" s="3">
        <v>2</v>
      </c>
      <c r="D11" s="3"/>
      <c r="E11" s="3"/>
      <c r="F11" s="3">
        <v>70000000</v>
      </c>
      <c r="G11" s="3">
        <v>380664.62</v>
      </c>
      <c r="H11" s="3"/>
      <c r="I11" s="3"/>
      <c r="J11" s="3">
        <v>12</v>
      </c>
      <c r="K11" s="3">
        <v>70380664.62</v>
      </c>
    </row>
    <row r="12" spans="1:11" ht="15">
      <c r="A12" s="2" t="s">
        <v>14</v>
      </c>
      <c r="B12" s="3">
        <v>1359</v>
      </c>
      <c r="C12" s="3">
        <v>521</v>
      </c>
      <c r="D12" s="3"/>
      <c r="E12" s="3"/>
      <c r="F12" s="3">
        <v>30713447.2</v>
      </c>
      <c r="G12" s="3">
        <v>50090964.7</v>
      </c>
      <c r="H12" s="3"/>
      <c r="I12" s="3"/>
      <c r="J12" s="3">
        <v>1880</v>
      </c>
      <c r="K12" s="3">
        <v>80804411.9</v>
      </c>
    </row>
    <row r="13" spans="1:11" ht="15">
      <c r="A13" s="2" t="s">
        <v>801</v>
      </c>
      <c r="B13" s="3">
        <v>1145</v>
      </c>
      <c r="C13" s="3">
        <v>221</v>
      </c>
      <c r="D13" s="3"/>
      <c r="E13" s="3"/>
      <c r="F13" s="3">
        <v>22371211.84</v>
      </c>
      <c r="G13" s="3">
        <v>26568936.77</v>
      </c>
      <c r="H13" s="3"/>
      <c r="I13" s="3"/>
      <c r="J13" s="3">
        <v>1366</v>
      </c>
      <c r="K13" s="3">
        <v>48940148.61</v>
      </c>
    </row>
    <row r="14" spans="1:11" ht="15">
      <c r="A14" s="2" t="s">
        <v>543</v>
      </c>
      <c r="B14" s="3">
        <v>1412</v>
      </c>
      <c r="C14" s="3">
        <v>294</v>
      </c>
      <c r="D14" s="3"/>
      <c r="E14" s="3"/>
      <c r="F14" s="3">
        <v>81856066.1</v>
      </c>
      <c r="G14" s="3">
        <v>8677545.5</v>
      </c>
      <c r="H14" s="3"/>
      <c r="I14" s="3"/>
      <c r="J14" s="3">
        <v>1706</v>
      </c>
      <c r="K14" s="3">
        <v>90533611.6</v>
      </c>
    </row>
    <row r="15" spans="1:11" ht="15">
      <c r="A15" s="2" t="s">
        <v>15</v>
      </c>
      <c r="B15" s="3">
        <v>1007</v>
      </c>
      <c r="C15" s="3">
        <v>1380</v>
      </c>
      <c r="D15" s="3"/>
      <c r="E15" s="3">
        <v>3</v>
      </c>
      <c r="F15" s="3">
        <v>117500388.64</v>
      </c>
      <c r="G15" s="3">
        <v>49291569.8</v>
      </c>
      <c r="H15" s="3"/>
      <c r="I15" s="3">
        <v>25144.69</v>
      </c>
      <c r="J15" s="3">
        <v>2390</v>
      </c>
      <c r="K15" s="3">
        <v>166817103.13</v>
      </c>
    </row>
    <row r="16" spans="1:11" ht="15">
      <c r="A16" s="2" t="s">
        <v>17</v>
      </c>
      <c r="B16" s="3">
        <v>3233</v>
      </c>
      <c r="C16" s="3">
        <v>2120</v>
      </c>
      <c r="D16" s="3"/>
      <c r="E16" s="3"/>
      <c r="F16" s="3">
        <v>4573288</v>
      </c>
      <c r="G16" s="3">
        <v>7777785.68</v>
      </c>
      <c r="H16" s="3"/>
      <c r="I16" s="3"/>
      <c r="J16" s="3">
        <v>5353</v>
      </c>
      <c r="K16" s="3">
        <v>12351073.68</v>
      </c>
    </row>
    <row r="17" spans="1:11" ht="15">
      <c r="A17" s="2" t="s">
        <v>18</v>
      </c>
      <c r="B17" s="3">
        <v>2685</v>
      </c>
      <c r="C17" s="3">
        <v>2096</v>
      </c>
      <c r="D17" s="3"/>
      <c r="E17" s="3">
        <v>3</v>
      </c>
      <c r="F17" s="3">
        <v>277929277.41</v>
      </c>
      <c r="G17" s="3">
        <v>69628218.9058</v>
      </c>
      <c r="H17" s="3"/>
      <c r="I17" s="3">
        <v>768819.0926</v>
      </c>
      <c r="J17" s="3">
        <v>4784</v>
      </c>
      <c r="K17" s="3">
        <v>348326315.4084</v>
      </c>
    </row>
    <row r="18" spans="1:11" ht="15">
      <c r="A18" s="2" t="s">
        <v>19</v>
      </c>
      <c r="B18" s="3">
        <v>10978</v>
      </c>
      <c r="C18" s="3">
        <v>1462</v>
      </c>
      <c r="D18" s="3"/>
      <c r="E18" s="3">
        <v>37</v>
      </c>
      <c r="F18" s="3">
        <v>200058176</v>
      </c>
      <c r="G18" s="3">
        <v>22586989</v>
      </c>
      <c r="H18" s="3"/>
      <c r="I18" s="3">
        <v>2967591</v>
      </c>
      <c r="J18" s="3">
        <v>12477</v>
      </c>
      <c r="K18" s="3">
        <v>225612756</v>
      </c>
    </row>
    <row r="19" spans="1:11" ht="15">
      <c r="A19" s="2" t="s">
        <v>802</v>
      </c>
      <c r="B19" s="3">
        <v>6814</v>
      </c>
      <c r="C19" s="3">
        <v>781</v>
      </c>
      <c r="D19" s="3"/>
      <c r="E19" s="3"/>
      <c r="F19" s="3">
        <v>217626418.3593</v>
      </c>
      <c r="G19" s="3">
        <v>24211633.2051</v>
      </c>
      <c r="H19" s="3"/>
      <c r="I19" s="3"/>
      <c r="J19" s="3">
        <v>7595</v>
      </c>
      <c r="K19" s="3">
        <v>241838051.5644</v>
      </c>
    </row>
    <row r="20" spans="1:11" ht="15">
      <c r="A20" s="2" t="s">
        <v>20</v>
      </c>
      <c r="B20" s="3">
        <v>9987</v>
      </c>
      <c r="C20" s="3">
        <v>721</v>
      </c>
      <c r="D20" s="3"/>
      <c r="E20" s="3"/>
      <c r="F20" s="3">
        <v>233623909.01</v>
      </c>
      <c r="G20" s="3">
        <v>2480639.88</v>
      </c>
      <c r="H20" s="3"/>
      <c r="I20" s="3"/>
      <c r="J20" s="3">
        <v>10708</v>
      </c>
      <c r="K20" s="3">
        <v>236104548.89</v>
      </c>
    </row>
    <row r="21" spans="1:11" ht="15">
      <c r="A21" s="2" t="s">
        <v>21</v>
      </c>
      <c r="B21" s="3">
        <v>1285</v>
      </c>
      <c r="C21" s="3">
        <v>605</v>
      </c>
      <c r="D21" s="3"/>
      <c r="E21" s="3">
        <v>7</v>
      </c>
      <c r="F21" s="3">
        <v>53686477.05</v>
      </c>
      <c r="G21" s="3">
        <v>47576962.54</v>
      </c>
      <c r="H21" s="3"/>
      <c r="I21" s="3">
        <v>490281.42</v>
      </c>
      <c r="J21" s="3">
        <v>1897</v>
      </c>
      <c r="K21" s="3">
        <v>101753721.01</v>
      </c>
    </row>
    <row r="22" spans="1:11" ht="15">
      <c r="A22" s="2" t="s">
        <v>945</v>
      </c>
      <c r="B22" s="3">
        <v>2789</v>
      </c>
      <c r="C22" s="3">
        <v>1784</v>
      </c>
      <c r="D22" s="3"/>
      <c r="E22" s="3"/>
      <c r="F22" s="3">
        <v>69867763.38</v>
      </c>
      <c r="G22" s="3">
        <v>15225914.65</v>
      </c>
      <c r="H22" s="3"/>
      <c r="I22" s="3"/>
      <c r="J22" s="3">
        <v>4573</v>
      </c>
      <c r="K22" s="3">
        <v>85093678.03</v>
      </c>
    </row>
    <row r="23" spans="1:11" ht="15">
      <c r="A23" s="2" t="s">
        <v>946</v>
      </c>
      <c r="B23" s="3">
        <v>332</v>
      </c>
      <c r="C23" s="3">
        <v>376</v>
      </c>
      <c r="D23" s="3"/>
      <c r="E23" s="3"/>
      <c r="F23" s="3">
        <v>13842592.9</v>
      </c>
      <c r="G23" s="3">
        <v>11661656.2</v>
      </c>
      <c r="H23" s="3"/>
      <c r="I23" s="3"/>
      <c r="J23" s="3">
        <v>708</v>
      </c>
      <c r="K23" s="3">
        <v>25504249.1</v>
      </c>
    </row>
    <row r="24" spans="1:11" ht="15">
      <c r="A24" s="2" t="s">
        <v>947</v>
      </c>
      <c r="B24" s="3">
        <v>5418</v>
      </c>
      <c r="C24" s="3">
        <v>126</v>
      </c>
      <c r="D24" s="3"/>
      <c r="E24" s="3"/>
      <c r="F24" s="3">
        <v>123878111.1</v>
      </c>
      <c r="G24" s="3">
        <v>2536073.2</v>
      </c>
      <c r="H24" s="3"/>
      <c r="I24" s="3"/>
      <c r="J24" s="3">
        <v>5544</v>
      </c>
      <c r="K24" s="3">
        <v>126414184.3</v>
      </c>
    </row>
    <row r="25" spans="1:11" ht="15" customHeight="1">
      <c r="A25" s="2" t="s">
        <v>803</v>
      </c>
      <c r="B25" s="3">
        <v>6123</v>
      </c>
      <c r="C25" s="3">
        <v>780</v>
      </c>
      <c r="D25" s="3"/>
      <c r="E25" s="3"/>
      <c r="F25" s="3">
        <v>115914162.11</v>
      </c>
      <c r="G25" s="3">
        <v>3695717.98</v>
      </c>
      <c r="H25" s="3"/>
      <c r="I25" s="3"/>
      <c r="J25" s="3">
        <v>6903</v>
      </c>
      <c r="K25" s="3">
        <v>119609880.09</v>
      </c>
    </row>
    <row r="26" spans="1:11" ht="15" customHeight="1">
      <c r="A26" s="1" t="s">
        <v>11</v>
      </c>
      <c r="B26" s="4">
        <v>57490</v>
      </c>
      <c r="C26" s="4">
        <v>15194</v>
      </c>
      <c r="D26" s="4">
        <v>0</v>
      </c>
      <c r="E26" s="4">
        <v>60</v>
      </c>
      <c r="F26" s="4">
        <v>2836732989.3393006</v>
      </c>
      <c r="G26" s="4">
        <v>486081361.7309</v>
      </c>
      <c r="H26" s="4">
        <v>0</v>
      </c>
      <c r="I26" s="4">
        <v>4958608.8026</v>
      </c>
      <c r="J26" s="4">
        <v>72744</v>
      </c>
      <c r="K26" s="4">
        <v>3327772959.8728004</v>
      </c>
    </row>
    <row r="27" spans="1:11" ht="6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7" ht="15">
      <c r="A29" s="210" t="s">
        <v>3</v>
      </c>
      <c r="B29" s="210"/>
      <c r="C29" s="210"/>
      <c r="D29" s="210"/>
      <c r="E29" s="210"/>
      <c r="F29" s="210"/>
      <c r="G29" s="210"/>
    </row>
    <row r="30" spans="1:7" ht="14.25" customHeight="1">
      <c r="A30" s="210" t="s">
        <v>4</v>
      </c>
      <c r="B30" s="210"/>
      <c r="C30" s="210"/>
      <c r="D30" s="210"/>
      <c r="E30" s="210"/>
      <c r="F30" s="210"/>
      <c r="G30" s="210"/>
    </row>
    <row r="31" ht="15"/>
    <row r="32" ht="15"/>
    <row r="33" ht="15"/>
    <row r="34" ht="15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2">
    <mergeCell ref="J6:J8"/>
    <mergeCell ref="K6:K8"/>
    <mergeCell ref="B7:E7"/>
    <mergeCell ref="F7:I7"/>
    <mergeCell ref="A29:G29"/>
    <mergeCell ref="A30:G30"/>
    <mergeCell ref="A1:K1"/>
    <mergeCell ref="A2:K2"/>
    <mergeCell ref="A3:K3"/>
    <mergeCell ref="A4:K4"/>
    <mergeCell ref="A6:A8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6"/>
  <sheetViews>
    <sheetView zoomScale="70" zoomScaleNormal="70" zoomScalePageLayoutView="0" workbookViewId="0" topLeftCell="A1">
      <selection activeCell="F10" sqref="F10"/>
    </sheetView>
  </sheetViews>
  <sheetFormatPr defaultColWidth="0" defaultRowHeight="0" customHeight="1" zeroHeight="1"/>
  <cols>
    <col min="1" max="1" width="66.57421875" style="18" customWidth="1"/>
    <col min="2" max="2" width="71.140625" style="8" bestFit="1" customWidth="1"/>
    <col min="3" max="3" width="31.421875" style="8" customWidth="1"/>
    <col min="4" max="4" width="23.28125" style="8" customWidth="1"/>
    <col min="5" max="5" width="20.57421875" style="198" customWidth="1"/>
    <col min="6" max="6" width="68.8515625" style="8" bestFit="1" customWidth="1"/>
    <col min="7" max="16384" width="9.140625" style="8" hidden="1" customWidth="1"/>
  </cols>
  <sheetData>
    <row r="1" spans="1:6" ht="24.75" customHeight="1">
      <c r="A1" s="217" t="s">
        <v>995</v>
      </c>
      <c r="B1" s="217"/>
      <c r="C1" s="217"/>
      <c r="D1" s="217"/>
      <c r="E1" s="217"/>
      <c r="F1" s="217"/>
    </row>
    <row r="2" spans="1:6" ht="18.75">
      <c r="A2" s="217" t="s">
        <v>1061</v>
      </c>
      <c r="B2" s="217"/>
      <c r="C2" s="217"/>
      <c r="D2" s="217"/>
      <c r="E2" s="217"/>
      <c r="F2" s="217"/>
    </row>
    <row r="3" spans="1:6" ht="8.25" customHeight="1">
      <c r="A3" s="218"/>
      <c r="B3" s="218"/>
      <c r="C3" s="218"/>
      <c r="D3" s="218"/>
      <c r="E3" s="218"/>
      <c r="F3" s="218"/>
    </row>
    <row r="4" spans="1:6" ht="56.25">
      <c r="A4" s="9" t="s">
        <v>26</v>
      </c>
      <c r="B4" s="165" t="s">
        <v>27</v>
      </c>
      <c r="C4" s="9" t="s">
        <v>28</v>
      </c>
      <c r="D4" s="9" t="s">
        <v>29</v>
      </c>
      <c r="E4" s="197" t="s">
        <v>30</v>
      </c>
      <c r="F4" s="9" t="s">
        <v>31</v>
      </c>
    </row>
    <row r="5" spans="1:7" s="12" customFormat="1" ht="21.75" customHeight="1">
      <c r="A5" s="219" t="s">
        <v>667</v>
      </c>
      <c r="B5" s="182" t="s">
        <v>771</v>
      </c>
      <c r="C5" s="182" t="s">
        <v>772</v>
      </c>
      <c r="D5" s="182" t="s">
        <v>773</v>
      </c>
      <c r="E5" s="10">
        <v>42545</v>
      </c>
      <c r="F5" s="182" t="s">
        <v>937</v>
      </c>
      <c r="G5" s="11"/>
    </row>
    <row r="6" spans="1:7" s="12" customFormat="1" ht="21.75" customHeight="1">
      <c r="A6" s="219" t="s">
        <v>667</v>
      </c>
      <c r="B6" s="182" t="s">
        <v>771</v>
      </c>
      <c r="C6" s="182" t="s">
        <v>772</v>
      </c>
      <c r="D6" s="182" t="s">
        <v>774</v>
      </c>
      <c r="E6" s="10">
        <v>42552</v>
      </c>
      <c r="F6" s="182" t="s">
        <v>937</v>
      </c>
      <c r="G6" s="11"/>
    </row>
    <row r="7" spans="1:7" s="12" customFormat="1" ht="21.75" customHeight="1">
      <c r="A7" s="219" t="s">
        <v>667</v>
      </c>
      <c r="B7" s="182" t="s">
        <v>771</v>
      </c>
      <c r="C7" s="182" t="s">
        <v>772</v>
      </c>
      <c r="D7" s="182" t="s">
        <v>775</v>
      </c>
      <c r="E7" s="10">
        <v>42566</v>
      </c>
      <c r="F7" s="182" t="s">
        <v>937</v>
      </c>
      <c r="G7" s="11"/>
    </row>
    <row r="8" spans="1:7" s="12" customFormat="1" ht="21.75" customHeight="1">
      <c r="A8" s="219" t="s">
        <v>667</v>
      </c>
      <c r="B8" s="182" t="s">
        <v>771</v>
      </c>
      <c r="C8" s="182" t="s">
        <v>772</v>
      </c>
      <c r="D8" s="182" t="s">
        <v>776</v>
      </c>
      <c r="E8" s="10">
        <v>42573</v>
      </c>
      <c r="F8" s="182" t="s">
        <v>937</v>
      </c>
      <c r="G8" s="11"/>
    </row>
    <row r="9" spans="1:7" s="12" customFormat="1" ht="21.75" customHeight="1">
      <c r="A9" s="219" t="s">
        <v>667</v>
      </c>
      <c r="B9" s="182" t="s">
        <v>771</v>
      </c>
      <c r="C9" s="182" t="s">
        <v>772</v>
      </c>
      <c r="D9" s="182" t="s">
        <v>804</v>
      </c>
      <c r="E9" s="10">
        <v>42587</v>
      </c>
      <c r="F9" s="182" t="s">
        <v>937</v>
      </c>
      <c r="G9" s="11"/>
    </row>
    <row r="10" spans="1:7" s="12" customFormat="1" ht="21.75" customHeight="1">
      <c r="A10" s="220" t="s">
        <v>667</v>
      </c>
      <c r="B10" s="182" t="s">
        <v>771</v>
      </c>
      <c r="C10" s="182" t="s">
        <v>772</v>
      </c>
      <c r="D10" s="182" t="s">
        <v>805</v>
      </c>
      <c r="E10" s="10">
        <v>42594</v>
      </c>
      <c r="F10" s="182" t="s">
        <v>937</v>
      </c>
      <c r="G10" s="11"/>
    </row>
    <row r="11" spans="1:7" s="12" customFormat="1" ht="21.75" customHeight="1">
      <c r="A11" s="220" t="s">
        <v>667</v>
      </c>
      <c r="B11" s="182" t="s">
        <v>771</v>
      </c>
      <c r="C11" s="182" t="s">
        <v>772</v>
      </c>
      <c r="D11" s="182" t="s">
        <v>806</v>
      </c>
      <c r="E11" s="10">
        <v>42608</v>
      </c>
      <c r="F11" s="182" t="s">
        <v>937</v>
      </c>
      <c r="G11" s="13"/>
    </row>
    <row r="12" spans="1:7" s="12" customFormat="1" ht="21.75" customHeight="1">
      <c r="A12" s="220" t="s">
        <v>667</v>
      </c>
      <c r="B12" s="182" t="s">
        <v>771</v>
      </c>
      <c r="C12" s="182" t="s">
        <v>772</v>
      </c>
      <c r="D12" s="182" t="s">
        <v>820</v>
      </c>
      <c r="E12" s="10">
        <v>42629</v>
      </c>
      <c r="F12" s="182" t="s">
        <v>937</v>
      </c>
      <c r="G12" s="13"/>
    </row>
    <row r="13" spans="1:7" s="12" customFormat="1" ht="21.75" customHeight="1">
      <c r="A13" s="220" t="s">
        <v>667</v>
      </c>
      <c r="B13" s="182" t="s">
        <v>771</v>
      </c>
      <c r="C13" s="182" t="s">
        <v>772</v>
      </c>
      <c r="D13" s="182" t="s">
        <v>821</v>
      </c>
      <c r="E13" s="10">
        <v>42636</v>
      </c>
      <c r="F13" s="182" t="s">
        <v>937</v>
      </c>
      <c r="G13" s="13"/>
    </row>
    <row r="14" spans="1:7" s="12" customFormat="1" ht="21.75" customHeight="1">
      <c r="A14" s="220" t="s">
        <v>667</v>
      </c>
      <c r="B14" s="182" t="s">
        <v>771</v>
      </c>
      <c r="C14" s="182" t="s">
        <v>772</v>
      </c>
      <c r="D14" s="182" t="s">
        <v>822</v>
      </c>
      <c r="E14" s="10">
        <v>42643</v>
      </c>
      <c r="F14" s="182" t="s">
        <v>937</v>
      </c>
      <c r="G14" s="13"/>
    </row>
    <row r="15" spans="1:7" s="12" customFormat="1" ht="21.75" customHeight="1">
      <c r="A15" s="219" t="s">
        <v>667</v>
      </c>
      <c r="B15" s="182" t="s">
        <v>771</v>
      </c>
      <c r="C15" s="182" t="s">
        <v>772</v>
      </c>
      <c r="D15" s="182" t="s">
        <v>823</v>
      </c>
      <c r="E15" s="10">
        <v>42650</v>
      </c>
      <c r="F15" s="182" t="s">
        <v>937</v>
      </c>
      <c r="G15" s="13"/>
    </row>
    <row r="16" spans="1:7" s="12" customFormat="1" ht="21.75" customHeight="1">
      <c r="A16" s="219" t="s">
        <v>667</v>
      </c>
      <c r="B16" s="182" t="s">
        <v>771</v>
      </c>
      <c r="C16" s="182" t="s">
        <v>772</v>
      </c>
      <c r="D16" s="182" t="s">
        <v>824</v>
      </c>
      <c r="E16" s="10">
        <v>42657</v>
      </c>
      <c r="F16" s="182" t="s">
        <v>937</v>
      </c>
      <c r="G16" s="13"/>
    </row>
    <row r="17" spans="1:7" s="12" customFormat="1" ht="21.75" customHeight="1">
      <c r="A17" s="219" t="s">
        <v>667</v>
      </c>
      <c r="B17" s="182" t="s">
        <v>771</v>
      </c>
      <c r="C17" s="182" t="s">
        <v>772</v>
      </c>
      <c r="D17" s="182" t="s">
        <v>825</v>
      </c>
      <c r="E17" s="10">
        <v>42685</v>
      </c>
      <c r="F17" s="182" t="s">
        <v>937</v>
      </c>
      <c r="G17" s="13"/>
    </row>
    <row r="18" spans="1:7" s="12" customFormat="1" ht="21.75" customHeight="1">
      <c r="A18" s="219" t="s">
        <v>667</v>
      </c>
      <c r="B18" s="182" t="s">
        <v>771</v>
      </c>
      <c r="C18" s="182" t="s">
        <v>772</v>
      </c>
      <c r="D18" s="182" t="s">
        <v>884</v>
      </c>
      <c r="E18" s="10">
        <v>42727</v>
      </c>
      <c r="F18" s="182" t="s">
        <v>937</v>
      </c>
      <c r="G18" s="13"/>
    </row>
    <row r="19" spans="1:7" s="12" customFormat="1" ht="21.75" customHeight="1">
      <c r="A19" s="220" t="s">
        <v>667</v>
      </c>
      <c r="B19" s="182" t="s">
        <v>771</v>
      </c>
      <c r="C19" s="182" t="s">
        <v>772</v>
      </c>
      <c r="D19" s="182" t="s">
        <v>885</v>
      </c>
      <c r="E19" s="10">
        <v>42734</v>
      </c>
      <c r="F19" s="182" t="s">
        <v>937</v>
      </c>
      <c r="G19" s="13"/>
    </row>
    <row r="20" spans="1:7" s="12" customFormat="1" ht="21.75" customHeight="1">
      <c r="A20" s="220" t="s">
        <v>667</v>
      </c>
      <c r="B20" s="182" t="s">
        <v>771</v>
      </c>
      <c r="C20" s="182" t="s">
        <v>772</v>
      </c>
      <c r="D20" s="182" t="s">
        <v>886</v>
      </c>
      <c r="E20" s="10">
        <v>42741</v>
      </c>
      <c r="F20" s="182" t="s">
        <v>937</v>
      </c>
      <c r="G20" s="11"/>
    </row>
    <row r="21" spans="1:7" s="12" customFormat="1" ht="21.75" customHeight="1">
      <c r="A21" s="220" t="s">
        <v>667</v>
      </c>
      <c r="B21" s="182" t="s">
        <v>771</v>
      </c>
      <c r="C21" s="182" t="s">
        <v>772</v>
      </c>
      <c r="D21" s="182" t="s">
        <v>887</v>
      </c>
      <c r="E21" s="10">
        <v>42748</v>
      </c>
      <c r="F21" s="182" t="s">
        <v>937</v>
      </c>
      <c r="G21" s="11"/>
    </row>
    <row r="22" spans="1:7" s="12" customFormat="1" ht="21.75" customHeight="1">
      <c r="A22" s="220" t="s">
        <v>667</v>
      </c>
      <c r="B22" s="182" t="s">
        <v>771</v>
      </c>
      <c r="C22" s="182" t="s">
        <v>772</v>
      </c>
      <c r="D22" s="182" t="s">
        <v>888</v>
      </c>
      <c r="E22" s="10">
        <v>42776</v>
      </c>
      <c r="F22" s="182" t="s">
        <v>937</v>
      </c>
      <c r="G22" s="13"/>
    </row>
    <row r="23" spans="1:7" s="12" customFormat="1" ht="21.75" customHeight="1">
      <c r="A23" s="220" t="s">
        <v>667</v>
      </c>
      <c r="B23" s="182" t="s">
        <v>771</v>
      </c>
      <c r="C23" s="182" t="s">
        <v>772</v>
      </c>
      <c r="D23" s="182" t="s">
        <v>948</v>
      </c>
      <c r="E23" s="10">
        <v>42839</v>
      </c>
      <c r="F23" s="182" t="s">
        <v>937</v>
      </c>
      <c r="G23" s="13"/>
    </row>
    <row r="24" spans="1:7" s="12" customFormat="1" ht="21.75" customHeight="1">
      <c r="A24" s="220" t="s">
        <v>667</v>
      </c>
      <c r="B24" s="182" t="s">
        <v>771</v>
      </c>
      <c r="C24" s="182" t="s">
        <v>772</v>
      </c>
      <c r="D24" s="182" t="s">
        <v>949</v>
      </c>
      <c r="E24" s="10">
        <v>42846</v>
      </c>
      <c r="F24" s="182" t="s">
        <v>937</v>
      </c>
      <c r="G24" s="13"/>
    </row>
    <row r="25" spans="1:7" s="12" customFormat="1" ht="21.75" customHeight="1">
      <c r="A25" s="220" t="s">
        <v>667</v>
      </c>
      <c r="B25" s="182" t="s">
        <v>771</v>
      </c>
      <c r="C25" s="182" t="s">
        <v>772</v>
      </c>
      <c r="D25" s="182" t="s">
        <v>1062</v>
      </c>
      <c r="E25" s="10">
        <v>42860</v>
      </c>
      <c r="F25" s="182" t="s">
        <v>937</v>
      </c>
      <c r="G25" s="13"/>
    </row>
    <row r="26" spans="1:7" s="12" customFormat="1" ht="21.75" customHeight="1">
      <c r="A26" s="220" t="s">
        <v>667</v>
      </c>
      <c r="B26" s="182" t="s">
        <v>668</v>
      </c>
      <c r="C26" s="182"/>
      <c r="D26" s="182" t="s">
        <v>889</v>
      </c>
      <c r="E26" s="10">
        <v>42202</v>
      </c>
      <c r="F26" s="182" t="s">
        <v>937</v>
      </c>
      <c r="G26" s="13"/>
    </row>
    <row r="27" spans="1:6" s="12" customFormat="1" ht="21.75" customHeight="1">
      <c r="A27" s="220" t="s">
        <v>667</v>
      </c>
      <c r="B27" s="182" t="s">
        <v>668</v>
      </c>
      <c r="C27" s="182"/>
      <c r="D27" s="182" t="s">
        <v>890</v>
      </c>
      <c r="E27" s="10">
        <v>42209</v>
      </c>
      <c r="F27" s="182" t="s">
        <v>937</v>
      </c>
    </row>
    <row r="28" spans="1:7" s="12" customFormat="1" ht="21.75" customHeight="1">
      <c r="A28" s="220" t="s">
        <v>667</v>
      </c>
      <c r="B28" s="182" t="s">
        <v>668</v>
      </c>
      <c r="C28" s="182"/>
      <c r="D28" s="182" t="s">
        <v>891</v>
      </c>
      <c r="E28" s="10">
        <v>42216</v>
      </c>
      <c r="F28" s="182" t="s">
        <v>937</v>
      </c>
      <c r="G28" s="13"/>
    </row>
    <row r="29" spans="1:7" s="12" customFormat="1" ht="21.75" customHeight="1">
      <c r="A29" s="220" t="s">
        <v>667</v>
      </c>
      <c r="B29" s="182" t="s">
        <v>668</v>
      </c>
      <c r="C29" s="182"/>
      <c r="D29" s="182" t="s">
        <v>892</v>
      </c>
      <c r="E29" s="10">
        <v>42223</v>
      </c>
      <c r="F29" s="182" t="s">
        <v>937</v>
      </c>
      <c r="G29" s="13"/>
    </row>
    <row r="30" spans="1:7" s="12" customFormat="1" ht="21.75" customHeight="1">
      <c r="A30" s="220" t="s">
        <v>667</v>
      </c>
      <c r="B30" s="182" t="s">
        <v>668</v>
      </c>
      <c r="C30" s="182"/>
      <c r="D30" s="182" t="s">
        <v>893</v>
      </c>
      <c r="E30" s="10">
        <v>42230</v>
      </c>
      <c r="F30" s="182" t="s">
        <v>937</v>
      </c>
      <c r="G30" s="13"/>
    </row>
    <row r="31" spans="1:7" s="12" customFormat="1" ht="21.75" customHeight="1">
      <c r="A31" s="220" t="s">
        <v>667</v>
      </c>
      <c r="B31" s="182" t="s">
        <v>668</v>
      </c>
      <c r="C31" s="182"/>
      <c r="D31" s="182" t="s">
        <v>894</v>
      </c>
      <c r="E31" s="10">
        <v>42237</v>
      </c>
      <c r="F31" s="182" t="s">
        <v>937</v>
      </c>
      <c r="G31" s="11"/>
    </row>
    <row r="32" spans="1:7" s="12" customFormat="1" ht="21.75" customHeight="1">
      <c r="A32" s="220" t="s">
        <v>667</v>
      </c>
      <c r="B32" s="182" t="s">
        <v>668</v>
      </c>
      <c r="C32" s="182"/>
      <c r="D32" s="182" t="s">
        <v>895</v>
      </c>
      <c r="E32" s="10">
        <v>42244</v>
      </c>
      <c r="F32" s="182" t="s">
        <v>937</v>
      </c>
      <c r="G32" s="11"/>
    </row>
    <row r="33" spans="1:7" s="12" customFormat="1" ht="21.75" customHeight="1">
      <c r="A33" s="220" t="s">
        <v>667</v>
      </c>
      <c r="B33" s="182" t="s">
        <v>668</v>
      </c>
      <c r="C33" s="182"/>
      <c r="D33" s="182" t="s">
        <v>950</v>
      </c>
      <c r="E33" s="10">
        <v>42251</v>
      </c>
      <c r="F33" s="182" t="s">
        <v>937</v>
      </c>
      <c r="G33" s="13"/>
    </row>
    <row r="34" spans="1:7" s="12" customFormat="1" ht="21.75" customHeight="1">
      <c r="A34" s="220" t="s">
        <v>667</v>
      </c>
      <c r="B34" s="182" t="s">
        <v>668</v>
      </c>
      <c r="C34" s="182"/>
      <c r="D34" s="182" t="s">
        <v>951</v>
      </c>
      <c r="E34" s="10">
        <v>42258</v>
      </c>
      <c r="F34" s="182" t="s">
        <v>937</v>
      </c>
      <c r="G34" s="13"/>
    </row>
    <row r="35" spans="1:7" s="12" customFormat="1" ht="21.75" customHeight="1">
      <c r="A35" s="220" t="s">
        <v>667</v>
      </c>
      <c r="B35" s="182" t="s">
        <v>668</v>
      </c>
      <c r="C35" s="182"/>
      <c r="D35" s="182" t="s">
        <v>952</v>
      </c>
      <c r="E35" s="10">
        <v>42265</v>
      </c>
      <c r="F35" s="182" t="s">
        <v>937</v>
      </c>
      <c r="G35" s="13"/>
    </row>
    <row r="36" spans="1:7" s="12" customFormat="1" ht="21.75" customHeight="1">
      <c r="A36" s="220" t="s">
        <v>667</v>
      </c>
      <c r="B36" s="182" t="s">
        <v>668</v>
      </c>
      <c r="C36" s="182"/>
      <c r="D36" s="182" t="s">
        <v>953</v>
      </c>
      <c r="E36" s="10">
        <v>42272</v>
      </c>
      <c r="F36" s="182" t="s">
        <v>937</v>
      </c>
      <c r="G36" s="13"/>
    </row>
    <row r="37" spans="1:7" s="12" customFormat="1" ht="21.75" customHeight="1">
      <c r="A37" s="220" t="s">
        <v>667</v>
      </c>
      <c r="B37" s="182" t="s">
        <v>668</v>
      </c>
      <c r="C37" s="182"/>
      <c r="D37" s="182" t="s">
        <v>954</v>
      </c>
      <c r="E37" s="10">
        <v>42279</v>
      </c>
      <c r="F37" s="182" t="s">
        <v>937</v>
      </c>
      <c r="G37" s="13"/>
    </row>
    <row r="38" spans="1:7" s="12" customFormat="1" ht="21.75" customHeight="1">
      <c r="A38" s="220" t="s">
        <v>667</v>
      </c>
      <c r="B38" s="182" t="s">
        <v>668</v>
      </c>
      <c r="C38" s="182"/>
      <c r="D38" s="182" t="s">
        <v>777</v>
      </c>
      <c r="E38" s="10">
        <v>42160</v>
      </c>
      <c r="F38" s="182" t="s">
        <v>937</v>
      </c>
      <c r="G38" s="13"/>
    </row>
    <row r="39" spans="1:7" s="12" customFormat="1" ht="21.75" customHeight="1">
      <c r="A39" s="220" t="s">
        <v>667</v>
      </c>
      <c r="B39" s="182" t="s">
        <v>668</v>
      </c>
      <c r="C39" s="182"/>
      <c r="D39" s="182" t="s">
        <v>778</v>
      </c>
      <c r="E39" s="10">
        <v>42167</v>
      </c>
      <c r="F39" s="182" t="s">
        <v>937</v>
      </c>
      <c r="G39" s="13"/>
    </row>
    <row r="40" spans="1:7" s="12" customFormat="1" ht="21.75" customHeight="1">
      <c r="A40" s="220" t="s">
        <v>667</v>
      </c>
      <c r="B40" s="182" t="s">
        <v>668</v>
      </c>
      <c r="C40" s="182"/>
      <c r="D40" s="182" t="s">
        <v>779</v>
      </c>
      <c r="E40" s="10">
        <v>42174</v>
      </c>
      <c r="F40" s="182" t="s">
        <v>937</v>
      </c>
      <c r="G40" s="11"/>
    </row>
    <row r="41" spans="1:7" s="12" customFormat="1" ht="21.75" customHeight="1">
      <c r="A41" s="220" t="s">
        <v>667</v>
      </c>
      <c r="B41" s="182" t="s">
        <v>668</v>
      </c>
      <c r="C41" s="182"/>
      <c r="D41" s="182" t="s">
        <v>780</v>
      </c>
      <c r="E41" s="10">
        <v>42181</v>
      </c>
      <c r="F41" s="182" t="s">
        <v>937</v>
      </c>
      <c r="G41" s="11"/>
    </row>
    <row r="42" spans="1:7" s="12" customFormat="1" ht="21.75" customHeight="1">
      <c r="A42" s="220" t="s">
        <v>667</v>
      </c>
      <c r="B42" s="182" t="s">
        <v>668</v>
      </c>
      <c r="C42" s="182"/>
      <c r="D42" s="182" t="s">
        <v>781</v>
      </c>
      <c r="E42" s="10">
        <v>42188</v>
      </c>
      <c r="F42" s="182" t="s">
        <v>937</v>
      </c>
      <c r="G42" s="11"/>
    </row>
    <row r="43" spans="1:7" s="12" customFormat="1" ht="21.75" customHeight="1">
      <c r="A43" s="220" t="s">
        <v>667</v>
      </c>
      <c r="B43" s="182" t="s">
        <v>668</v>
      </c>
      <c r="C43" s="182"/>
      <c r="D43" s="182" t="s">
        <v>782</v>
      </c>
      <c r="E43" s="10">
        <v>42202</v>
      </c>
      <c r="F43" s="182" t="s">
        <v>937</v>
      </c>
      <c r="G43" s="13"/>
    </row>
    <row r="44" spans="1:7" s="12" customFormat="1" ht="21.75" customHeight="1">
      <c r="A44" s="220" t="s">
        <v>667</v>
      </c>
      <c r="B44" s="182" t="s">
        <v>668</v>
      </c>
      <c r="C44" s="182"/>
      <c r="D44" s="182" t="s">
        <v>783</v>
      </c>
      <c r="E44" s="10">
        <v>42209</v>
      </c>
      <c r="F44" s="182" t="s">
        <v>937</v>
      </c>
      <c r="G44" s="13"/>
    </row>
    <row r="45" spans="1:7" s="12" customFormat="1" ht="21.75" customHeight="1">
      <c r="A45" s="220" t="s">
        <v>667</v>
      </c>
      <c r="B45" s="182" t="s">
        <v>668</v>
      </c>
      <c r="C45" s="182"/>
      <c r="D45" s="182" t="s">
        <v>807</v>
      </c>
      <c r="E45" s="10">
        <v>42223</v>
      </c>
      <c r="F45" s="182" t="s">
        <v>937</v>
      </c>
      <c r="G45" s="13"/>
    </row>
    <row r="46" spans="1:7" s="12" customFormat="1" ht="21.75" customHeight="1">
      <c r="A46" s="220" t="s">
        <v>667</v>
      </c>
      <c r="B46" s="182" t="s">
        <v>668</v>
      </c>
      <c r="C46" s="182"/>
      <c r="D46" s="182" t="s">
        <v>808</v>
      </c>
      <c r="E46" s="10">
        <v>42230</v>
      </c>
      <c r="F46" s="182" t="s">
        <v>937</v>
      </c>
      <c r="G46" s="13"/>
    </row>
    <row r="47" spans="1:7" s="12" customFormat="1" ht="21.75" customHeight="1">
      <c r="A47" s="220" t="s">
        <v>667</v>
      </c>
      <c r="B47" s="182" t="s">
        <v>668</v>
      </c>
      <c r="C47" s="182"/>
      <c r="D47" s="182" t="s">
        <v>809</v>
      </c>
      <c r="E47" s="10">
        <v>42244</v>
      </c>
      <c r="F47" s="182" t="s">
        <v>937</v>
      </c>
      <c r="G47" s="13"/>
    </row>
    <row r="48" spans="1:7" s="12" customFormat="1" ht="21.75" customHeight="1">
      <c r="A48" s="220" t="s">
        <v>667</v>
      </c>
      <c r="B48" s="182" t="s">
        <v>668</v>
      </c>
      <c r="C48" s="182"/>
      <c r="D48" s="182" t="s">
        <v>826</v>
      </c>
      <c r="E48" s="10">
        <v>42251</v>
      </c>
      <c r="F48" s="182" t="s">
        <v>937</v>
      </c>
      <c r="G48" s="13"/>
    </row>
    <row r="49" spans="1:7" s="12" customFormat="1" ht="21.75" customHeight="1">
      <c r="A49" s="220" t="s">
        <v>667</v>
      </c>
      <c r="B49" s="182" t="s">
        <v>668</v>
      </c>
      <c r="C49" s="182"/>
      <c r="D49" s="182" t="s">
        <v>827</v>
      </c>
      <c r="E49" s="10">
        <v>42328</v>
      </c>
      <c r="F49" s="182" t="s">
        <v>937</v>
      </c>
      <c r="G49" s="13"/>
    </row>
    <row r="50" spans="1:7" s="12" customFormat="1" ht="21.75" customHeight="1">
      <c r="A50" s="220" t="s">
        <v>667</v>
      </c>
      <c r="B50" s="182" t="s">
        <v>784</v>
      </c>
      <c r="C50" s="182" t="s">
        <v>785</v>
      </c>
      <c r="D50" s="182" t="s">
        <v>955</v>
      </c>
      <c r="E50" s="10">
        <v>42216</v>
      </c>
      <c r="F50" s="182" t="s">
        <v>937</v>
      </c>
      <c r="G50" s="13"/>
    </row>
    <row r="51" spans="1:7" s="12" customFormat="1" ht="21.75" customHeight="1">
      <c r="A51" s="220" t="s">
        <v>667</v>
      </c>
      <c r="B51" s="182" t="s">
        <v>784</v>
      </c>
      <c r="C51" s="182" t="s">
        <v>785</v>
      </c>
      <c r="D51" s="182" t="s">
        <v>896</v>
      </c>
      <c r="E51" s="10">
        <v>42167</v>
      </c>
      <c r="F51" s="182" t="s">
        <v>937</v>
      </c>
      <c r="G51" s="13"/>
    </row>
    <row r="52" spans="1:7" s="12" customFormat="1" ht="21.75" customHeight="1">
      <c r="A52" s="220" t="s">
        <v>667</v>
      </c>
      <c r="B52" s="182" t="s">
        <v>784</v>
      </c>
      <c r="C52" s="182" t="s">
        <v>785</v>
      </c>
      <c r="D52" s="182" t="s">
        <v>897</v>
      </c>
      <c r="E52" s="10">
        <v>42181</v>
      </c>
      <c r="F52" s="182" t="s">
        <v>937</v>
      </c>
      <c r="G52" s="13"/>
    </row>
    <row r="53" spans="1:7" s="12" customFormat="1" ht="21.75" customHeight="1">
      <c r="A53" s="220" t="s">
        <v>667</v>
      </c>
      <c r="B53" s="182" t="s">
        <v>784</v>
      </c>
      <c r="C53" s="182" t="s">
        <v>785</v>
      </c>
      <c r="D53" s="182" t="s">
        <v>898</v>
      </c>
      <c r="E53" s="10">
        <v>42195</v>
      </c>
      <c r="F53" s="182" t="s">
        <v>937</v>
      </c>
      <c r="G53" s="13"/>
    </row>
    <row r="54" spans="1:7" s="12" customFormat="1" ht="21.75" customHeight="1">
      <c r="A54" s="220" t="s">
        <v>667</v>
      </c>
      <c r="B54" s="182" t="s">
        <v>784</v>
      </c>
      <c r="C54" s="182" t="s">
        <v>785</v>
      </c>
      <c r="D54" s="182" t="s">
        <v>889</v>
      </c>
      <c r="E54" s="10">
        <v>42202</v>
      </c>
      <c r="F54" s="182" t="s">
        <v>937</v>
      </c>
      <c r="G54" s="13"/>
    </row>
    <row r="55" spans="1:7" s="12" customFormat="1" ht="21.75" customHeight="1">
      <c r="A55" s="220" t="s">
        <v>667</v>
      </c>
      <c r="B55" s="182" t="s">
        <v>784</v>
      </c>
      <c r="C55" s="182" t="s">
        <v>785</v>
      </c>
      <c r="D55" s="182" t="s">
        <v>890</v>
      </c>
      <c r="E55" s="10">
        <v>42209</v>
      </c>
      <c r="F55" s="182" t="s">
        <v>937</v>
      </c>
      <c r="G55" s="13"/>
    </row>
    <row r="56" spans="1:7" s="12" customFormat="1" ht="21.75" customHeight="1">
      <c r="A56" s="220" t="s">
        <v>667</v>
      </c>
      <c r="B56" s="182" t="s">
        <v>784</v>
      </c>
      <c r="C56" s="182" t="s">
        <v>785</v>
      </c>
      <c r="D56" s="182" t="s">
        <v>891</v>
      </c>
      <c r="E56" s="10">
        <v>42216</v>
      </c>
      <c r="F56" s="182" t="s">
        <v>937</v>
      </c>
      <c r="G56" s="13"/>
    </row>
    <row r="57" spans="1:7" s="12" customFormat="1" ht="21.75" customHeight="1">
      <c r="A57" s="220" t="s">
        <v>667</v>
      </c>
      <c r="B57" s="182" t="s">
        <v>784</v>
      </c>
      <c r="C57" s="182" t="s">
        <v>785</v>
      </c>
      <c r="D57" s="182" t="s">
        <v>892</v>
      </c>
      <c r="E57" s="10">
        <v>42223</v>
      </c>
      <c r="F57" s="182" t="s">
        <v>937</v>
      </c>
      <c r="G57" s="13"/>
    </row>
    <row r="58" spans="1:7" s="12" customFormat="1" ht="21.75" customHeight="1">
      <c r="A58" s="220" t="s">
        <v>667</v>
      </c>
      <c r="B58" s="182" t="s">
        <v>784</v>
      </c>
      <c r="C58" s="182" t="s">
        <v>785</v>
      </c>
      <c r="D58" s="182" t="s">
        <v>893</v>
      </c>
      <c r="E58" s="10">
        <v>42230</v>
      </c>
      <c r="F58" s="182" t="s">
        <v>937</v>
      </c>
      <c r="G58" s="13"/>
    </row>
    <row r="59" spans="1:7" s="12" customFormat="1" ht="21.75" customHeight="1">
      <c r="A59" s="220" t="s">
        <v>667</v>
      </c>
      <c r="B59" s="182" t="s">
        <v>784</v>
      </c>
      <c r="C59" s="185" t="s">
        <v>785</v>
      </c>
      <c r="D59" s="182" t="s">
        <v>894</v>
      </c>
      <c r="E59" s="10">
        <v>42237</v>
      </c>
      <c r="F59" s="182" t="s">
        <v>937</v>
      </c>
      <c r="G59" s="13"/>
    </row>
    <row r="60" spans="1:7" s="12" customFormat="1" ht="21.75" customHeight="1">
      <c r="A60" s="220" t="s">
        <v>667</v>
      </c>
      <c r="B60" s="182" t="s">
        <v>784</v>
      </c>
      <c r="C60" s="182" t="s">
        <v>785</v>
      </c>
      <c r="D60" s="182" t="s">
        <v>895</v>
      </c>
      <c r="E60" s="10">
        <v>42244</v>
      </c>
      <c r="F60" s="182" t="s">
        <v>937</v>
      </c>
      <c r="G60" s="13"/>
    </row>
    <row r="61" spans="1:7" s="12" customFormat="1" ht="21.75" customHeight="1">
      <c r="A61" s="220" t="s">
        <v>667</v>
      </c>
      <c r="B61" s="182" t="s">
        <v>784</v>
      </c>
      <c r="C61" s="182" t="s">
        <v>785</v>
      </c>
      <c r="D61" s="182" t="s">
        <v>950</v>
      </c>
      <c r="E61" s="10">
        <v>42251</v>
      </c>
      <c r="F61" s="182" t="s">
        <v>937</v>
      </c>
      <c r="G61" s="13"/>
    </row>
    <row r="62" spans="1:7" s="12" customFormat="1" ht="21.75" customHeight="1">
      <c r="A62" s="220" t="s">
        <v>667</v>
      </c>
      <c r="B62" s="182" t="s">
        <v>784</v>
      </c>
      <c r="C62" s="182" t="s">
        <v>785</v>
      </c>
      <c r="D62" s="182" t="s">
        <v>951</v>
      </c>
      <c r="E62" s="10">
        <v>42258</v>
      </c>
      <c r="F62" s="182" t="s">
        <v>937</v>
      </c>
      <c r="G62" s="13"/>
    </row>
    <row r="63" spans="1:7" s="12" customFormat="1" ht="21.75" customHeight="1">
      <c r="A63" s="220" t="s">
        <v>667</v>
      </c>
      <c r="B63" s="182" t="s">
        <v>784</v>
      </c>
      <c r="C63" s="182" t="s">
        <v>785</v>
      </c>
      <c r="D63" s="182" t="s">
        <v>1063</v>
      </c>
      <c r="E63" s="10">
        <v>42321</v>
      </c>
      <c r="F63" s="182" t="s">
        <v>937</v>
      </c>
      <c r="G63" s="13"/>
    </row>
    <row r="64" spans="1:7" s="12" customFormat="1" ht="21.75" customHeight="1">
      <c r="A64" s="220" t="s">
        <v>667</v>
      </c>
      <c r="B64" s="182" t="s">
        <v>784</v>
      </c>
      <c r="C64" s="182" t="s">
        <v>785</v>
      </c>
      <c r="D64" s="182" t="s">
        <v>828</v>
      </c>
      <c r="E64" s="10">
        <v>42188</v>
      </c>
      <c r="F64" s="182" t="s">
        <v>937</v>
      </c>
      <c r="G64" s="13"/>
    </row>
    <row r="65" spans="1:7" s="12" customFormat="1" ht="21.75" customHeight="1">
      <c r="A65" s="220" t="s">
        <v>667</v>
      </c>
      <c r="B65" s="182" t="s">
        <v>784</v>
      </c>
      <c r="C65" s="182" t="s">
        <v>785</v>
      </c>
      <c r="D65" s="182" t="s">
        <v>829</v>
      </c>
      <c r="E65" s="10">
        <v>42195</v>
      </c>
      <c r="F65" s="182" t="s">
        <v>937</v>
      </c>
      <c r="G65" s="14"/>
    </row>
    <row r="66" spans="1:7" s="12" customFormat="1" ht="21.75" customHeight="1">
      <c r="A66" s="220" t="s">
        <v>667</v>
      </c>
      <c r="B66" s="182" t="s">
        <v>784</v>
      </c>
      <c r="C66" s="182" t="s">
        <v>785</v>
      </c>
      <c r="D66" s="182" t="s">
        <v>830</v>
      </c>
      <c r="E66" s="10">
        <v>42202</v>
      </c>
      <c r="F66" s="182" t="s">
        <v>937</v>
      </c>
      <c r="G66" s="13"/>
    </row>
    <row r="67" spans="1:7" s="12" customFormat="1" ht="21.75" customHeight="1">
      <c r="A67" s="220" t="s">
        <v>667</v>
      </c>
      <c r="B67" s="15" t="s">
        <v>784</v>
      </c>
      <c r="C67" s="15" t="s">
        <v>785</v>
      </c>
      <c r="D67" s="182" t="s">
        <v>831</v>
      </c>
      <c r="E67" s="10">
        <v>42223</v>
      </c>
      <c r="F67" s="182" t="s">
        <v>937</v>
      </c>
      <c r="G67" s="13"/>
    </row>
    <row r="68" spans="1:6" s="12" customFormat="1" ht="21.75" customHeight="1">
      <c r="A68" s="220" t="s">
        <v>667</v>
      </c>
      <c r="B68" s="15" t="s">
        <v>784</v>
      </c>
      <c r="C68" s="15" t="s">
        <v>785</v>
      </c>
      <c r="D68" s="182" t="s">
        <v>832</v>
      </c>
      <c r="E68" s="10">
        <v>42237</v>
      </c>
      <c r="F68" s="182" t="s">
        <v>937</v>
      </c>
    </row>
    <row r="69" spans="1:6" s="12" customFormat="1" ht="21.75" customHeight="1">
      <c r="A69" s="220" t="s">
        <v>667</v>
      </c>
      <c r="B69" s="15" t="s">
        <v>784</v>
      </c>
      <c r="C69" s="15" t="s">
        <v>785</v>
      </c>
      <c r="D69" s="182" t="s">
        <v>833</v>
      </c>
      <c r="E69" s="10">
        <v>42244</v>
      </c>
      <c r="F69" s="182" t="s">
        <v>937</v>
      </c>
    </row>
    <row r="70" spans="1:6" s="12" customFormat="1" ht="21.75" customHeight="1">
      <c r="A70" s="220" t="s">
        <v>667</v>
      </c>
      <c r="B70" s="182" t="s">
        <v>784</v>
      </c>
      <c r="C70" s="182" t="s">
        <v>785</v>
      </c>
      <c r="D70" s="182" t="s">
        <v>899</v>
      </c>
      <c r="E70" s="10">
        <v>42251</v>
      </c>
      <c r="F70" s="182" t="s">
        <v>937</v>
      </c>
    </row>
    <row r="71" spans="1:6" s="12" customFormat="1" ht="21.75" customHeight="1">
      <c r="A71" s="220" t="s">
        <v>667</v>
      </c>
      <c r="B71" s="182" t="s">
        <v>784</v>
      </c>
      <c r="C71" s="182" t="s">
        <v>785</v>
      </c>
      <c r="D71" s="182" t="s">
        <v>900</v>
      </c>
      <c r="E71" s="10">
        <v>42258</v>
      </c>
      <c r="F71" s="182" t="s">
        <v>937</v>
      </c>
    </row>
    <row r="72" spans="1:6" s="12" customFormat="1" ht="21.75" customHeight="1">
      <c r="A72" s="220" t="s">
        <v>667</v>
      </c>
      <c r="B72" s="182" t="s">
        <v>784</v>
      </c>
      <c r="C72" s="182" t="s">
        <v>785</v>
      </c>
      <c r="D72" s="182" t="s">
        <v>901</v>
      </c>
      <c r="E72" s="10">
        <v>42265</v>
      </c>
      <c r="F72" s="182" t="s">
        <v>937</v>
      </c>
    </row>
    <row r="73" spans="1:6" s="12" customFormat="1" ht="21.75" customHeight="1">
      <c r="A73" s="220" t="s">
        <v>667</v>
      </c>
      <c r="B73" s="182" t="s">
        <v>784</v>
      </c>
      <c r="C73" s="182" t="s">
        <v>785</v>
      </c>
      <c r="D73" s="182" t="s">
        <v>902</v>
      </c>
      <c r="E73" s="10">
        <v>42272</v>
      </c>
      <c r="F73" s="182" t="s">
        <v>937</v>
      </c>
    </row>
    <row r="74" spans="1:6" s="12" customFormat="1" ht="21.75" customHeight="1">
      <c r="A74" s="220" t="s">
        <v>667</v>
      </c>
      <c r="B74" s="182" t="s">
        <v>784</v>
      </c>
      <c r="C74" s="182" t="s">
        <v>785</v>
      </c>
      <c r="D74" s="182" t="s">
        <v>903</v>
      </c>
      <c r="E74" s="10">
        <v>42286</v>
      </c>
      <c r="F74" s="182" t="s">
        <v>937</v>
      </c>
    </row>
    <row r="75" spans="1:6" s="12" customFormat="1" ht="21.75" customHeight="1">
      <c r="A75" s="220" t="s">
        <v>667</v>
      </c>
      <c r="B75" s="182" t="s">
        <v>784</v>
      </c>
      <c r="C75" s="182" t="s">
        <v>785</v>
      </c>
      <c r="D75" s="182" t="s">
        <v>904</v>
      </c>
      <c r="E75" s="10">
        <v>42293</v>
      </c>
      <c r="F75" s="182" t="s">
        <v>937</v>
      </c>
    </row>
    <row r="76" spans="1:6" s="12" customFormat="1" ht="21.75" customHeight="1">
      <c r="A76" s="220" t="s">
        <v>667</v>
      </c>
      <c r="B76" s="182" t="s">
        <v>784</v>
      </c>
      <c r="C76" s="182" t="s">
        <v>785</v>
      </c>
      <c r="D76" s="182" t="s">
        <v>905</v>
      </c>
      <c r="E76" s="10">
        <v>42300</v>
      </c>
      <c r="F76" s="182" t="s">
        <v>937</v>
      </c>
    </row>
    <row r="77" spans="1:6" s="12" customFormat="1" ht="21.75" customHeight="1">
      <c r="A77" s="220" t="s">
        <v>667</v>
      </c>
      <c r="B77" s="186" t="s">
        <v>784</v>
      </c>
      <c r="C77" s="182" t="s">
        <v>785</v>
      </c>
      <c r="D77" s="182" t="s">
        <v>906</v>
      </c>
      <c r="E77" s="10">
        <v>42307</v>
      </c>
      <c r="F77" s="182" t="s">
        <v>937</v>
      </c>
    </row>
    <row r="78" spans="1:6" s="12" customFormat="1" ht="21.75" customHeight="1">
      <c r="A78" s="220" t="s">
        <v>667</v>
      </c>
      <c r="B78" s="186" t="s">
        <v>784</v>
      </c>
      <c r="C78" s="182" t="s">
        <v>785</v>
      </c>
      <c r="D78" s="182" t="s">
        <v>907</v>
      </c>
      <c r="E78" s="10">
        <v>42321</v>
      </c>
      <c r="F78" s="182" t="s">
        <v>937</v>
      </c>
    </row>
    <row r="79" spans="1:6" s="12" customFormat="1" ht="21.75" customHeight="1">
      <c r="A79" s="220" t="s">
        <v>667</v>
      </c>
      <c r="B79" s="186" t="s">
        <v>784</v>
      </c>
      <c r="C79" s="182" t="s">
        <v>785</v>
      </c>
      <c r="D79" s="182" t="s">
        <v>908</v>
      </c>
      <c r="E79" s="10">
        <v>42328</v>
      </c>
      <c r="F79" s="182" t="s">
        <v>937</v>
      </c>
    </row>
    <row r="80" spans="1:6" s="12" customFormat="1" ht="21.75" customHeight="1">
      <c r="A80" s="220" t="s">
        <v>667</v>
      </c>
      <c r="B80" s="186" t="s">
        <v>784</v>
      </c>
      <c r="C80" s="182" t="s">
        <v>785</v>
      </c>
      <c r="D80" s="182" t="s">
        <v>909</v>
      </c>
      <c r="E80" s="10">
        <v>42335</v>
      </c>
      <c r="F80" s="182" t="s">
        <v>937</v>
      </c>
    </row>
    <row r="81" spans="1:6" s="12" customFormat="1" ht="21.75" customHeight="1">
      <c r="A81" s="220" t="s">
        <v>667</v>
      </c>
      <c r="B81" s="186" t="s">
        <v>784</v>
      </c>
      <c r="C81" s="182" t="s">
        <v>785</v>
      </c>
      <c r="D81" s="182" t="s">
        <v>956</v>
      </c>
      <c r="E81" s="10">
        <v>42342</v>
      </c>
      <c r="F81" s="182" t="s">
        <v>937</v>
      </c>
    </row>
    <row r="82" spans="1:6" s="12" customFormat="1" ht="21.75" customHeight="1">
      <c r="A82" s="220" t="s">
        <v>667</v>
      </c>
      <c r="B82" s="186" t="s">
        <v>784</v>
      </c>
      <c r="C82" s="182" t="s">
        <v>785</v>
      </c>
      <c r="D82" s="182" t="s">
        <v>957</v>
      </c>
      <c r="E82" s="10">
        <v>42349</v>
      </c>
      <c r="F82" s="182" t="s">
        <v>937</v>
      </c>
    </row>
    <row r="83" spans="1:6" s="12" customFormat="1" ht="21.75" customHeight="1">
      <c r="A83" s="220" t="s">
        <v>667</v>
      </c>
      <c r="B83" s="186" t="s">
        <v>784</v>
      </c>
      <c r="C83" s="182" t="s">
        <v>785</v>
      </c>
      <c r="D83" s="182" t="s">
        <v>958</v>
      </c>
      <c r="E83" s="10">
        <v>42356</v>
      </c>
      <c r="F83" s="182" t="s">
        <v>937</v>
      </c>
    </row>
    <row r="84" spans="1:6" s="12" customFormat="1" ht="21.75" customHeight="1">
      <c r="A84" s="220" t="s">
        <v>667</v>
      </c>
      <c r="B84" s="186" t="s">
        <v>784</v>
      </c>
      <c r="C84" s="182" t="s">
        <v>785</v>
      </c>
      <c r="D84" s="182" t="s">
        <v>959</v>
      </c>
      <c r="E84" s="10">
        <v>42363</v>
      </c>
      <c r="F84" s="182" t="s">
        <v>937</v>
      </c>
    </row>
    <row r="85" spans="1:6" s="12" customFormat="1" ht="21.75" customHeight="1">
      <c r="A85" s="220" t="s">
        <v>667</v>
      </c>
      <c r="B85" s="186" t="s">
        <v>784</v>
      </c>
      <c r="C85" s="182" t="s">
        <v>785</v>
      </c>
      <c r="D85" s="182" t="s">
        <v>960</v>
      </c>
      <c r="E85" s="10">
        <v>42377</v>
      </c>
      <c r="F85" s="182" t="s">
        <v>937</v>
      </c>
    </row>
    <row r="86" spans="1:6" s="12" customFormat="1" ht="21.75" customHeight="1">
      <c r="A86" s="220" t="s">
        <v>667</v>
      </c>
      <c r="B86" s="182" t="s">
        <v>784</v>
      </c>
      <c r="C86" s="182" t="s">
        <v>785</v>
      </c>
      <c r="D86" s="182" t="s">
        <v>961</v>
      </c>
      <c r="E86" s="10">
        <v>42391</v>
      </c>
      <c r="F86" s="182" t="s">
        <v>937</v>
      </c>
    </row>
    <row r="87" spans="1:6" s="12" customFormat="1" ht="21.75" customHeight="1">
      <c r="A87" s="220" t="s">
        <v>667</v>
      </c>
      <c r="B87" s="182" t="s">
        <v>784</v>
      </c>
      <c r="C87" s="182" t="s">
        <v>785</v>
      </c>
      <c r="D87" s="182" t="s">
        <v>962</v>
      </c>
      <c r="E87" s="10">
        <v>42398</v>
      </c>
      <c r="F87" s="182" t="s">
        <v>937</v>
      </c>
    </row>
    <row r="88" spans="1:6" s="12" customFormat="1" ht="21.75" customHeight="1">
      <c r="A88" s="220" t="s">
        <v>667</v>
      </c>
      <c r="B88" s="182" t="s">
        <v>784</v>
      </c>
      <c r="C88" s="182" t="s">
        <v>785</v>
      </c>
      <c r="D88" s="182" t="s">
        <v>780</v>
      </c>
      <c r="E88" s="10">
        <v>42181</v>
      </c>
      <c r="F88" s="182" t="s">
        <v>937</v>
      </c>
    </row>
    <row r="89" spans="1:7" s="12" customFormat="1" ht="21.75" customHeight="1">
      <c r="A89" s="220" t="s">
        <v>667</v>
      </c>
      <c r="B89" s="182" t="s">
        <v>784</v>
      </c>
      <c r="C89" s="182" t="s">
        <v>785</v>
      </c>
      <c r="D89" s="182" t="s">
        <v>781</v>
      </c>
      <c r="E89" s="10">
        <v>42188</v>
      </c>
      <c r="F89" s="182" t="s">
        <v>937</v>
      </c>
      <c r="G89" s="11"/>
    </row>
    <row r="90" spans="1:7" s="12" customFormat="1" ht="21.75" customHeight="1">
      <c r="A90" s="220" t="s">
        <v>667</v>
      </c>
      <c r="B90" s="182" t="s">
        <v>784</v>
      </c>
      <c r="C90" s="182" t="s">
        <v>785</v>
      </c>
      <c r="D90" s="182" t="s">
        <v>782</v>
      </c>
      <c r="E90" s="10">
        <v>42202</v>
      </c>
      <c r="F90" s="182" t="s">
        <v>937</v>
      </c>
      <c r="G90" s="11"/>
    </row>
    <row r="91" spans="1:7" s="12" customFormat="1" ht="21.75" customHeight="1">
      <c r="A91" s="220" t="s">
        <v>667</v>
      </c>
      <c r="B91" s="182" t="s">
        <v>784</v>
      </c>
      <c r="C91" s="182" t="s">
        <v>785</v>
      </c>
      <c r="D91" s="182" t="s">
        <v>783</v>
      </c>
      <c r="E91" s="10">
        <v>42209</v>
      </c>
      <c r="F91" s="182" t="s">
        <v>937</v>
      </c>
      <c r="G91" s="11"/>
    </row>
    <row r="92" spans="1:7" s="12" customFormat="1" ht="21.75" customHeight="1">
      <c r="A92" s="220" t="s">
        <v>667</v>
      </c>
      <c r="B92" s="182" t="s">
        <v>784</v>
      </c>
      <c r="C92" s="182" t="s">
        <v>785</v>
      </c>
      <c r="D92" s="182" t="s">
        <v>810</v>
      </c>
      <c r="E92" s="10">
        <v>42216</v>
      </c>
      <c r="F92" s="182" t="s">
        <v>937</v>
      </c>
      <c r="G92" s="13"/>
    </row>
    <row r="93" spans="1:7" s="12" customFormat="1" ht="21.75" customHeight="1">
      <c r="A93" s="220" t="s">
        <v>667</v>
      </c>
      <c r="B93" s="182" t="s">
        <v>784</v>
      </c>
      <c r="C93" s="182" t="s">
        <v>785</v>
      </c>
      <c r="D93" s="182" t="s">
        <v>807</v>
      </c>
      <c r="E93" s="10">
        <v>42223</v>
      </c>
      <c r="F93" s="182" t="s">
        <v>937</v>
      </c>
      <c r="G93" s="13"/>
    </row>
    <row r="94" spans="1:7" s="12" customFormat="1" ht="21.75" customHeight="1">
      <c r="A94" s="220" t="s">
        <v>667</v>
      </c>
      <c r="B94" s="182" t="s">
        <v>784</v>
      </c>
      <c r="C94" s="182" t="s">
        <v>785</v>
      </c>
      <c r="D94" s="182" t="s">
        <v>808</v>
      </c>
      <c r="E94" s="10">
        <v>42230</v>
      </c>
      <c r="F94" s="182" t="s">
        <v>937</v>
      </c>
      <c r="G94" s="13"/>
    </row>
    <row r="95" spans="1:7" s="12" customFormat="1" ht="21.75" customHeight="1">
      <c r="A95" s="220" t="s">
        <v>667</v>
      </c>
      <c r="B95" s="182" t="s">
        <v>784</v>
      </c>
      <c r="C95" s="182" t="s">
        <v>785</v>
      </c>
      <c r="D95" s="182" t="s">
        <v>811</v>
      </c>
      <c r="E95" s="10">
        <v>42237</v>
      </c>
      <c r="F95" s="182" t="s">
        <v>937</v>
      </c>
      <c r="G95" s="13"/>
    </row>
    <row r="96" spans="1:7" s="12" customFormat="1" ht="21.75" customHeight="1">
      <c r="A96" s="221" t="s">
        <v>667</v>
      </c>
      <c r="B96" s="182" t="s">
        <v>784</v>
      </c>
      <c r="C96" s="182" t="s">
        <v>785</v>
      </c>
      <c r="D96" s="182" t="s">
        <v>809</v>
      </c>
      <c r="E96" s="10">
        <v>42244</v>
      </c>
      <c r="F96" s="182" t="s">
        <v>937</v>
      </c>
      <c r="G96" s="13"/>
    </row>
    <row r="97" spans="1:6" s="12" customFormat="1" ht="21.75" customHeight="1">
      <c r="A97" s="221" t="s">
        <v>667</v>
      </c>
      <c r="B97" s="16" t="s">
        <v>784</v>
      </c>
      <c r="C97" s="16" t="s">
        <v>785</v>
      </c>
      <c r="D97" s="16" t="s">
        <v>826</v>
      </c>
      <c r="E97" s="10">
        <v>42251</v>
      </c>
      <c r="F97" s="182" t="s">
        <v>937</v>
      </c>
    </row>
    <row r="98" spans="1:6" s="12" customFormat="1" ht="21.75" customHeight="1">
      <c r="A98" s="221" t="s">
        <v>667</v>
      </c>
      <c r="B98" s="16" t="s">
        <v>784</v>
      </c>
      <c r="C98" s="16" t="s">
        <v>785</v>
      </c>
      <c r="D98" s="16" t="s">
        <v>834</v>
      </c>
      <c r="E98" s="10">
        <v>42258</v>
      </c>
      <c r="F98" s="182" t="s">
        <v>937</v>
      </c>
    </row>
    <row r="99" spans="1:6" s="12" customFormat="1" ht="21.75" customHeight="1">
      <c r="A99" s="221" t="s">
        <v>667</v>
      </c>
      <c r="B99" s="16" t="s">
        <v>784</v>
      </c>
      <c r="C99" s="16" t="s">
        <v>785</v>
      </c>
      <c r="D99" s="16" t="s">
        <v>835</v>
      </c>
      <c r="E99" s="10">
        <v>42265</v>
      </c>
      <c r="F99" s="182" t="s">
        <v>937</v>
      </c>
    </row>
    <row r="100" spans="1:6" s="12" customFormat="1" ht="21.75" customHeight="1">
      <c r="A100" s="221" t="s">
        <v>667</v>
      </c>
      <c r="B100" s="16" t="s">
        <v>784</v>
      </c>
      <c r="C100" s="16" t="s">
        <v>785</v>
      </c>
      <c r="D100" s="16" t="s">
        <v>836</v>
      </c>
      <c r="E100" s="10">
        <v>42272</v>
      </c>
      <c r="F100" s="182" t="s">
        <v>937</v>
      </c>
    </row>
    <row r="101" spans="1:6" s="17" customFormat="1" ht="21.75" customHeight="1">
      <c r="A101" s="221" t="s">
        <v>667</v>
      </c>
      <c r="B101" s="16" t="s">
        <v>784</v>
      </c>
      <c r="C101" s="16" t="s">
        <v>785</v>
      </c>
      <c r="D101" s="16" t="s">
        <v>837</v>
      </c>
      <c r="E101" s="10">
        <v>42279</v>
      </c>
      <c r="F101" s="182" t="s">
        <v>937</v>
      </c>
    </row>
    <row r="102" spans="1:6" s="17" customFormat="1" ht="21.75" customHeight="1">
      <c r="A102" s="221" t="s">
        <v>667</v>
      </c>
      <c r="B102" s="16" t="s">
        <v>784</v>
      </c>
      <c r="C102" s="16" t="s">
        <v>785</v>
      </c>
      <c r="D102" s="16" t="s">
        <v>838</v>
      </c>
      <c r="E102" s="10">
        <v>42286</v>
      </c>
      <c r="F102" s="182" t="s">
        <v>937</v>
      </c>
    </row>
    <row r="103" spans="1:6" s="17" customFormat="1" ht="21.75" customHeight="1">
      <c r="A103" s="221" t="s">
        <v>667</v>
      </c>
      <c r="B103" s="16" t="s">
        <v>784</v>
      </c>
      <c r="C103" s="16" t="s">
        <v>785</v>
      </c>
      <c r="D103" s="16" t="s">
        <v>839</v>
      </c>
      <c r="E103" s="10">
        <v>42293</v>
      </c>
      <c r="F103" s="182" t="s">
        <v>937</v>
      </c>
    </row>
    <row r="104" spans="1:6" s="17" customFormat="1" ht="21.75" customHeight="1">
      <c r="A104" s="221" t="s">
        <v>667</v>
      </c>
      <c r="B104" s="16" t="s">
        <v>784</v>
      </c>
      <c r="C104" s="16" t="s">
        <v>785</v>
      </c>
      <c r="D104" s="16" t="s">
        <v>840</v>
      </c>
      <c r="E104" s="10">
        <v>42314</v>
      </c>
      <c r="F104" s="182" t="s">
        <v>937</v>
      </c>
    </row>
    <row r="105" spans="1:6" s="17" customFormat="1" ht="21.75" customHeight="1">
      <c r="A105" s="222" t="s">
        <v>667</v>
      </c>
      <c r="B105" s="16" t="s">
        <v>784</v>
      </c>
      <c r="C105" s="16" t="s">
        <v>785</v>
      </c>
      <c r="D105" s="16" t="s">
        <v>841</v>
      </c>
      <c r="E105" s="10">
        <v>42321</v>
      </c>
      <c r="F105" s="182" t="s">
        <v>937</v>
      </c>
    </row>
    <row r="106" spans="1:6" s="12" customFormat="1" ht="21.75" customHeight="1">
      <c r="A106" s="221" t="s">
        <v>667</v>
      </c>
      <c r="B106" s="16" t="s">
        <v>784</v>
      </c>
      <c r="C106" s="16" t="s">
        <v>785</v>
      </c>
      <c r="D106" s="16" t="s">
        <v>827</v>
      </c>
      <c r="E106" s="10">
        <v>42328</v>
      </c>
      <c r="F106" s="182" t="s">
        <v>937</v>
      </c>
    </row>
    <row r="107" spans="1:6" s="12" customFormat="1" ht="21.75" customHeight="1">
      <c r="A107" s="221" t="s">
        <v>667</v>
      </c>
      <c r="B107" s="16" t="s">
        <v>784</v>
      </c>
      <c r="C107" s="16" t="s">
        <v>785</v>
      </c>
      <c r="D107" s="16" t="s">
        <v>842</v>
      </c>
      <c r="E107" s="10">
        <v>42335</v>
      </c>
      <c r="F107" s="182" t="s">
        <v>937</v>
      </c>
    </row>
    <row r="108" spans="1:6" s="12" customFormat="1" ht="21.75" customHeight="1">
      <c r="A108" s="221" t="s">
        <v>667</v>
      </c>
      <c r="B108" s="16" t="s">
        <v>784</v>
      </c>
      <c r="C108" s="16" t="s">
        <v>785</v>
      </c>
      <c r="D108" s="16" t="s">
        <v>910</v>
      </c>
      <c r="E108" s="10">
        <v>42349</v>
      </c>
      <c r="F108" s="182" t="s">
        <v>937</v>
      </c>
    </row>
    <row r="109" spans="1:6" s="12" customFormat="1" ht="21.75" customHeight="1">
      <c r="A109" s="221" t="s">
        <v>667</v>
      </c>
      <c r="B109" s="16" t="s">
        <v>784</v>
      </c>
      <c r="C109" s="16" t="s">
        <v>785</v>
      </c>
      <c r="D109" s="16" t="s">
        <v>911</v>
      </c>
      <c r="E109" s="10">
        <v>42356</v>
      </c>
      <c r="F109" s="182" t="s">
        <v>937</v>
      </c>
    </row>
    <row r="110" spans="1:6" s="12" customFormat="1" ht="21.75" customHeight="1">
      <c r="A110" s="221" t="s">
        <v>667</v>
      </c>
      <c r="B110" s="16" t="s">
        <v>784</v>
      </c>
      <c r="C110" s="16" t="s">
        <v>785</v>
      </c>
      <c r="D110" s="16" t="s">
        <v>912</v>
      </c>
      <c r="E110" s="10">
        <v>42363</v>
      </c>
      <c r="F110" s="182" t="s">
        <v>937</v>
      </c>
    </row>
    <row r="111" spans="1:6" s="12" customFormat="1" ht="21.75" customHeight="1">
      <c r="A111" s="223" t="s">
        <v>667</v>
      </c>
      <c r="B111" s="16" t="s">
        <v>784</v>
      </c>
      <c r="C111" s="16" t="s">
        <v>785</v>
      </c>
      <c r="D111" s="16" t="s">
        <v>913</v>
      </c>
      <c r="E111" s="10">
        <v>42370</v>
      </c>
      <c r="F111" s="182" t="s">
        <v>937</v>
      </c>
    </row>
    <row r="112" spans="1:6" s="12" customFormat="1" ht="21.75" customHeight="1">
      <c r="A112" s="223" t="s">
        <v>667</v>
      </c>
      <c r="B112" s="16" t="s">
        <v>784</v>
      </c>
      <c r="C112" s="16" t="s">
        <v>785</v>
      </c>
      <c r="D112" s="16" t="s">
        <v>914</v>
      </c>
      <c r="E112" s="10">
        <v>42377</v>
      </c>
      <c r="F112" s="182" t="s">
        <v>937</v>
      </c>
    </row>
    <row r="113" spans="1:6" s="12" customFormat="1" ht="21.75" customHeight="1">
      <c r="A113" s="223" t="s">
        <v>667</v>
      </c>
      <c r="B113" s="16" t="s">
        <v>784</v>
      </c>
      <c r="C113" s="16" t="s">
        <v>785</v>
      </c>
      <c r="D113" s="16" t="s">
        <v>915</v>
      </c>
      <c r="E113" s="10">
        <v>42384</v>
      </c>
      <c r="F113" s="182" t="s">
        <v>937</v>
      </c>
    </row>
    <row r="114" spans="1:6" s="12" customFormat="1" ht="21.75" customHeight="1">
      <c r="A114" s="223" t="s">
        <v>667</v>
      </c>
      <c r="B114" s="16" t="s">
        <v>784</v>
      </c>
      <c r="C114" s="16" t="s">
        <v>785</v>
      </c>
      <c r="D114" s="16" t="s">
        <v>916</v>
      </c>
      <c r="E114" s="10">
        <v>42398</v>
      </c>
      <c r="F114" s="182" t="s">
        <v>937</v>
      </c>
    </row>
    <row r="115" spans="1:6" s="12" customFormat="1" ht="21.75" customHeight="1">
      <c r="A115" s="223" t="s">
        <v>667</v>
      </c>
      <c r="B115" s="16" t="s">
        <v>784</v>
      </c>
      <c r="C115" s="16" t="s">
        <v>785</v>
      </c>
      <c r="D115" s="16" t="s">
        <v>917</v>
      </c>
      <c r="E115" s="10">
        <v>42405</v>
      </c>
      <c r="F115" s="182" t="s">
        <v>937</v>
      </c>
    </row>
    <row r="116" spans="1:6" s="12" customFormat="1" ht="21.75" customHeight="1">
      <c r="A116" s="223" t="s">
        <v>667</v>
      </c>
      <c r="B116" s="16" t="s">
        <v>784</v>
      </c>
      <c r="C116" s="16" t="s">
        <v>785</v>
      </c>
      <c r="D116" s="16" t="s">
        <v>918</v>
      </c>
      <c r="E116" s="10">
        <v>42412</v>
      </c>
      <c r="F116" s="182" t="s">
        <v>937</v>
      </c>
    </row>
    <row r="117" spans="1:6" s="12" customFormat="1" ht="21.75" customHeight="1">
      <c r="A117" s="223" t="s">
        <v>667</v>
      </c>
      <c r="B117" s="16" t="s">
        <v>784</v>
      </c>
      <c r="C117" s="16" t="s">
        <v>785</v>
      </c>
      <c r="D117" s="16" t="s">
        <v>919</v>
      </c>
      <c r="E117" s="10">
        <v>42419</v>
      </c>
      <c r="F117" s="182" t="s">
        <v>937</v>
      </c>
    </row>
    <row r="118" spans="1:6" s="12" customFormat="1" ht="21.75" customHeight="1">
      <c r="A118" s="223" t="s">
        <v>667</v>
      </c>
      <c r="B118" s="16" t="s">
        <v>784</v>
      </c>
      <c r="C118" s="16" t="s">
        <v>785</v>
      </c>
      <c r="D118" s="16" t="s">
        <v>920</v>
      </c>
      <c r="E118" s="10">
        <v>42426</v>
      </c>
      <c r="F118" s="182" t="s">
        <v>937</v>
      </c>
    </row>
    <row r="119" spans="1:6" s="12" customFormat="1" ht="21.75" customHeight="1">
      <c r="A119" s="223" t="s">
        <v>667</v>
      </c>
      <c r="B119" s="16" t="s">
        <v>784</v>
      </c>
      <c r="C119" s="16" t="s">
        <v>785</v>
      </c>
      <c r="D119" s="16" t="s">
        <v>963</v>
      </c>
      <c r="E119" s="10">
        <v>42433</v>
      </c>
      <c r="F119" s="182" t="s">
        <v>937</v>
      </c>
    </row>
    <row r="120" spans="1:6" s="12" customFormat="1" ht="21.75" customHeight="1">
      <c r="A120" s="223" t="s">
        <v>667</v>
      </c>
      <c r="B120" s="16" t="s">
        <v>784</v>
      </c>
      <c r="C120" s="16" t="s">
        <v>785</v>
      </c>
      <c r="D120" s="16" t="s">
        <v>964</v>
      </c>
      <c r="E120" s="10">
        <v>42440</v>
      </c>
      <c r="F120" s="182" t="s">
        <v>937</v>
      </c>
    </row>
    <row r="121" spans="1:6" s="12" customFormat="1" ht="21.75" customHeight="1">
      <c r="A121" s="223" t="s">
        <v>667</v>
      </c>
      <c r="B121" s="16" t="s">
        <v>784</v>
      </c>
      <c r="C121" s="16" t="s">
        <v>785</v>
      </c>
      <c r="D121" s="16" t="s">
        <v>965</v>
      </c>
      <c r="E121" s="10">
        <v>42454</v>
      </c>
      <c r="F121" s="182" t="s">
        <v>937</v>
      </c>
    </row>
    <row r="122" spans="1:6" s="12" customFormat="1" ht="21.75" customHeight="1">
      <c r="A122" s="223" t="s">
        <v>667</v>
      </c>
      <c r="B122" s="16" t="s">
        <v>784</v>
      </c>
      <c r="C122" s="16" t="s">
        <v>785</v>
      </c>
      <c r="D122" s="16" t="s">
        <v>966</v>
      </c>
      <c r="E122" s="10">
        <v>42461</v>
      </c>
      <c r="F122" s="182" t="s">
        <v>937</v>
      </c>
    </row>
    <row r="123" spans="1:6" s="12" customFormat="1" ht="21.75" customHeight="1">
      <c r="A123" s="223" t="s">
        <v>667</v>
      </c>
      <c r="B123" s="16" t="s">
        <v>784</v>
      </c>
      <c r="C123" s="16" t="s">
        <v>785</v>
      </c>
      <c r="D123" s="16" t="s">
        <v>967</v>
      </c>
      <c r="E123" s="10">
        <v>42468</v>
      </c>
      <c r="F123" s="182" t="s">
        <v>937</v>
      </c>
    </row>
    <row r="124" spans="1:6" s="12" customFormat="1" ht="21.75" customHeight="1">
      <c r="A124" s="223" t="s">
        <v>667</v>
      </c>
      <c r="B124" s="16" t="s">
        <v>784</v>
      </c>
      <c r="C124" s="16" t="s">
        <v>785</v>
      </c>
      <c r="D124" s="16" t="s">
        <v>968</v>
      </c>
      <c r="E124" s="10">
        <v>42475</v>
      </c>
      <c r="F124" s="182" t="s">
        <v>937</v>
      </c>
    </row>
    <row r="125" spans="1:6" s="12" customFormat="1" ht="21.75" customHeight="1">
      <c r="A125" s="223" t="s">
        <v>667</v>
      </c>
      <c r="B125" s="16" t="s">
        <v>784</v>
      </c>
      <c r="C125" s="16" t="s">
        <v>785</v>
      </c>
      <c r="D125" s="16" t="s">
        <v>969</v>
      </c>
      <c r="E125" s="10">
        <v>42482</v>
      </c>
      <c r="F125" s="182" t="s">
        <v>937</v>
      </c>
    </row>
    <row r="126" spans="1:6" s="12" customFormat="1" ht="21.75" customHeight="1">
      <c r="A126" s="223" t="s">
        <v>667</v>
      </c>
      <c r="B126" s="16" t="s">
        <v>784</v>
      </c>
      <c r="C126" s="16" t="s">
        <v>785</v>
      </c>
      <c r="D126" s="16" t="s">
        <v>1064</v>
      </c>
      <c r="E126" s="10">
        <v>42496</v>
      </c>
      <c r="F126" s="182" t="s">
        <v>937</v>
      </c>
    </row>
    <row r="127" spans="1:6" s="12" customFormat="1" ht="21.75" customHeight="1">
      <c r="A127" s="223" t="s">
        <v>667</v>
      </c>
      <c r="B127" s="16" t="s">
        <v>784</v>
      </c>
      <c r="C127" s="16" t="s">
        <v>785</v>
      </c>
      <c r="D127" s="16" t="s">
        <v>1065</v>
      </c>
      <c r="E127" s="10">
        <v>42510</v>
      </c>
      <c r="F127" s="182" t="s">
        <v>937</v>
      </c>
    </row>
    <row r="128" spans="1:6" s="12" customFormat="1" ht="21.75" customHeight="1">
      <c r="A128" s="223" t="s">
        <v>667</v>
      </c>
      <c r="B128" s="16" t="s">
        <v>784</v>
      </c>
      <c r="C128" s="16" t="s">
        <v>785</v>
      </c>
      <c r="D128" s="16" t="s">
        <v>1066</v>
      </c>
      <c r="E128" s="10">
        <v>42517</v>
      </c>
      <c r="F128" s="182" t="s">
        <v>937</v>
      </c>
    </row>
    <row r="129" spans="1:6" s="12" customFormat="1" ht="21.75" customHeight="1">
      <c r="A129" s="183" t="s">
        <v>12</v>
      </c>
      <c r="B129" s="16" t="s">
        <v>716</v>
      </c>
      <c r="C129" s="16" t="s">
        <v>717</v>
      </c>
      <c r="D129" s="16" t="s">
        <v>718</v>
      </c>
      <c r="E129" s="10">
        <v>46984</v>
      </c>
      <c r="F129" s="16" t="s">
        <v>139</v>
      </c>
    </row>
    <row r="130" spans="1:6" s="12" customFormat="1" ht="21.75" customHeight="1">
      <c r="A130" s="223" t="s">
        <v>33</v>
      </c>
      <c r="B130" s="16" t="s">
        <v>34</v>
      </c>
      <c r="C130" s="16" t="s">
        <v>35</v>
      </c>
      <c r="D130" s="16" t="s">
        <v>36</v>
      </c>
      <c r="E130" s="10">
        <v>42647</v>
      </c>
      <c r="F130" s="16" t="s">
        <v>37</v>
      </c>
    </row>
    <row r="131" spans="1:6" s="12" customFormat="1" ht="21.75" customHeight="1">
      <c r="A131" s="223" t="s">
        <v>33</v>
      </c>
      <c r="B131" s="16" t="s">
        <v>38</v>
      </c>
      <c r="C131" s="16" t="s">
        <v>39</v>
      </c>
      <c r="D131" s="16" t="s">
        <v>40</v>
      </c>
      <c r="E131" s="10">
        <v>43070</v>
      </c>
      <c r="F131" s="16" t="s">
        <v>37</v>
      </c>
    </row>
    <row r="132" spans="1:6" s="12" customFormat="1" ht="21.75" customHeight="1">
      <c r="A132" s="223" t="s">
        <v>33</v>
      </c>
      <c r="B132" s="16" t="s">
        <v>41</v>
      </c>
      <c r="C132" s="16" t="s">
        <v>42</v>
      </c>
      <c r="D132" s="16" t="s">
        <v>43</v>
      </c>
      <c r="E132" s="10">
        <v>43431</v>
      </c>
      <c r="F132" s="16" t="s">
        <v>37</v>
      </c>
    </row>
    <row r="133" spans="1:6" s="12" customFormat="1" ht="21.75" customHeight="1">
      <c r="A133" s="223" t="s">
        <v>33</v>
      </c>
      <c r="B133" s="16" t="s">
        <v>44</v>
      </c>
      <c r="C133" s="16" t="s">
        <v>45</v>
      </c>
      <c r="D133" s="16" t="s">
        <v>46</v>
      </c>
      <c r="E133" s="10">
        <v>43794</v>
      </c>
      <c r="F133" s="16" t="s">
        <v>37</v>
      </c>
    </row>
    <row r="134" spans="1:6" s="12" customFormat="1" ht="21.75" customHeight="1">
      <c r="A134" s="223" t="s">
        <v>14</v>
      </c>
      <c r="B134" s="16" t="s">
        <v>47</v>
      </c>
      <c r="C134" s="16" t="s">
        <v>48</v>
      </c>
      <c r="D134" s="16" t="s">
        <v>49</v>
      </c>
      <c r="E134" s="10">
        <v>42206</v>
      </c>
      <c r="F134" s="16" t="s">
        <v>50</v>
      </c>
    </row>
    <row r="135" spans="1:6" s="12" customFormat="1" ht="21.75" customHeight="1">
      <c r="A135" s="223" t="s">
        <v>14</v>
      </c>
      <c r="B135" s="16" t="s">
        <v>690</v>
      </c>
      <c r="C135" s="16" t="s">
        <v>691</v>
      </c>
      <c r="D135" s="16" t="s">
        <v>692</v>
      </c>
      <c r="E135" s="10">
        <v>44438</v>
      </c>
      <c r="F135" s="16" t="s">
        <v>69</v>
      </c>
    </row>
    <row r="136" spans="1:6" s="12" customFormat="1" ht="21.75" customHeight="1">
      <c r="A136" s="223" t="s">
        <v>14</v>
      </c>
      <c r="B136" s="16" t="s">
        <v>843</v>
      </c>
      <c r="C136" s="16" t="s">
        <v>844</v>
      </c>
      <c r="D136" s="16" t="s">
        <v>845</v>
      </c>
      <c r="E136" s="10">
        <v>44456</v>
      </c>
      <c r="F136" s="16" t="s">
        <v>69</v>
      </c>
    </row>
    <row r="137" spans="1:6" s="12" customFormat="1" ht="21.75" customHeight="1">
      <c r="A137" s="223" t="s">
        <v>15</v>
      </c>
      <c r="B137" s="16" t="s">
        <v>51</v>
      </c>
      <c r="C137" s="16" t="s">
        <v>52</v>
      </c>
      <c r="D137" s="16" t="s">
        <v>53</v>
      </c>
      <c r="E137" s="10">
        <v>42364</v>
      </c>
      <c r="F137" s="16" t="s">
        <v>32</v>
      </c>
    </row>
    <row r="138" spans="1:6" s="12" customFormat="1" ht="21.75" customHeight="1">
      <c r="A138" s="223" t="s">
        <v>15</v>
      </c>
      <c r="B138" s="16" t="s">
        <v>54</v>
      </c>
      <c r="C138" s="16" t="s">
        <v>55</v>
      </c>
      <c r="D138" s="16" t="s">
        <v>56</v>
      </c>
      <c r="E138" s="10">
        <v>42560</v>
      </c>
      <c r="F138" s="16" t="s">
        <v>32</v>
      </c>
    </row>
    <row r="139" spans="1:6" s="12" customFormat="1" ht="21.75" customHeight="1">
      <c r="A139" s="223" t="s">
        <v>15</v>
      </c>
      <c r="B139" s="16" t="s">
        <v>57</v>
      </c>
      <c r="C139" s="16" t="s">
        <v>58</v>
      </c>
      <c r="D139" s="16" t="s">
        <v>59</v>
      </c>
      <c r="E139" s="10">
        <v>42704</v>
      </c>
      <c r="F139" s="16" t="s">
        <v>32</v>
      </c>
    </row>
    <row r="140" spans="1:7" s="12" customFormat="1" ht="21.75" customHeight="1">
      <c r="A140" s="220" t="s">
        <v>15</v>
      </c>
      <c r="B140" s="182" t="s">
        <v>693</v>
      </c>
      <c r="C140" s="182" t="s">
        <v>694</v>
      </c>
      <c r="D140" s="182" t="s">
        <v>695</v>
      </c>
      <c r="E140" s="10">
        <v>44067</v>
      </c>
      <c r="F140" s="182" t="s">
        <v>32</v>
      </c>
      <c r="G140" s="11"/>
    </row>
    <row r="141" spans="1:7" s="12" customFormat="1" ht="21.75" customHeight="1">
      <c r="A141" s="220" t="s">
        <v>15</v>
      </c>
      <c r="B141" s="182" t="s">
        <v>846</v>
      </c>
      <c r="C141" s="182" t="s">
        <v>847</v>
      </c>
      <c r="D141" s="182" t="s">
        <v>848</v>
      </c>
      <c r="E141" s="10">
        <v>44427</v>
      </c>
      <c r="F141" s="182" t="s">
        <v>69</v>
      </c>
      <c r="G141" s="11"/>
    </row>
    <row r="142" spans="1:7" s="12" customFormat="1" ht="21.75" customHeight="1">
      <c r="A142" s="220" t="s">
        <v>16</v>
      </c>
      <c r="B142" s="182" t="s">
        <v>60</v>
      </c>
      <c r="C142" s="182" t="s">
        <v>61</v>
      </c>
      <c r="D142" s="182" t="s">
        <v>62</v>
      </c>
      <c r="E142" s="10">
        <v>42623</v>
      </c>
      <c r="F142" s="182" t="s">
        <v>32</v>
      </c>
      <c r="G142" s="13"/>
    </row>
    <row r="143" spans="1:7" s="12" customFormat="1" ht="21.75" customHeight="1">
      <c r="A143" s="220" t="s">
        <v>16</v>
      </c>
      <c r="B143" s="182" t="s">
        <v>60</v>
      </c>
      <c r="C143" s="182" t="s">
        <v>61</v>
      </c>
      <c r="D143" s="182" t="s">
        <v>63</v>
      </c>
      <c r="E143" s="10">
        <v>42983</v>
      </c>
      <c r="F143" s="182" t="s">
        <v>32</v>
      </c>
      <c r="G143" s="13"/>
    </row>
    <row r="144" spans="1:7" s="12" customFormat="1" ht="21.75" customHeight="1">
      <c r="A144" s="220" t="s">
        <v>16</v>
      </c>
      <c r="B144" s="182" t="s">
        <v>64</v>
      </c>
      <c r="C144" s="182" t="s">
        <v>65</v>
      </c>
      <c r="D144" s="182" t="s">
        <v>66</v>
      </c>
      <c r="E144" s="10">
        <v>42287</v>
      </c>
      <c r="F144" s="182" t="s">
        <v>32</v>
      </c>
      <c r="G144" s="13"/>
    </row>
    <row r="145" spans="1:7" s="12" customFormat="1" ht="21.75" customHeight="1">
      <c r="A145" s="220" t="s">
        <v>17</v>
      </c>
      <c r="B145" s="182" t="s">
        <v>921</v>
      </c>
      <c r="C145" s="182" t="s">
        <v>922</v>
      </c>
      <c r="D145" s="182" t="s">
        <v>923</v>
      </c>
      <c r="E145" s="10">
        <v>43113</v>
      </c>
      <c r="F145" s="182" t="s">
        <v>126</v>
      </c>
      <c r="G145" s="13"/>
    </row>
    <row r="146" spans="1:7" s="12" customFormat="1" ht="21.75" customHeight="1">
      <c r="A146" s="220" t="s">
        <v>17</v>
      </c>
      <c r="B146" s="182" t="s">
        <v>921</v>
      </c>
      <c r="C146" s="182" t="s">
        <v>922</v>
      </c>
      <c r="D146" s="182" t="s">
        <v>924</v>
      </c>
      <c r="E146" s="10">
        <v>43473</v>
      </c>
      <c r="F146" s="182" t="s">
        <v>126</v>
      </c>
      <c r="G146" s="13"/>
    </row>
    <row r="147" spans="1:7" s="12" customFormat="1" ht="21.75" customHeight="1">
      <c r="A147" s="220" t="s">
        <v>18</v>
      </c>
      <c r="B147" s="182" t="s">
        <v>67</v>
      </c>
      <c r="C147" s="182" t="s">
        <v>68</v>
      </c>
      <c r="D147" s="182" t="s">
        <v>70</v>
      </c>
      <c r="E147" s="10">
        <v>43222</v>
      </c>
      <c r="F147" s="182" t="s">
        <v>69</v>
      </c>
      <c r="G147" s="13"/>
    </row>
    <row r="148" spans="1:7" s="12" customFormat="1" ht="21.75" customHeight="1">
      <c r="A148" s="220" t="s">
        <v>18</v>
      </c>
      <c r="B148" s="182" t="s">
        <v>696</v>
      </c>
      <c r="C148" s="182" t="s">
        <v>697</v>
      </c>
      <c r="D148" s="182" t="s">
        <v>698</v>
      </c>
      <c r="E148" s="10">
        <v>42621</v>
      </c>
      <c r="F148" s="182" t="s">
        <v>69</v>
      </c>
      <c r="G148" s="13"/>
    </row>
    <row r="149" spans="1:7" s="12" customFormat="1" ht="21.75" customHeight="1">
      <c r="A149" s="220" t="s">
        <v>18</v>
      </c>
      <c r="B149" s="182" t="s">
        <v>696</v>
      </c>
      <c r="C149" s="182" t="s">
        <v>697</v>
      </c>
      <c r="D149" s="182" t="s">
        <v>699</v>
      </c>
      <c r="E149" s="10">
        <v>42981</v>
      </c>
      <c r="F149" s="182" t="s">
        <v>69</v>
      </c>
      <c r="G149" s="13"/>
    </row>
    <row r="150" spans="1:7" s="12" customFormat="1" ht="21.75" customHeight="1">
      <c r="A150" s="220" t="s">
        <v>18</v>
      </c>
      <c r="B150" s="182" t="s">
        <v>849</v>
      </c>
      <c r="C150" s="182" t="s">
        <v>850</v>
      </c>
      <c r="D150" s="182" t="s">
        <v>851</v>
      </c>
      <c r="E150" s="10">
        <v>43930</v>
      </c>
      <c r="F150" s="182" t="s">
        <v>69</v>
      </c>
      <c r="G150" s="13"/>
    </row>
    <row r="151" spans="1:7" s="12" customFormat="1" ht="21.75" customHeight="1">
      <c r="A151" s="220" t="s">
        <v>18</v>
      </c>
      <c r="B151" s="182" t="s">
        <v>849</v>
      </c>
      <c r="C151" s="182" t="s">
        <v>850</v>
      </c>
      <c r="D151" s="182" t="s">
        <v>852</v>
      </c>
      <c r="E151" s="10">
        <v>44110</v>
      </c>
      <c r="F151" s="182" t="s">
        <v>69</v>
      </c>
      <c r="G151" s="13"/>
    </row>
    <row r="152" spans="1:7" s="12" customFormat="1" ht="21.75" customHeight="1">
      <c r="A152" s="220" t="s">
        <v>18</v>
      </c>
      <c r="B152" s="182" t="s">
        <v>849</v>
      </c>
      <c r="C152" s="182" t="s">
        <v>850</v>
      </c>
      <c r="D152" s="182" t="s">
        <v>853</v>
      </c>
      <c r="E152" s="10">
        <v>44470</v>
      </c>
      <c r="F152" s="182" t="s">
        <v>69</v>
      </c>
      <c r="G152" s="13"/>
    </row>
    <row r="153" spans="1:7" s="12" customFormat="1" ht="21.75" customHeight="1">
      <c r="A153" s="220" t="s">
        <v>18</v>
      </c>
      <c r="B153" s="182" t="s">
        <v>849</v>
      </c>
      <c r="C153" s="182" t="s">
        <v>850</v>
      </c>
      <c r="D153" s="182" t="s">
        <v>854</v>
      </c>
      <c r="E153" s="10">
        <v>44830</v>
      </c>
      <c r="F153" s="182" t="s">
        <v>69</v>
      </c>
      <c r="G153" s="13"/>
    </row>
    <row r="154" spans="1:7" s="12" customFormat="1" ht="21.75" customHeight="1">
      <c r="A154" s="220" t="s">
        <v>19</v>
      </c>
      <c r="B154" s="182" t="s">
        <v>71</v>
      </c>
      <c r="C154" s="182" t="s">
        <v>72</v>
      </c>
      <c r="D154" s="182" t="s">
        <v>73</v>
      </c>
      <c r="E154" s="10">
        <v>42310</v>
      </c>
      <c r="F154" s="182" t="s">
        <v>32</v>
      </c>
      <c r="G154" s="13"/>
    </row>
    <row r="155" spans="1:7" s="12" customFormat="1" ht="21.75" customHeight="1">
      <c r="A155" s="220" t="s">
        <v>19</v>
      </c>
      <c r="B155" s="182" t="s">
        <v>71</v>
      </c>
      <c r="C155" s="182" t="s">
        <v>72</v>
      </c>
      <c r="D155" s="182" t="s">
        <v>74</v>
      </c>
      <c r="E155" s="10">
        <v>44110</v>
      </c>
      <c r="F155" s="182" t="s">
        <v>32</v>
      </c>
      <c r="G155" s="13"/>
    </row>
    <row r="156" spans="1:7" s="12" customFormat="1" ht="21.75" customHeight="1">
      <c r="A156" s="220" t="s">
        <v>19</v>
      </c>
      <c r="B156" s="182" t="s">
        <v>75</v>
      </c>
      <c r="C156" s="182" t="s">
        <v>76</v>
      </c>
      <c r="D156" s="182" t="s">
        <v>77</v>
      </c>
      <c r="E156" s="10">
        <v>42618</v>
      </c>
      <c r="F156" s="182" t="s">
        <v>32</v>
      </c>
      <c r="G156" s="13"/>
    </row>
    <row r="157" spans="1:7" s="12" customFormat="1" ht="21.75" customHeight="1">
      <c r="A157" s="220" t="s">
        <v>19</v>
      </c>
      <c r="B157" s="182" t="s">
        <v>75</v>
      </c>
      <c r="C157" s="182" t="s">
        <v>76</v>
      </c>
      <c r="D157" s="182" t="s">
        <v>78</v>
      </c>
      <c r="E157" s="10">
        <v>43338</v>
      </c>
      <c r="F157" s="182" t="s">
        <v>32</v>
      </c>
      <c r="G157" s="13"/>
    </row>
    <row r="158" spans="1:7" s="12" customFormat="1" ht="21.75" customHeight="1">
      <c r="A158" s="220" t="s">
        <v>19</v>
      </c>
      <c r="B158" s="182" t="s">
        <v>75</v>
      </c>
      <c r="C158" s="185" t="s">
        <v>76</v>
      </c>
      <c r="D158" s="182" t="s">
        <v>79</v>
      </c>
      <c r="E158" s="10">
        <v>44598</v>
      </c>
      <c r="F158" s="182" t="s">
        <v>32</v>
      </c>
      <c r="G158" s="13"/>
    </row>
    <row r="159" spans="1:7" s="12" customFormat="1" ht="21.75" customHeight="1">
      <c r="A159" s="220" t="s">
        <v>19</v>
      </c>
      <c r="B159" s="182" t="s">
        <v>80</v>
      </c>
      <c r="C159" s="182" t="s">
        <v>81</v>
      </c>
      <c r="D159" s="182" t="s">
        <v>82</v>
      </c>
      <c r="E159" s="10">
        <v>42496</v>
      </c>
      <c r="F159" s="182" t="s">
        <v>32</v>
      </c>
      <c r="G159" s="13"/>
    </row>
    <row r="160" spans="1:7" s="12" customFormat="1" ht="21.75" customHeight="1">
      <c r="A160" s="220" t="s">
        <v>19</v>
      </c>
      <c r="B160" s="182" t="s">
        <v>80</v>
      </c>
      <c r="C160" s="182" t="s">
        <v>81</v>
      </c>
      <c r="D160" s="182" t="s">
        <v>83</v>
      </c>
      <c r="E160" s="10">
        <v>43036</v>
      </c>
      <c r="F160" s="182" t="s">
        <v>32</v>
      </c>
      <c r="G160" s="13"/>
    </row>
    <row r="161" spans="1:7" s="12" customFormat="1" ht="21.75" customHeight="1">
      <c r="A161" s="220" t="s">
        <v>19</v>
      </c>
      <c r="B161" s="182" t="s">
        <v>84</v>
      </c>
      <c r="C161" s="182" t="s">
        <v>85</v>
      </c>
      <c r="D161" s="182" t="s">
        <v>86</v>
      </c>
      <c r="E161" s="10">
        <v>43026</v>
      </c>
      <c r="F161" s="182" t="s">
        <v>32</v>
      </c>
      <c r="G161" s="13"/>
    </row>
    <row r="162" spans="1:7" s="12" customFormat="1" ht="21.75" customHeight="1">
      <c r="A162" s="220" t="s">
        <v>19</v>
      </c>
      <c r="B162" s="182" t="s">
        <v>87</v>
      </c>
      <c r="C162" s="182" t="s">
        <v>88</v>
      </c>
      <c r="D162" s="182" t="s">
        <v>89</v>
      </c>
      <c r="E162" s="10">
        <v>43941</v>
      </c>
      <c r="F162" s="182" t="s">
        <v>32</v>
      </c>
      <c r="G162" s="13"/>
    </row>
    <row r="163" spans="1:7" s="12" customFormat="1" ht="21.75" customHeight="1">
      <c r="A163" s="220" t="s">
        <v>19</v>
      </c>
      <c r="B163" s="182" t="s">
        <v>855</v>
      </c>
      <c r="C163" s="182" t="s">
        <v>856</v>
      </c>
      <c r="D163" s="182" t="s">
        <v>857</v>
      </c>
      <c r="E163" s="10">
        <v>44480</v>
      </c>
      <c r="F163" s="182" t="s">
        <v>69</v>
      </c>
      <c r="G163" s="13"/>
    </row>
    <row r="164" spans="1:7" s="12" customFormat="1" ht="21.75" customHeight="1">
      <c r="A164" s="220" t="s">
        <v>19</v>
      </c>
      <c r="B164" s="182" t="s">
        <v>855</v>
      </c>
      <c r="C164" s="182" t="s">
        <v>856</v>
      </c>
      <c r="D164" s="182" t="s">
        <v>858</v>
      </c>
      <c r="E164" s="10">
        <v>44840</v>
      </c>
      <c r="F164" s="182" t="s">
        <v>69</v>
      </c>
      <c r="G164" s="14"/>
    </row>
    <row r="165" spans="1:7" s="12" customFormat="1" ht="21.75" customHeight="1">
      <c r="A165" s="220" t="s">
        <v>20</v>
      </c>
      <c r="B165" s="182" t="s">
        <v>90</v>
      </c>
      <c r="C165" s="182" t="s">
        <v>91</v>
      </c>
      <c r="D165" s="182" t="s">
        <v>92</v>
      </c>
      <c r="E165" s="10">
        <v>44416</v>
      </c>
      <c r="F165" s="182" t="s">
        <v>93</v>
      </c>
      <c r="G165" s="13"/>
    </row>
    <row r="166" spans="1:7" s="12" customFormat="1" ht="21.75" customHeight="1">
      <c r="A166" s="220" t="s">
        <v>20</v>
      </c>
      <c r="B166" s="15" t="s">
        <v>94</v>
      </c>
      <c r="C166" s="15" t="s">
        <v>95</v>
      </c>
      <c r="D166" s="182" t="s">
        <v>96</v>
      </c>
      <c r="E166" s="10">
        <v>43305</v>
      </c>
      <c r="F166" s="185" t="s">
        <v>93</v>
      </c>
      <c r="G166" s="13"/>
    </row>
    <row r="167" spans="1:6" s="12" customFormat="1" ht="21.75" customHeight="1">
      <c r="A167" s="220" t="s">
        <v>20</v>
      </c>
      <c r="B167" s="15" t="s">
        <v>97</v>
      </c>
      <c r="C167" s="15" t="s">
        <v>98</v>
      </c>
      <c r="D167" s="182" t="s">
        <v>99</v>
      </c>
      <c r="E167" s="10">
        <v>44240</v>
      </c>
      <c r="F167" s="185" t="s">
        <v>93</v>
      </c>
    </row>
    <row r="168" spans="1:6" s="12" customFormat="1" ht="21.75" customHeight="1">
      <c r="A168" s="220" t="s">
        <v>20</v>
      </c>
      <c r="B168" s="15" t="s">
        <v>786</v>
      </c>
      <c r="C168" s="15" t="s">
        <v>787</v>
      </c>
      <c r="D168" s="182" t="s">
        <v>788</v>
      </c>
      <c r="E168" s="10">
        <v>45056</v>
      </c>
      <c r="F168" s="185" t="s">
        <v>93</v>
      </c>
    </row>
    <row r="169" spans="1:6" s="12" customFormat="1" ht="21.75" customHeight="1">
      <c r="A169" s="220" t="s">
        <v>20</v>
      </c>
      <c r="B169" s="182" t="s">
        <v>100</v>
      </c>
      <c r="C169" s="182" t="s">
        <v>101</v>
      </c>
      <c r="D169" s="182" t="s">
        <v>102</v>
      </c>
      <c r="E169" s="10">
        <v>42643</v>
      </c>
      <c r="F169" s="185" t="s">
        <v>32</v>
      </c>
    </row>
    <row r="170" spans="1:6" s="12" customFormat="1" ht="21.75" customHeight="1">
      <c r="A170" s="220" t="s">
        <v>20</v>
      </c>
      <c r="B170" s="182" t="s">
        <v>103</v>
      </c>
      <c r="C170" s="182" t="s">
        <v>104</v>
      </c>
      <c r="D170" s="182" t="s">
        <v>105</v>
      </c>
      <c r="E170" s="10">
        <v>42804</v>
      </c>
      <c r="F170" s="182" t="s">
        <v>32</v>
      </c>
    </row>
    <row r="171" spans="1:6" s="12" customFormat="1" ht="21.75" customHeight="1">
      <c r="A171" s="220" t="s">
        <v>20</v>
      </c>
      <c r="B171" s="182" t="s">
        <v>106</v>
      </c>
      <c r="C171" s="182" t="s">
        <v>107</v>
      </c>
      <c r="D171" s="182" t="s">
        <v>108</v>
      </c>
      <c r="E171" s="10">
        <v>43846</v>
      </c>
      <c r="F171" s="182" t="s">
        <v>32</v>
      </c>
    </row>
    <row r="172" spans="1:6" s="12" customFormat="1" ht="21.75" customHeight="1">
      <c r="A172" s="220" t="s">
        <v>20</v>
      </c>
      <c r="B172" s="182" t="s">
        <v>700</v>
      </c>
      <c r="C172" s="182" t="s">
        <v>701</v>
      </c>
      <c r="D172" s="182" t="s">
        <v>702</v>
      </c>
      <c r="E172" s="10">
        <v>44278</v>
      </c>
      <c r="F172" s="182" t="s">
        <v>32</v>
      </c>
    </row>
    <row r="173" spans="1:6" s="12" customFormat="1" ht="21.75" customHeight="1">
      <c r="A173" s="220" t="s">
        <v>109</v>
      </c>
      <c r="B173" s="182" t="s">
        <v>110</v>
      </c>
      <c r="C173" s="182" t="s">
        <v>111</v>
      </c>
      <c r="D173" s="182" t="s">
        <v>112</v>
      </c>
      <c r="E173" s="10">
        <v>42514</v>
      </c>
      <c r="F173" s="182" t="s">
        <v>50</v>
      </c>
    </row>
    <row r="174" spans="1:6" s="12" customFormat="1" ht="21.75" customHeight="1">
      <c r="A174" s="220" t="s">
        <v>109</v>
      </c>
      <c r="B174" s="182" t="s">
        <v>113</v>
      </c>
      <c r="C174" s="182" t="s">
        <v>114</v>
      </c>
      <c r="D174" s="182" t="s">
        <v>115</v>
      </c>
      <c r="E174" s="10">
        <v>42980</v>
      </c>
      <c r="F174" s="182" t="s">
        <v>50</v>
      </c>
    </row>
    <row r="175" spans="1:6" s="12" customFormat="1" ht="21.75" customHeight="1">
      <c r="A175" s="220" t="s">
        <v>109</v>
      </c>
      <c r="B175" s="182" t="s">
        <v>113</v>
      </c>
      <c r="C175" s="182" t="s">
        <v>114</v>
      </c>
      <c r="D175" s="182" t="s">
        <v>116</v>
      </c>
      <c r="E175" s="10">
        <v>43340</v>
      </c>
      <c r="F175" s="182" t="s">
        <v>50</v>
      </c>
    </row>
    <row r="176" spans="1:6" s="12" customFormat="1" ht="21.75" customHeight="1">
      <c r="A176" s="220" t="s">
        <v>109</v>
      </c>
      <c r="B176" s="186" t="s">
        <v>113</v>
      </c>
      <c r="C176" s="182" t="s">
        <v>114</v>
      </c>
      <c r="D176" s="182" t="s">
        <v>117</v>
      </c>
      <c r="E176" s="10">
        <v>43700</v>
      </c>
      <c r="F176" s="182" t="s">
        <v>50</v>
      </c>
    </row>
    <row r="177" spans="1:6" s="12" customFormat="1" ht="21.75" customHeight="1">
      <c r="A177" s="220" t="s">
        <v>109</v>
      </c>
      <c r="B177" s="186" t="s">
        <v>703</v>
      </c>
      <c r="C177" s="182" t="s">
        <v>704</v>
      </c>
      <c r="D177" s="182" t="s">
        <v>705</v>
      </c>
      <c r="E177" s="10">
        <v>44041</v>
      </c>
      <c r="F177" s="182" t="s">
        <v>50</v>
      </c>
    </row>
    <row r="178" spans="1:6" s="12" customFormat="1" ht="21.75" customHeight="1">
      <c r="A178" s="220" t="s">
        <v>109</v>
      </c>
      <c r="B178" s="186" t="s">
        <v>703</v>
      </c>
      <c r="C178" s="182" t="s">
        <v>704</v>
      </c>
      <c r="D178" s="182" t="s">
        <v>706</v>
      </c>
      <c r="E178" s="10">
        <v>44401</v>
      </c>
      <c r="F178" s="182" t="s">
        <v>50</v>
      </c>
    </row>
    <row r="179" spans="1:6" s="12" customFormat="1" ht="21.75" customHeight="1">
      <c r="A179" s="220" t="s">
        <v>109</v>
      </c>
      <c r="B179" s="186" t="s">
        <v>789</v>
      </c>
      <c r="C179" s="182" t="s">
        <v>790</v>
      </c>
      <c r="D179" s="182" t="s">
        <v>791</v>
      </c>
      <c r="E179" s="10">
        <v>42540</v>
      </c>
      <c r="F179" s="182" t="s">
        <v>50</v>
      </c>
    </row>
    <row r="180" spans="1:6" s="12" customFormat="1" ht="21.75" customHeight="1">
      <c r="A180" s="220" t="s">
        <v>109</v>
      </c>
      <c r="B180" s="186" t="s">
        <v>789</v>
      </c>
      <c r="C180" s="182" t="s">
        <v>790</v>
      </c>
      <c r="D180" s="182" t="s">
        <v>792</v>
      </c>
      <c r="E180" s="10">
        <v>42900</v>
      </c>
      <c r="F180" s="182" t="s">
        <v>50</v>
      </c>
    </row>
    <row r="181" spans="1:6" s="12" customFormat="1" ht="21.75" customHeight="1">
      <c r="A181" s="220" t="s">
        <v>109</v>
      </c>
      <c r="B181" s="186" t="s">
        <v>789</v>
      </c>
      <c r="C181" s="182" t="s">
        <v>790</v>
      </c>
      <c r="D181" s="182" t="s">
        <v>793</v>
      </c>
      <c r="E181" s="10">
        <v>43260</v>
      </c>
      <c r="F181" s="182" t="s">
        <v>50</v>
      </c>
    </row>
    <row r="182" spans="1:6" s="12" customFormat="1" ht="21.75" customHeight="1">
      <c r="A182" s="220" t="s">
        <v>109</v>
      </c>
      <c r="B182" s="186" t="s">
        <v>1067</v>
      </c>
      <c r="C182" s="182" t="s">
        <v>1068</v>
      </c>
      <c r="D182" s="182" t="s">
        <v>1069</v>
      </c>
      <c r="E182" s="10">
        <v>45033</v>
      </c>
      <c r="F182" s="182" t="s">
        <v>50</v>
      </c>
    </row>
    <row r="183" spans="1:6" s="12" customFormat="1" ht="21.75" customHeight="1">
      <c r="A183" s="220" t="s">
        <v>118</v>
      </c>
      <c r="B183" s="186" t="s">
        <v>119</v>
      </c>
      <c r="C183" s="182" t="s">
        <v>120</v>
      </c>
      <c r="D183" s="182" t="s">
        <v>121</v>
      </c>
      <c r="E183" s="10">
        <v>42528</v>
      </c>
      <c r="F183" s="182" t="s">
        <v>69</v>
      </c>
    </row>
    <row r="184" spans="1:6" s="12" customFormat="1" ht="21.75" customHeight="1">
      <c r="A184" s="220" t="s">
        <v>118</v>
      </c>
      <c r="B184" s="186" t="s">
        <v>119</v>
      </c>
      <c r="C184" s="182" t="s">
        <v>120</v>
      </c>
      <c r="D184" s="182" t="s">
        <v>122</v>
      </c>
      <c r="E184" s="10">
        <v>42888</v>
      </c>
      <c r="F184" s="182" t="s">
        <v>69</v>
      </c>
    </row>
    <row r="185" spans="1:6" s="12" customFormat="1" ht="21.75" customHeight="1">
      <c r="A185" s="220" t="s">
        <v>118</v>
      </c>
      <c r="B185" s="182" t="s">
        <v>123</v>
      </c>
      <c r="C185" s="182" t="s">
        <v>124</v>
      </c>
      <c r="D185" s="182" t="s">
        <v>125</v>
      </c>
      <c r="E185" s="10">
        <v>43161</v>
      </c>
      <c r="F185" s="182" t="s">
        <v>69</v>
      </c>
    </row>
    <row r="186" spans="1:6" s="12" customFormat="1" ht="21.75" customHeight="1">
      <c r="A186" s="220" t="s">
        <v>118</v>
      </c>
      <c r="B186" s="182" t="s">
        <v>859</v>
      </c>
      <c r="C186" s="182" t="s">
        <v>860</v>
      </c>
      <c r="D186" s="182" t="s">
        <v>861</v>
      </c>
      <c r="E186" s="10">
        <v>42240</v>
      </c>
      <c r="F186" s="182" t="s">
        <v>69</v>
      </c>
    </row>
    <row r="187" spans="1:6" s="12" customFormat="1" ht="21.75" customHeight="1">
      <c r="A187" s="220" t="s">
        <v>127</v>
      </c>
      <c r="B187" s="182" t="s">
        <v>970</v>
      </c>
      <c r="C187" s="182" t="s">
        <v>971</v>
      </c>
      <c r="D187" s="182" t="s">
        <v>972</v>
      </c>
      <c r="E187" s="10">
        <v>43904</v>
      </c>
      <c r="F187" s="182" t="s">
        <v>37</v>
      </c>
    </row>
    <row r="188" spans="1:7" s="12" customFormat="1" ht="21.75" customHeight="1">
      <c r="A188" s="220" t="s">
        <v>127</v>
      </c>
      <c r="B188" s="182" t="s">
        <v>128</v>
      </c>
      <c r="C188" s="182" t="s">
        <v>129</v>
      </c>
      <c r="D188" s="182" t="s">
        <v>130</v>
      </c>
      <c r="E188" s="10">
        <v>42321</v>
      </c>
      <c r="F188" s="182" t="s">
        <v>37</v>
      </c>
      <c r="G188" s="11"/>
    </row>
    <row r="189" spans="1:7" s="12" customFormat="1" ht="21.75" customHeight="1">
      <c r="A189" s="220" t="s">
        <v>127</v>
      </c>
      <c r="B189" s="182" t="s">
        <v>794</v>
      </c>
      <c r="C189" s="182" t="s">
        <v>795</v>
      </c>
      <c r="D189" s="182" t="s">
        <v>796</v>
      </c>
      <c r="E189" s="10">
        <v>42155</v>
      </c>
      <c r="F189" s="182" t="s">
        <v>69</v>
      </c>
      <c r="G189" s="11"/>
    </row>
    <row r="190" spans="1:7" s="12" customFormat="1" ht="21.75" customHeight="1">
      <c r="A190" s="182" t="s">
        <v>131</v>
      </c>
      <c r="B190" s="182" t="s">
        <v>132</v>
      </c>
      <c r="C190" s="182" t="s">
        <v>133</v>
      </c>
      <c r="D190" s="182" t="s">
        <v>134</v>
      </c>
      <c r="E190" s="10">
        <v>43934</v>
      </c>
      <c r="F190" s="182" t="s">
        <v>131</v>
      </c>
      <c r="G190" s="11"/>
    </row>
    <row r="191" spans="1:7" s="12" customFormat="1" ht="21.75" customHeight="1">
      <c r="A191" s="220" t="s">
        <v>135</v>
      </c>
      <c r="B191" s="182" t="s">
        <v>136</v>
      </c>
      <c r="C191" s="182" t="s">
        <v>137</v>
      </c>
      <c r="D191" s="182" t="s">
        <v>138</v>
      </c>
      <c r="E191" s="10">
        <v>42255</v>
      </c>
      <c r="F191" s="182" t="s">
        <v>139</v>
      </c>
      <c r="G191" s="13"/>
    </row>
    <row r="192" spans="1:7" s="12" customFormat="1" ht="21.75" customHeight="1">
      <c r="A192" s="220" t="s">
        <v>135</v>
      </c>
      <c r="B192" s="182" t="s">
        <v>140</v>
      </c>
      <c r="C192" s="182" t="s">
        <v>141</v>
      </c>
      <c r="D192" s="182" t="s">
        <v>142</v>
      </c>
      <c r="E192" s="10">
        <v>42768</v>
      </c>
      <c r="F192" s="182" t="s">
        <v>69</v>
      </c>
      <c r="G192" s="13"/>
    </row>
    <row r="193" spans="1:7" s="12" customFormat="1" ht="21.75" customHeight="1">
      <c r="A193" s="220" t="s">
        <v>135</v>
      </c>
      <c r="B193" s="182" t="s">
        <v>140</v>
      </c>
      <c r="C193" s="182" t="s">
        <v>141</v>
      </c>
      <c r="D193" s="182" t="s">
        <v>143</v>
      </c>
      <c r="E193" s="10">
        <v>43848</v>
      </c>
      <c r="F193" s="182" t="s">
        <v>69</v>
      </c>
      <c r="G193" s="13"/>
    </row>
    <row r="194" spans="1:7" s="12" customFormat="1" ht="21.75" customHeight="1">
      <c r="A194" s="220" t="s">
        <v>135</v>
      </c>
      <c r="B194" s="182" t="s">
        <v>144</v>
      </c>
      <c r="C194" s="182" t="s">
        <v>145</v>
      </c>
      <c r="D194" s="182" t="s">
        <v>146</v>
      </c>
      <c r="E194" s="10">
        <v>42808</v>
      </c>
      <c r="F194" s="182" t="s">
        <v>69</v>
      </c>
      <c r="G194" s="13"/>
    </row>
    <row r="195" spans="1:7" s="12" customFormat="1" ht="21.75" customHeight="1">
      <c r="A195" s="221" t="s">
        <v>135</v>
      </c>
      <c r="B195" s="182" t="s">
        <v>147</v>
      </c>
      <c r="C195" s="182" t="s">
        <v>148</v>
      </c>
      <c r="D195" s="182" t="s">
        <v>149</v>
      </c>
      <c r="E195" s="10">
        <v>44615</v>
      </c>
      <c r="F195" s="182" t="s">
        <v>69</v>
      </c>
      <c r="G195" s="13"/>
    </row>
    <row r="196" spans="1:6" s="12" customFormat="1" ht="21.75" customHeight="1">
      <c r="A196" s="221" t="s">
        <v>135</v>
      </c>
      <c r="B196" s="16" t="s">
        <v>732</v>
      </c>
      <c r="C196" s="16" t="s">
        <v>733</v>
      </c>
      <c r="D196" s="16" t="s">
        <v>734</v>
      </c>
      <c r="E196" s="10">
        <v>43127</v>
      </c>
      <c r="F196" s="16" t="s">
        <v>69</v>
      </c>
    </row>
    <row r="197" spans="1:6" s="12" customFormat="1" ht="21.75" customHeight="1">
      <c r="A197" s="221" t="s">
        <v>135</v>
      </c>
      <c r="B197" s="16" t="s">
        <v>732</v>
      </c>
      <c r="C197" s="16" t="s">
        <v>733</v>
      </c>
      <c r="D197" s="16" t="s">
        <v>735</v>
      </c>
      <c r="E197" s="10">
        <v>43847</v>
      </c>
      <c r="F197" s="16" t="s">
        <v>69</v>
      </c>
    </row>
    <row r="198" spans="1:6" s="12" customFormat="1" ht="21.75" customHeight="1">
      <c r="A198" s="221" t="s">
        <v>135</v>
      </c>
      <c r="B198" s="16" t="s">
        <v>736</v>
      </c>
      <c r="C198" s="16" t="s">
        <v>737</v>
      </c>
      <c r="D198" s="16" t="s">
        <v>738</v>
      </c>
      <c r="E198" s="10">
        <v>45296</v>
      </c>
      <c r="F198" s="16" t="s">
        <v>69</v>
      </c>
    </row>
    <row r="199" spans="1:6" s="12" customFormat="1" ht="21.75" customHeight="1">
      <c r="A199" s="221" t="s">
        <v>135</v>
      </c>
      <c r="B199" s="16" t="s">
        <v>862</v>
      </c>
      <c r="C199" s="16" t="s">
        <v>863</v>
      </c>
      <c r="D199" s="16" t="s">
        <v>864</v>
      </c>
      <c r="E199" s="10">
        <v>43767</v>
      </c>
      <c r="F199" s="16" t="s">
        <v>69</v>
      </c>
    </row>
    <row r="200" spans="1:6" s="17" customFormat="1" ht="21.75" customHeight="1">
      <c r="A200" s="221" t="s">
        <v>135</v>
      </c>
      <c r="B200" s="16" t="s">
        <v>865</v>
      </c>
      <c r="C200" s="16" t="s">
        <v>866</v>
      </c>
      <c r="D200" s="16" t="s">
        <v>867</v>
      </c>
      <c r="E200" s="10">
        <v>45568</v>
      </c>
      <c r="F200" s="16" t="s">
        <v>69</v>
      </c>
    </row>
    <row r="201" spans="1:6" s="17" customFormat="1" ht="21.75" customHeight="1">
      <c r="A201" s="221" t="s">
        <v>719</v>
      </c>
      <c r="B201" s="16" t="s">
        <v>166</v>
      </c>
      <c r="C201" s="16" t="s">
        <v>167</v>
      </c>
      <c r="D201" s="16" t="s">
        <v>168</v>
      </c>
      <c r="E201" s="10">
        <v>42489</v>
      </c>
      <c r="F201" s="16" t="s">
        <v>50</v>
      </c>
    </row>
    <row r="202" spans="1:6" s="17" customFormat="1" ht="21.75" customHeight="1">
      <c r="A202" s="221" t="s">
        <v>719</v>
      </c>
      <c r="B202" s="16" t="s">
        <v>169</v>
      </c>
      <c r="C202" s="16" t="s">
        <v>170</v>
      </c>
      <c r="D202" s="16" t="s">
        <v>171</v>
      </c>
      <c r="E202" s="10">
        <v>43372</v>
      </c>
      <c r="F202" s="16" t="s">
        <v>69</v>
      </c>
    </row>
    <row r="203" spans="1:6" s="17" customFormat="1" ht="21.75" customHeight="1">
      <c r="A203" s="221" t="s">
        <v>719</v>
      </c>
      <c r="B203" s="16" t="s">
        <v>169</v>
      </c>
      <c r="C203" s="16" t="s">
        <v>170</v>
      </c>
      <c r="D203" s="16" t="s">
        <v>172</v>
      </c>
      <c r="E203" s="10">
        <v>43732</v>
      </c>
      <c r="F203" s="16" t="s">
        <v>69</v>
      </c>
    </row>
    <row r="204" spans="1:6" s="17" customFormat="1" ht="21.75" customHeight="1">
      <c r="A204" s="222" t="s">
        <v>719</v>
      </c>
      <c r="B204" s="16" t="s">
        <v>169</v>
      </c>
      <c r="C204" s="16" t="s">
        <v>170</v>
      </c>
      <c r="D204" s="16" t="s">
        <v>173</v>
      </c>
      <c r="E204" s="10">
        <v>44092</v>
      </c>
      <c r="F204" s="16" t="s">
        <v>69</v>
      </c>
    </row>
    <row r="205" spans="1:6" s="12" customFormat="1" ht="21.75" customHeight="1">
      <c r="A205" s="221" t="s">
        <v>150</v>
      </c>
      <c r="B205" s="16" t="s">
        <v>151</v>
      </c>
      <c r="C205" s="16" t="s">
        <v>152</v>
      </c>
      <c r="D205" s="16" t="s">
        <v>153</v>
      </c>
      <c r="E205" s="10">
        <v>42544</v>
      </c>
      <c r="F205" s="16" t="s">
        <v>69</v>
      </c>
    </row>
    <row r="206" spans="1:6" s="12" customFormat="1" ht="21.75" customHeight="1">
      <c r="A206" s="221" t="s">
        <v>150</v>
      </c>
      <c r="B206" s="16" t="s">
        <v>151</v>
      </c>
      <c r="C206" s="16" t="s">
        <v>152</v>
      </c>
      <c r="D206" s="16" t="s">
        <v>154</v>
      </c>
      <c r="E206" s="10">
        <v>42904</v>
      </c>
      <c r="F206" s="16" t="s">
        <v>69</v>
      </c>
    </row>
    <row r="207" spans="1:6" s="12" customFormat="1" ht="21.75" customHeight="1">
      <c r="A207" s="221" t="s">
        <v>150</v>
      </c>
      <c r="B207" s="16" t="s">
        <v>151</v>
      </c>
      <c r="C207" s="16" t="s">
        <v>152</v>
      </c>
      <c r="D207" s="16" t="s">
        <v>155</v>
      </c>
      <c r="E207" s="10">
        <v>43264</v>
      </c>
      <c r="F207" s="16" t="s">
        <v>69</v>
      </c>
    </row>
    <row r="208" spans="1:6" s="12" customFormat="1" ht="21.75" customHeight="1">
      <c r="A208" s="221" t="s">
        <v>150</v>
      </c>
      <c r="B208" s="16" t="s">
        <v>151</v>
      </c>
      <c r="C208" s="16" t="s">
        <v>152</v>
      </c>
      <c r="D208" s="16" t="s">
        <v>156</v>
      </c>
      <c r="E208" s="10">
        <v>43624</v>
      </c>
      <c r="F208" s="16" t="s">
        <v>69</v>
      </c>
    </row>
    <row r="209" spans="1:6" s="12" customFormat="1" ht="21.75" customHeight="1">
      <c r="A209" s="221" t="s">
        <v>23</v>
      </c>
      <c r="B209" s="16" t="s">
        <v>157</v>
      </c>
      <c r="C209" s="16" t="s">
        <v>158</v>
      </c>
      <c r="D209" s="16" t="s">
        <v>159</v>
      </c>
      <c r="E209" s="10">
        <v>42586</v>
      </c>
      <c r="F209" s="16" t="s">
        <v>32</v>
      </c>
    </row>
    <row r="210" spans="1:6" s="12" customFormat="1" ht="21.75" customHeight="1">
      <c r="A210" s="223" t="s">
        <v>23</v>
      </c>
      <c r="B210" s="16" t="s">
        <v>160</v>
      </c>
      <c r="C210" s="16" t="s">
        <v>161</v>
      </c>
      <c r="D210" s="16" t="s">
        <v>162</v>
      </c>
      <c r="E210" s="10">
        <v>44023</v>
      </c>
      <c r="F210" s="16" t="s">
        <v>32</v>
      </c>
    </row>
    <row r="211" spans="1:6" s="12" customFormat="1" ht="21.75" customHeight="1">
      <c r="A211" s="223" t="s">
        <v>23</v>
      </c>
      <c r="B211" s="16" t="s">
        <v>163</v>
      </c>
      <c r="C211" s="16" t="s">
        <v>164</v>
      </c>
      <c r="D211" s="16" t="s">
        <v>165</v>
      </c>
      <c r="E211" s="10">
        <v>43391</v>
      </c>
      <c r="F211" s="16" t="s">
        <v>32</v>
      </c>
    </row>
    <row r="212" spans="1:6" s="12" customFormat="1" ht="21.75" customHeight="1">
      <c r="A212" s="223" t="s">
        <v>23</v>
      </c>
      <c r="B212" s="16" t="s">
        <v>687</v>
      </c>
      <c r="C212" s="16" t="s">
        <v>688</v>
      </c>
      <c r="D212" s="16" t="s">
        <v>689</v>
      </c>
      <c r="E212" s="10">
        <v>44387</v>
      </c>
      <c r="F212" s="16" t="s">
        <v>32</v>
      </c>
    </row>
    <row r="213" spans="1:6" s="12" customFormat="1" ht="21.75" customHeight="1">
      <c r="A213" s="223" t="s">
        <v>23</v>
      </c>
      <c r="B213" s="16" t="s">
        <v>868</v>
      </c>
      <c r="C213" s="16" t="s">
        <v>869</v>
      </c>
      <c r="D213" s="16" t="s">
        <v>870</v>
      </c>
      <c r="E213" s="10">
        <v>45569</v>
      </c>
      <c r="F213" s="16" t="s">
        <v>32</v>
      </c>
    </row>
    <row r="214" spans="1:6" s="12" customFormat="1" ht="21.75" customHeight="1">
      <c r="A214" s="223" t="s">
        <v>174</v>
      </c>
      <c r="B214" s="16" t="s">
        <v>175</v>
      </c>
      <c r="C214" s="16" t="s">
        <v>176</v>
      </c>
      <c r="D214" s="16" t="s">
        <v>177</v>
      </c>
      <c r="E214" s="10">
        <v>43010</v>
      </c>
      <c r="F214" s="16" t="s">
        <v>69</v>
      </c>
    </row>
    <row r="215" spans="1:6" s="12" customFormat="1" ht="21.75" customHeight="1">
      <c r="A215" s="223" t="s">
        <v>174</v>
      </c>
      <c r="B215" s="16" t="s">
        <v>178</v>
      </c>
      <c r="C215" s="16" t="s">
        <v>179</v>
      </c>
      <c r="D215" s="16" t="s">
        <v>180</v>
      </c>
      <c r="E215" s="10">
        <v>42948</v>
      </c>
      <c r="F215" s="16" t="s">
        <v>69</v>
      </c>
    </row>
    <row r="216" spans="1:6" s="12" customFormat="1" ht="21.75" customHeight="1">
      <c r="A216" s="223" t="s">
        <v>174</v>
      </c>
      <c r="B216" s="16" t="s">
        <v>181</v>
      </c>
      <c r="C216" s="16" t="s">
        <v>182</v>
      </c>
      <c r="D216" s="16" t="s">
        <v>183</v>
      </c>
      <c r="E216" s="10">
        <v>43155</v>
      </c>
      <c r="F216" s="16" t="s">
        <v>69</v>
      </c>
    </row>
    <row r="217" spans="1:6" s="12" customFormat="1" ht="21.75" customHeight="1">
      <c r="A217" s="223" t="s">
        <v>184</v>
      </c>
      <c r="B217" s="16" t="s">
        <v>185</v>
      </c>
      <c r="C217" s="16" t="s">
        <v>186</v>
      </c>
      <c r="D217" s="16" t="s">
        <v>187</v>
      </c>
      <c r="E217" s="10">
        <v>43043</v>
      </c>
      <c r="F217" s="16" t="s">
        <v>139</v>
      </c>
    </row>
    <row r="218" spans="1:6" s="12" customFormat="1" ht="21.75" customHeight="1">
      <c r="A218" s="223" t="s">
        <v>184</v>
      </c>
      <c r="B218" s="16" t="s">
        <v>188</v>
      </c>
      <c r="C218" s="16" t="s">
        <v>189</v>
      </c>
      <c r="D218" s="16" t="s">
        <v>190</v>
      </c>
      <c r="E218" s="10">
        <v>44211</v>
      </c>
      <c r="F218" s="16" t="s">
        <v>50</v>
      </c>
    </row>
    <row r="219" spans="1:6" s="12" customFormat="1" ht="21.75" customHeight="1">
      <c r="A219" s="223" t="s">
        <v>191</v>
      </c>
      <c r="B219" s="16" t="s">
        <v>192</v>
      </c>
      <c r="C219" s="16" t="s">
        <v>193</v>
      </c>
      <c r="D219" s="16" t="s">
        <v>194</v>
      </c>
      <c r="E219" s="10">
        <v>42439</v>
      </c>
      <c r="F219" s="16" t="s">
        <v>50</v>
      </c>
    </row>
    <row r="220" spans="1:6" s="12" customFormat="1" ht="21.75" customHeight="1">
      <c r="A220" s="223" t="s">
        <v>191</v>
      </c>
      <c r="B220" s="16" t="s">
        <v>192</v>
      </c>
      <c r="C220" s="16" t="s">
        <v>193</v>
      </c>
      <c r="D220" s="16" t="s">
        <v>195</v>
      </c>
      <c r="E220" s="10">
        <v>42799</v>
      </c>
      <c r="F220" s="16" t="s">
        <v>50</v>
      </c>
    </row>
    <row r="221" spans="1:6" s="12" customFormat="1" ht="21.75" customHeight="1">
      <c r="A221" s="223" t="s">
        <v>191</v>
      </c>
      <c r="B221" s="16" t="s">
        <v>192</v>
      </c>
      <c r="C221" s="16" t="s">
        <v>193</v>
      </c>
      <c r="D221" s="16" t="s">
        <v>196</v>
      </c>
      <c r="E221" s="10">
        <v>43159</v>
      </c>
      <c r="F221" s="16" t="s">
        <v>50</v>
      </c>
    </row>
    <row r="222" spans="1:6" s="12" customFormat="1" ht="21.75" customHeight="1">
      <c r="A222" s="223" t="s">
        <v>191</v>
      </c>
      <c r="B222" s="16" t="s">
        <v>197</v>
      </c>
      <c r="C222" s="16" t="s">
        <v>198</v>
      </c>
      <c r="D222" s="16" t="s">
        <v>199</v>
      </c>
      <c r="E222" s="10">
        <v>42833</v>
      </c>
      <c r="F222" s="16" t="s">
        <v>50</v>
      </c>
    </row>
    <row r="223" spans="1:6" s="12" customFormat="1" ht="21.75" customHeight="1">
      <c r="A223" s="223" t="s">
        <v>191</v>
      </c>
      <c r="B223" s="16" t="s">
        <v>197</v>
      </c>
      <c r="C223" s="16" t="s">
        <v>198</v>
      </c>
      <c r="D223" s="16" t="s">
        <v>200</v>
      </c>
      <c r="E223" s="10">
        <v>43193</v>
      </c>
      <c r="F223" s="16" t="s">
        <v>50</v>
      </c>
    </row>
    <row r="224" spans="1:6" s="12" customFormat="1" ht="21.75" customHeight="1">
      <c r="A224" s="223" t="s">
        <v>191</v>
      </c>
      <c r="B224" s="16" t="s">
        <v>197</v>
      </c>
      <c r="C224" s="16" t="s">
        <v>198</v>
      </c>
      <c r="D224" s="16" t="s">
        <v>201</v>
      </c>
      <c r="E224" s="10">
        <v>43553</v>
      </c>
      <c r="F224" s="16" t="s">
        <v>50</v>
      </c>
    </row>
    <row r="225" spans="1:6" s="12" customFormat="1" ht="21.75" customHeight="1">
      <c r="A225" s="223" t="s">
        <v>191</v>
      </c>
      <c r="B225" s="16" t="s">
        <v>758</v>
      </c>
      <c r="C225" s="16" t="s">
        <v>759</v>
      </c>
      <c r="D225" s="16" t="s">
        <v>760</v>
      </c>
      <c r="E225" s="10">
        <v>43919</v>
      </c>
      <c r="F225" s="16" t="s">
        <v>50</v>
      </c>
    </row>
    <row r="226" spans="1:6" s="12" customFormat="1" ht="21.75" customHeight="1">
      <c r="A226" s="223" t="s">
        <v>191</v>
      </c>
      <c r="B226" s="16" t="s">
        <v>758</v>
      </c>
      <c r="C226" s="16" t="s">
        <v>759</v>
      </c>
      <c r="D226" s="16" t="s">
        <v>761</v>
      </c>
      <c r="E226" s="10">
        <v>44279</v>
      </c>
      <c r="F226" s="16" t="s">
        <v>50</v>
      </c>
    </row>
    <row r="227" spans="1:6" s="12" customFormat="1" ht="21.75" customHeight="1">
      <c r="A227" s="223" t="s">
        <v>191</v>
      </c>
      <c r="B227" s="16" t="s">
        <v>812</v>
      </c>
      <c r="C227" s="16" t="s">
        <v>813</v>
      </c>
      <c r="D227" s="16" t="s">
        <v>814</v>
      </c>
      <c r="E227" s="10">
        <v>42960</v>
      </c>
      <c r="F227" s="16" t="s">
        <v>50</v>
      </c>
    </row>
    <row r="228" spans="1:6" s="12" customFormat="1" ht="21.75" customHeight="1">
      <c r="A228" s="223" t="s">
        <v>191</v>
      </c>
      <c r="B228" s="16" t="s">
        <v>812</v>
      </c>
      <c r="C228" s="16" t="s">
        <v>813</v>
      </c>
      <c r="D228" s="16" t="s">
        <v>815</v>
      </c>
      <c r="E228" s="10">
        <v>43320</v>
      </c>
      <c r="F228" s="16" t="s">
        <v>50</v>
      </c>
    </row>
    <row r="229" spans="1:6" s="12" customFormat="1" ht="21.75" customHeight="1">
      <c r="A229" s="223" t="s">
        <v>191</v>
      </c>
      <c r="B229" s="16" t="s">
        <v>812</v>
      </c>
      <c r="C229" s="16" t="s">
        <v>813</v>
      </c>
      <c r="D229" s="16" t="s">
        <v>816</v>
      </c>
      <c r="E229" s="10">
        <v>43680</v>
      </c>
      <c r="F229" s="16" t="s">
        <v>50</v>
      </c>
    </row>
    <row r="230" spans="1:6" s="12" customFormat="1" ht="21.75" customHeight="1">
      <c r="A230" s="223" t="s">
        <v>191</v>
      </c>
      <c r="B230" s="16" t="s">
        <v>812</v>
      </c>
      <c r="C230" s="16" t="s">
        <v>813</v>
      </c>
      <c r="D230" s="16" t="s">
        <v>817</v>
      </c>
      <c r="E230" s="10">
        <v>44040</v>
      </c>
      <c r="F230" s="16" t="s">
        <v>50</v>
      </c>
    </row>
    <row r="231" spans="1:6" s="12" customFormat="1" ht="21.75" customHeight="1">
      <c r="A231" s="223" t="s">
        <v>191</v>
      </c>
      <c r="B231" s="16" t="s">
        <v>812</v>
      </c>
      <c r="C231" s="16" t="s">
        <v>813</v>
      </c>
      <c r="D231" s="16" t="s">
        <v>818</v>
      </c>
      <c r="E231" s="10">
        <v>44400</v>
      </c>
      <c r="F231" s="16" t="s">
        <v>50</v>
      </c>
    </row>
    <row r="232" spans="1:6" s="12" customFormat="1" ht="21.75" customHeight="1">
      <c r="A232" s="183" t="s">
        <v>202</v>
      </c>
      <c r="B232" s="16" t="s">
        <v>203</v>
      </c>
      <c r="C232" s="16" t="s">
        <v>204</v>
      </c>
      <c r="D232" s="16" t="s">
        <v>205</v>
      </c>
      <c r="E232" s="10">
        <v>42644</v>
      </c>
      <c r="F232" s="16" t="s">
        <v>69</v>
      </c>
    </row>
    <row r="233" spans="1:6" s="12" customFormat="1" ht="21.75" customHeight="1">
      <c r="A233" s="223" t="s">
        <v>24</v>
      </c>
      <c r="B233" s="16" t="s">
        <v>206</v>
      </c>
      <c r="C233" s="16" t="s">
        <v>207</v>
      </c>
      <c r="D233" s="16" t="s">
        <v>208</v>
      </c>
      <c r="E233" s="10">
        <v>43034</v>
      </c>
      <c r="F233" s="16" t="s">
        <v>37</v>
      </c>
    </row>
    <row r="234" spans="1:6" s="12" customFormat="1" ht="21.75" customHeight="1">
      <c r="A234" s="223" t="s">
        <v>24</v>
      </c>
      <c r="B234" s="16" t="s">
        <v>209</v>
      </c>
      <c r="C234" s="16" t="s">
        <v>210</v>
      </c>
      <c r="D234" s="16" t="s">
        <v>211</v>
      </c>
      <c r="E234" s="10">
        <v>43741</v>
      </c>
      <c r="F234" s="16" t="s">
        <v>212</v>
      </c>
    </row>
    <row r="235" spans="1:6" s="12" customFormat="1" ht="21.75" customHeight="1">
      <c r="A235" s="223" t="s">
        <v>213</v>
      </c>
      <c r="B235" s="16" t="s">
        <v>973</v>
      </c>
      <c r="C235" s="16" t="s">
        <v>974</v>
      </c>
      <c r="D235" s="16" t="s">
        <v>975</v>
      </c>
      <c r="E235" s="10">
        <v>43156</v>
      </c>
      <c r="F235" s="16" t="s">
        <v>131</v>
      </c>
    </row>
    <row r="236" spans="1:6" s="12" customFormat="1" ht="21.75" customHeight="1">
      <c r="A236" s="223" t="s">
        <v>213</v>
      </c>
      <c r="B236" s="16" t="s">
        <v>748</v>
      </c>
      <c r="C236" s="16" t="s">
        <v>749</v>
      </c>
      <c r="D236" s="16" t="s">
        <v>750</v>
      </c>
      <c r="E236" s="10">
        <v>43197</v>
      </c>
      <c r="F236" s="16" t="s">
        <v>131</v>
      </c>
    </row>
    <row r="237" spans="1:6" s="12" customFormat="1" ht="21.75" customHeight="1">
      <c r="A237" s="223" t="s">
        <v>213</v>
      </c>
      <c r="B237" s="16" t="s">
        <v>748</v>
      </c>
      <c r="C237" s="16" t="s">
        <v>749</v>
      </c>
      <c r="D237" s="16" t="s">
        <v>751</v>
      </c>
      <c r="E237" s="10">
        <v>43557</v>
      </c>
      <c r="F237" s="16" t="s">
        <v>131</v>
      </c>
    </row>
    <row r="238" spans="1:6" s="12" customFormat="1" ht="21.75" customHeight="1">
      <c r="A238" s="223" t="s">
        <v>213</v>
      </c>
      <c r="B238" s="16" t="s">
        <v>748</v>
      </c>
      <c r="C238" s="16" t="s">
        <v>749</v>
      </c>
      <c r="D238" s="16" t="s">
        <v>752</v>
      </c>
      <c r="E238" s="10">
        <v>43917</v>
      </c>
      <c r="F238" s="16" t="s">
        <v>131</v>
      </c>
    </row>
    <row r="239" spans="1:6" s="12" customFormat="1" ht="21.75" customHeight="1">
      <c r="A239" s="223" t="s">
        <v>214</v>
      </c>
      <c r="B239" s="16" t="s">
        <v>215</v>
      </c>
      <c r="C239" s="16" t="s">
        <v>216</v>
      </c>
      <c r="D239" s="16" t="s">
        <v>217</v>
      </c>
      <c r="E239" s="10">
        <v>42502</v>
      </c>
      <c r="F239" s="16" t="s">
        <v>37</v>
      </c>
    </row>
    <row r="240" spans="1:7" s="12" customFormat="1" ht="21.75" customHeight="1">
      <c r="A240" s="220" t="s">
        <v>214</v>
      </c>
      <c r="B240" s="182" t="s">
        <v>215</v>
      </c>
      <c r="C240" s="182" t="s">
        <v>216</v>
      </c>
      <c r="D240" s="182" t="s">
        <v>218</v>
      </c>
      <c r="E240" s="10">
        <v>42862</v>
      </c>
      <c r="F240" s="182" t="s">
        <v>37</v>
      </c>
      <c r="G240" s="13"/>
    </row>
    <row r="241" spans="1:7" s="12" customFormat="1" ht="21.75" customHeight="1">
      <c r="A241" s="220" t="s">
        <v>214</v>
      </c>
      <c r="B241" s="182" t="s">
        <v>215</v>
      </c>
      <c r="C241" s="182" t="s">
        <v>216</v>
      </c>
      <c r="D241" s="182" t="s">
        <v>219</v>
      </c>
      <c r="E241" s="10">
        <v>43222</v>
      </c>
      <c r="F241" s="182" t="s">
        <v>37</v>
      </c>
      <c r="G241" s="11"/>
    </row>
    <row r="242" spans="1:7" s="12" customFormat="1" ht="21.75" customHeight="1">
      <c r="A242" s="220" t="s">
        <v>214</v>
      </c>
      <c r="B242" s="182" t="s">
        <v>215</v>
      </c>
      <c r="C242" s="182" t="s">
        <v>216</v>
      </c>
      <c r="D242" s="182" t="s">
        <v>220</v>
      </c>
      <c r="E242" s="10">
        <v>43582</v>
      </c>
      <c r="F242" s="182" t="s">
        <v>37</v>
      </c>
      <c r="G242" s="13"/>
    </row>
    <row r="243" spans="1:7" s="12" customFormat="1" ht="21.75" customHeight="1">
      <c r="A243" s="220" t="s">
        <v>214</v>
      </c>
      <c r="B243" s="182" t="s">
        <v>215</v>
      </c>
      <c r="C243" s="182" t="s">
        <v>216</v>
      </c>
      <c r="D243" s="182" t="s">
        <v>221</v>
      </c>
      <c r="E243" s="10">
        <v>43942</v>
      </c>
      <c r="F243" s="182" t="s">
        <v>37</v>
      </c>
      <c r="G243" s="13"/>
    </row>
    <row r="244" spans="1:7" s="12" customFormat="1" ht="21.75" customHeight="1">
      <c r="A244" s="182" t="s">
        <v>222</v>
      </c>
      <c r="B244" s="182" t="s">
        <v>223</v>
      </c>
      <c r="C244" s="182" t="s">
        <v>224</v>
      </c>
      <c r="D244" s="182" t="s">
        <v>225</v>
      </c>
      <c r="E244" s="10">
        <v>42674</v>
      </c>
      <c r="F244" s="182" t="s">
        <v>131</v>
      </c>
      <c r="G244" s="13"/>
    </row>
    <row r="245" spans="1:7" s="12" customFormat="1" ht="21.75" customHeight="1">
      <c r="A245" s="220" t="s">
        <v>871</v>
      </c>
      <c r="B245" s="182" t="s">
        <v>925</v>
      </c>
      <c r="C245" s="182" t="s">
        <v>872</v>
      </c>
      <c r="D245" s="182" t="s">
        <v>873</v>
      </c>
      <c r="E245" s="10">
        <v>42984</v>
      </c>
      <c r="F245" s="182" t="s">
        <v>69</v>
      </c>
      <c r="G245" s="13"/>
    </row>
    <row r="246" spans="1:7" s="12" customFormat="1" ht="21.75" customHeight="1">
      <c r="A246" s="220" t="s">
        <v>871</v>
      </c>
      <c r="B246" s="182" t="s">
        <v>925</v>
      </c>
      <c r="C246" s="182" t="s">
        <v>872</v>
      </c>
      <c r="D246" s="182" t="s">
        <v>874</v>
      </c>
      <c r="E246" s="10">
        <v>43704</v>
      </c>
      <c r="F246" s="182" t="s">
        <v>69</v>
      </c>
      <c r="G246" s="13"/>
    </row>
    <row r="247" spans="1:7" s="12" customFormat="1" ht="21.75" customHeight="1">
      <c r="A247" s="220" t="s">
        <v>871</v>
      </c>
      <c r="B247" s="182" t="s">
        <v>925</v>
      </c>
      <c r="C247" s="182" t="s">
        <v>872</v>
      </c>
      <c r="D247" s="182" t="s">
        <v>875</v>
      </c>
      <c r="E247" s="10">
        <v>44424</v>
      </c>
      <c r="F247" s="182" t="s">
        <v>69</v>
      </c>
      <c r="G247" s="13"/>
    </row>
    <row r="248" spans="1:7" s="12" customFormat="1" ht="21.75" customHeight="1">
      <c r="A248" s="220" t="s">
        <v>871</v>
      </c>
      <c r="B248" s="182" t="s">
        <v>925</v>
      </c>
      <c r="C248" s="182" t="s">
        <v>872</v>
      </c>
      <c r="D248" s="182" t="s">
        <v>876</v>
      </c>
      <c r="E248" s="10">
        <v>43704</v>
      </c>
      <c r="F248" s="182" t="s">
        <v>69</v>
      </c>
      <c r="G248" s="13"/>
    </row>
    <row r="249" spans="1:7" s="12" customFormat="1" ht="21.75" customHeight="1">
      <c r="A249" s="220" t="s">
        <v>871</v>
      </c>
      <c r="B249" s="182" t="s">
        <v>1070</v>
      </c>
      <c r="C249" s="182" t="s">
        <v>1071</v>
      </c>
      <c r="D249" s="182" t="s">
        <v>1072</v>
      </c>
      <c r="E249" s="10">
        <v>43233</v>
      </c>
      <c r="F249" s="182" t="s">
        <v>69</v>
      </c>
      <c r="G249" s="13"/>
    </row>
    <row r="250" spans="1:7" s="12" customFormat="1" ht="21.75" customHeight="1">
      <c r="A250" s="220" t="s">
        <v>871</v>
      </c>
      <c r="B250" s="182" t="s">
        <v>1070</v>
      </c>
      <c r="C250" s="182" t="s">
        <v>1071</v>
      </c>
      <c r="D250" s="182" t="s">
        <v>1073</v>
      </c>
      <c r="E250" s="10">
        <v>44673</v>
      </c>
      <c r="F250" s="182" t="s">
        <v>69</v>
      </c>
      <c r="G250" s="13"/>
    </row>
    <row r="251" spans="1:7" s="12" customFormat="1" ht="21.75" customHeight="1">
      <c r="A251" s="182" t="s">
        <v>226</v>
      </c>
      <c r="B251" s="182" t="s">
        <v>227</v>
      </c>
      <c r="C251" s="182" t="s">
        <v>228</v>
      </c>
      <c r="D251" s="182" t="s">
        <v>229</v>
      </c>
      <c r="E251" s="10">
        <v>43608</v>
      </c>
      <c r="F251" s="182" t="s">
        <v>93</v>
      </c>
      <c r="G251" s="13"/>
    </row>
    <row r="252" spans="1:7" s="12" customFormat="1" ht="21.75" customHeight="1">
      <c r="A252" s="220" t="s">
        <v>230</v>
      </c>
      <c r="B252" s="182" t="s">
        <v>231</v>
      </c>
      <c r="C252" s="182" t="s">
        <v>232</v>
      </c>
      <c r="D252" s="182" t="s">
        <v>233</v>
      </c>
      <c r="E252" s="10">
        <v>42650</v>
      </c>
      <c r="F252" s="182" t="s">
        <v>139</v>
      </c>
      <c r="G252" s="13"/>
    </row>
    <row r="253" spans="1:7" s="12" customFormat="1" ht="21.75" customHeight="1">
      <c r="A253" s="220" t="s">
        <v>230</v>
      </c>
      <c r="B253" s="182" t="s">
        <v>234</v>
      </c>
      <c r="C253" s="182" t="s">
        <v>235</v>
      </c>
      <c r="D253" s="182" t="s">
        <v>236</v>
      </c>
      <c r="E253" s="10">
        <v>42650</v>
      </c>
      <c r="F253" s="182" t="s">
        <v>139</v>
      </c>
      <c r="G253" s="13"/>
    </row>
    <row r="254" spans="1:7" s="12" customFormat="1" ht="21.75" customHeight="1">
      <c r="A254" s="220" t="s">
        <v>230</v>
      </c>
      <c r="B254" s="182" t="s">
        <v>238</v>
      </c>
      <c r="C254" s="182" t="s">
        <v>239</v>
      </c>
      <c r="D254" s="182" t="s">
        <v>240</v>
      </c>
      <c r="E254" s="10">
        <v>43580</v>
      </c>
      <c r="F254" s="182" t="s">
        <v>139</v>
      </c>
      <c r="G254" s="13"/>
    </row>
    <row r="255" spans="1:7" s="12" customFormat="1" ht="21.75" customHeight="1">
      <c r="A255" s="220" t="s">
        <v>230</v>
      </c>
      <c r="B255" s="182" t="s">
        <v>753</v>
      </c>
      <c r="C255" s="182" t="s">
        <v>754</v>
      </c>
      <c r="D255" s="182" t="s">
        <v>237</v>
      </c>
      <c r="E255" s="10">
        <v>43766</v>
      </c>
      <c r="F255" s="182" t="s">
        <v>139</v>
      </c>
      <c r="G255" s="13"/>
    </row>
    <row r="256" spans="1:7" s="12" customFormat="1" ht="21.75" customHeight="1">
      <c r="A256" s="220" t="s">
        <v>230</v>
      </c>
      <c r="B256" s="182" t="s">
        <v>241</v>
      </c>
      <c r="C256" s="182" t="s">
        <v>242</v>
      </c>
      <c r="D256" s="182" t="s">
        <v>243</v>
      </c>
      <c r="E256" s="10">
        <v>43493</v>
      </c>
      <c r="F256" s="182" t="s">
        <v>139</v>
      </c>
      <c r="G256" s="13"/>
    </row>
    <row r="257" spans="1:7" s="12" customFormat="1" ht="21.75" customHeight="1">
      <c r="A257" s="220" t="s">
        <v>230</v>
      </c>
      <c r="B257" s="182" t="s">
        <v>720</v>
      </c>
      <c r="C257" s="182" t="s">
        <v>721</v>
      </c>
      <c r="D257" s="182" t="s">
        <v>722</v>
      </c>
      <c r="E257" s="10">
        <v>43760</v>
      </c>
      <c r="F257" s="182" t="s">
        <v>139</v>
      </c>
      <c r="G257" s="13"/>
    </row>
    <row r="258" spans="1:7" s="12" customFormat="1" ht="21.75" customHeight="1">
      <c r="A258" s="220" t="s">
        <v>230</v>
      </c>
      <c r="B258" s="182" t="s">
        <v>723</v>
      </c>
      <c r="C258" s="185" t="s">
        <v>724</v>
      </c>
      <c r="D258" s="182" t="s">
        <v>725</v>
      </c>
      <c r="E258" s="10">
        <v>43798</v>
      </c>
      <c r="F258" s="182" t="s">
        <v>139</v>
      </c>
      <c r="G258" s="13"/>
    </row>
    <row r="259" spans="1:7" s="12" customFormat="1" ht="21.75" customHeight="1">
      <c r="A259" s="220" t="s">
        <v>230</v>
      </c>
      <c r="B259" s="182" t="s">
        <v>976</v>
      </c>
      <c r="C259" s="182" t="s">
        <v>977</v>
      </c>
      <c r="D259" s="182" t="s">
        <v>978</v>
      </c>
      <c r="E259" s="10">
        <v>44276</v>
      </c>
      <c r="F259" s="182" t="s">
        <v>139</v>
      </c>
      <c r="G259" s="13"/>
    </row>
    <row r="260" spans="1:7" s="12" customFormat="1" ht="21.75" customHeight="1">
      <c r="A260" s="220" t="s">
        <v>230</v>
      </c>
      <c r="B260" s="182" t="s">
        <v>979</v>
      </c>
      <c r="C260" s="182" t="s">
        <v>980</v>
      </c>
      <c r="D260" s="182" t="s">
        <v>981</v>
      </c>
      <c r="E260" s="10">
        <v>42302</v>
      </c>
      <c r="F260" s="182" t="s">
        <v>139</v>
      </c>
      <c r="G260" s="13"/>
    </row>
    <row r="261" spans="1:7" s="12" customFormat="1" ht="21.75" customHeight="1">
      <c r="A261" s="220" t="s">
        <v>230</v>
      </c>
      <c r="B261" s="182" t="s">
        <v>982</v>
      </c>
      <c r="C261" s="182" t="s">
        <v>983</v>
      </c>
      <c r="D261" s="182" t="s">
        <v>984</v>
      </c>
      <c r="E261" s="10">
        <v>42380</v>
      </c>
      <c r="F261" s="182" t="s">
        <v>139</v>
      </c>
      <c r="G261" s="13"/>
    </row>
    <row r="262" spans="1:7" s="12" customFormat="1" ht="21.75" customHeight="1">
      <c r="A262" s="220" t="s">
        <v>230</v>
      </c>
      <c r="B262" s="182" t="s">
        <v>1074</v>
      </c>
      <c r="C262" s="182" t="s">
        <v>1075</v>
      </c>
      <c r="D262" s="182" t="s">
        <v>1076</v>
      </c>
      <c r="E262" s="10">
        <v>42440</v>
      </c>
      <c r="F262" s="182" t="s">
        <v>139</v>
      </c>
      <c r="G262" s="13"/>
    </row>
    <row r="263" spans="1:7" s="12" customFormat="1" ht="21.75" customHeight="1">
      <c r="A263" s="220" t="s">
        <v>244</v>
      </c>
      <c r="B263" s="182" t="s">
        <v>245</v>
      </c>
      <c r="C263" s="182" t="s">
        <v>246</v>
      </c>
      <c r="D263" s="182" t="s">
        <v>247</v>
      </c>
      <c r="E263" s="10">
        <v>42226</v>
      </c>
      <c r="F263" s="182" t="s">
        <v>69</v>
      </c>
      <c r="G263" s="13"/>
    </row>
    <row r="264" spans="1:7" s="12" customFormat="1" ht="21.75" customHeight="1">
      <c r="A264" s="220" t="s">
        <v>244</v>
      </c>
      <c r="B264" s="182" t="s">
        <v>245</v>
      </c>
      <c r="C264" s="182" t="s">
        <v>246</v>
      </c>
      <c r="D264" s="182" t="s">
        <v>248</v>
      </c>
      <c r="E264" s="10">
        <v>42586</v>
      </c>
      <c r="F264" s="182" t="s">
        <v>69</v>
      </c>
      <c r="G264" s="14"/>
    </row>
    <row r="265" spans="1:7" s="12" customFormat="1" ht="21.75" customHeight="1">
      <c r="A265" s="220" t="s">
        <v>244</v>
      </c>
      <c r="B265" s="182" t="s">
        <v>249</v>
      </c>
      <c r="C265" s="182" t="s">
        <v>250</v>
      </c>
      <c r="D265" s="182" t="s">
        <v>251</v>
      </c>
      <c r="E265" s="10">
        <v>42772</v>
      </c>
      <c r="F265" s="182" t="s">
        <v>69</v>
      </c>
      <c r="G265" s="13"/>
    </row>
    <row r="266" spans="1:7" s="12" customFormat="1" ht="21.75" customHeight="1">
      <c r="A266" s="220" t="s">
        <v>244</v>
      </c>
      <c r="B266" s="15" t="s">
        <v>249</v>
      </c>
      <c r="C266" s="15" t="s">
        <v>250</v>
      </c>
      <c r="D266" s="182" t="s">
        <v>252</v>
      </c>
      <c r="E266" s="10">
        <v>43132</v>
      </c>
      <c r="F266" s="185" t="s">
        <v>69</v>
      </c>
      <c r="G266" s="13"/>
    </row>
    <row r="267" spans="1:6" s="12" customFormat="1" ht="21.75" customHeight="1">
      <c r="A267" s="220" t="s">
        <v>244</v>
      </c>
      <c r="B267" s="15" t="s">
        <v>249</v>
      </c>
      <c r="C267" s="15" t="s">
        <v>250</v>
      </c>
      <c r="D267" s="182" t="s">
        <v>253</v>
      </c>
      <c r="E267" s="10">
        <v>43852</v>
      </c>
      <c r="F267" s="185" t="s">
        <v>69</v>
      </c>
    </row>
    <row r="268" spans="1:6" s="12" customFormat="1" ht="21.75" customHeight="1">
      <c r="A268" s="220" t="s">
        <v>244</v>
      </c>
      <c r="B268" s="15" t="s">
        <v>762</v>
      </c>
      <c r="C268" s="15" t="s">
        <v>763</v>
      </c>
      <c r="D268" s="182" t="s">
        <v>764</v>
      </c>
      <c r="E268" s="10">
        <v>42855</v>
      </c>
      <c r="F268" s="185" t="s">
        <v>69</v>
      </c>
    </row>
    <row r="269" spans="1:6" s="12" customFormat="1" ht="21.75" customHeight="1">
      <c r="A269" s="220" t="s">
        <v>244</v>
      </c>
      <c r="B269" s="182" t="s">
        <v>762</v>
      </c>
      <c r="C269" s="182" t="s">
        <v>763</v>
      </c>
      <c r="D269" s="182" t="s">
        <v>765</v>
      </c>
      <c r="E269" s="10">
        <v>43575</v>
      </c>
      <c r="F269" s="185" t="s">
        <v>69</v>
      </c>
    </row>
    <row r="270" spans="1:6" s="12" customFormat="1" ht="21.75" customHeight="1">
      <c r="A270" s="182" t="s">
        <v>254</v>
      </c>
      <c r="B270" s="182" t="s">
        <v>255</v>
      </c>
      <c r="C270" s="182" t="s">
        <v>256</v>
      </c>
      <c r="D270" s="182" t="s">
        <v>257</v>
      </c>
      <c r="E270" s="10">
        <v>44718</v>
      </c>
      <c r="F270" s="182" t="s">
        <v>93</v>
      </c>
    </row>
    <row r="271" spans="1:6" s="12" customFormat="1" ht="21.75" customHeight="1">
      <c r="A271" s="220" t="s">
        <v>669</v>
      </c>
      <c r="B271" s="182" t="s">
        <v>670</v>
      </c>
      <c r="C271" s="182" t="s">
        <v>671</v>
      </c>
      <c r="D271" s="182" t="s">
        <v>672</v>
      </c>
      <c r="E271" s="10">
        <v>43646</v>
      </c>
      <c r="F271" s="182" t="s">
        <v>126</v>
      </c>
    </row>
    <row r="272" spans="1:6" s="12" customFormat="1" ht="21.75" customHeight="1">
      <c r="A272" s="220" t="s">
        <v>669</v>
      </c>
      <c r="B272" s="182" t="s">
        <v>1077</v>
      </c>
      <c r="C272" s="182" t="s">
        <v>1078</v>
      </c>
      <c r="D272" s="182" t="s">
        <v>1079</v>
      </c>
      <c r="E272" s="10">
        <v>44313</v>
      </c>
      <c r="F272" s="182" t="s">
        <v>126</v>
      </c>
    </row>
    <row r="273" spans="1:6" s="12" customFormat="1" ht="21.75" customHeight="1">
      <c r="A273" s="220" t="s">
        <v>669</v>
      </c>
      <c r="B273" s="182" t="s">
        <v>1080</v>
      </c>
      <c r="C273" s="182" t="s">
        <v>1081</v>
      </c>
      <c r="D273" s="182" t="s">
        <v>1082</v>
      </c>
      <c r="E273" s="10">
        <v>44313</v>
      </c>
      <c r="F273" s="182" t="s">
        <v>126</v>
      </c>
    </row>
    <row r="274" spans="1:6" s="12" customFormat="1" ht="21.75" customHeight="1">
      <c r="A274" s="220" t="s">
        <v>739</v>
      </c>
      <c r="B274" s="182" t="s">
        <v>740</v>
      </c>
      <c r="C274" s="182" t="s">
        <v>741</v>
      </c>
      <c r="D274" s="182" t="s">
        <v>742</v>
      </c>
      <c r="E274" s="10">
        <v>42391</v>
      </c>
      <c r="F274" s="182" t="s">
        <v>50</v>
      </c>
    </row>
    <row r="275" spans="1:6" s="12" customFormat="1" ht="21.75" customHeight="1">
      <c r="A275" s="220" t="s">
        <v>739</v>
      </c>
      <c r="B275" s="186" t="s">
        <v>740</v>
      </c>
      <c r="C275" s="182" t="s">
        <v>741</v>
      </c>
      <c r="D275" s="182" t="s">
        <v>743</v>
      </c>
      <c r="E275" s="10">
        <v>42757</v>
      </c>
      <c r="F275" s="182" t="s">
        <v>50</v>
      </c>
    </row>
    <row r="276" spans="1:6" s="12" customFormat="1" ht="21.75" customHeight="1">
      <c r="A276" s="220" t="s">
        <v>739</v>
      </c>
      <c r="B276" s="186" t="s">
        <v>740</v>
      </c>
      <c r="C276" s="182" t="s">
        <v>741</v>
      </c>
      <c r="D276" s="182" t="s">
        <v>744</v>
      </c>
      <c r="E276" s="10">
        <v>43122</v>
      </c>
      <c r="F276" s="182" t="s">
        <v>50</v>
      </c>
    </row>
    <row r="277" spans="1:6" s="12" customFormat="1" ht="21.75" customHeight="1">
      <c r="A277" s="220" t="s">
        <v>739</v>
      </c>
      <c r="B277" s="186" t="s">
        <v>740</v>
      </c>
      <c r="C277" s="182" t="s">
        <v>741</v>
      </c>
      <c r="D277" s="182" t="s">
        <v>745</v>
      </c>
      <c r="E277" s="10">
        <v>43487</v>
      </c>
      <c r="F277" s="182" t="s">
        <v>50</v>
      </c>
    </row>
    <row r="278" spans="1:6" s="12" customFormat="1" ht="21.75" customHeight="1">
      <c r="A278" s="220" t="s">
        <v>739</v>
      </c>
      <c r="B278" s="186" t="s">
        <v>740</v>
      </c>
      <c r="C278" s="182" t="s">
        <v>741</v>
      </c>
      <c r="D278" s="182" t="s">
        <v>746</v>
      </c>
      <c r="E278" s="10">
        <v>43852</v>
      </c>
      <c r="F278" s="182" t="s">
        <v>50</v>
      </c>
    </row>
    <row r="279" spans="1:6" s="12" customFormat="1" ht="21.75" customHeight="1">
      <c r="A279" s="182" t="s">
        <v>258</v>
      </c>
      <c r="B279" s="186" t="s">
        <v>259</v>
      </c>
      <c r="C279" s="182" t="s">
        <v>260</v>
      </c>
      <c r="D279" s="182" t="s">
        <v>261</v>
      </c>
      <c r="E279" s="10">
        <v>43881</v>
      </c>
      <c r="F279" s="182" t="s">
        <v>50</v>
      </c>
    </row>
    <row r="280" spans="1:6" s="12" customFormat="1" ht="21.75" customHeight="1">
      <c r="A280" s="182" t="s">
        <v>262</v>
      </c>
      <c r="B280" s="186" t="s">
        <v>926</v>
      </c>
      <c r="C280" s="182" t="s">
        <v>263</v>
      </c>
      <c r="D280" s="182" t="s">
        <v>264</v>
      </c>
      <c r="E280" s="10">
        <v>43876</v>
      </c>
      <c r="F280" s="182" t="s">
        <v>50</v>
      </c>
    </row>
    <row r="281" spans="1:6" s="12" customFormat="1" ht="21.75" customHeight="1">
      <c r="A281" s="220" t="s">
        <v>265</v>
      </c>
      <c r="B281" s="186" t="s">
        <v>266</v>
      </c>
      <c r="C281" s="182" t="s">
        <v>267</v>
      </c>
      <c r="D281" s="182" t="s">
        <v>268</v>
      </c>
      <c r="E281" s="10">
        <v>45606</v>
      </c>
      <c r="F281" s="182" t="s">
        <v>37</v>
      </c>
    </row>
    <row r="282" spans="1:6" s="12" customFormat="1" ht="21.75" customHeight="1">
      <c r="A282" s="220" t="s">
        <v>265</v>
      </c>
      <c r="B282" s="186" t="s">
        <v>266</v>
      </c>
      <c r="C282" s="182" t="s">
        <v>267</v>
      </c>
      <c r="D282" s="182" t="s">
        <v>269</v>
      </c>
      <c r="E282" s="10">
        <v>45606</v>
      </c>
      <c r="F282" s="182" t="s">
        <v>37</v>
      </c>
    </row>
    <row r="283" spans="1:6" s="12" customFormat="1" ht="21.75" customHeight="1">
      <c r="A283" s="220" t="s">
        <v>270</v>
      </c>
      <c r="B283" s="186" t="s">
        <v>271</v>
      </c>
      <c r="C283" s="182" t="s">
        <v>272</v>
      </c>
      <c r="D283" s="182" t="s">
        <v>273</v>
      </c>
      <c r="E283" s="10">
        <v>42304</v>
      </c>
      <c r="F283" s="182" t="s">
        <v>37</v>
      </c>
    </row>
    <row r="284" spans="1:6" s="12" customFormat="1" ht="21.75" customHeight="1">
      <c r="A284" s="220" t="s">
        <v>270</v>
      </c>
      <c r="B284" s="182" t="s">
        <v>271</v>
      </c>
      <c r="C284" s="182" t="s">
        <v>272</v>
      </c>
      <c r="D284" s="182" t="s">
        <v>274</v>
      </c>
      <c r="E284" s="10">
        <v>42670</v>
      </c>
      <c r="F284" s="182" t="s">
        <v>37</v>
      </c>
    </row>
    <row r="285" spans="1:6" s="12" customFormat="1" ht="21.75" customHeight="1">
      <c r="A285" s="182" t="s">
        <v>275</v>
      </c>
      <c r="B285" s="182" t="s">
        <v>276</v>
      </c>
      <c r="C285" s="182" t="s">
        <v>277</v>
      </c>
      <c r="D285" s="182" t="s">
        <v>278</v>
      </c>
      <c r="E285" s="10">
        <v>42497</v>
      </c>
      <c r="F285" s="182" t="s">
        <v>139</v>
      </c>
    </row>
    <row r="286" spans="1:6" s="12" customFormat="1" ht="21.75" customHeight="1">
      <c r="A286" s="220" t="s">
        <v>279</v>
      </c>
      <c r="B286" s="182" t="s">
        <v>280</v>
      </c>
      <c r="C286" s="182" t="s">
        <v>281</v>
      </c>
      <c r="D286" s="182" t="s">
        <v>282</v>
      </c>
      <c r="E286" s="10">
        <v>42282</v>
      </c>
      <c r="F286" s="182" t="s">
        <v>37</v>
      </c>
    </row>
    <row r="287" spans="1:7" s="12" customFormat="1" ht="21.75" customHeight="1">
      <c r="A287" s="220" t="s">
        <v>279</v>
      </c>
      <c r="B287" s="182" t="s">
        <v>280</v>
      </c>
      <c r="C287" s="182" t="s">
        <v>281</v>
      </c>
      <c r="D287" s="182" t="s">
        <v>283</v>
      </c>
      <c r="E287" s="10">
        <v>42648</v>
      </c>
      <c r="F287" s="182" t="s">
        <v>37</v>
      </c>
      <c r="G287" s="11"/>
    </row>
    <row r="288" spans="1:7" s="12" customFormat="1" ht="21.75" customHeight="1">
      <c r="A288" s="220" t="s">
        <v>279</v>
      </c>
      <c r="B288" s="182" t="s">
        <v>280</v>
      </c>
      <c r="C288" s="182" t="s">
        <v>281</v>
      </c>
      <c r="D288" s="182" t="s">
        <v>284</v>
      </c>
      <c r="E288" s="10">
        <v>43013</v>
      </c>
      <c r="F288" s="182" t="s">
        <v>37</v>
      </c>
      <c r="G288" s="11"/>
    </row>
    <row r="289" spans="1:6" s="12" customFormat="1" ht="21.75" customHeight="1">
      <c r="A289" s="223" t="s">
        <v>285</v>
      </c>
      <c r="B289" s="16" t="s">
        <v>286</v>
      </c>
      <c r="C289" s="16" t="s">
        <v>287</v>
      </c>
      <c r="D289" s="16" t="s">
        <v>288</v>
      </c>
      <c r="E289" s="10">
        <v>42313</v>
      </c>
      <c r="F289" s="16" t="s">
        <v>37</v>
      </c>
    </row>
    <row r="290" spans="1:6" s="12" customFormat="1" ht="21.75" customHeight="1">
      <c r="A290" s="223" t="s">
        <v>285</v>
      </c>
      <c r="B290" s="16" t="s">
        <v>286</v>
      </c>
      <c r="C290" s="16" t="s">
        <v>287</v>
      </c>
      <c r="D290" s="16" t="s">
        <v>289</v>
      </c>
      <c r="E290" s="10">
        <v>42648</v>
      </c>
      <c r="F290" s="16" t="s">
        <v>37</v>
      </c>
    </row>
    <row r="291" spans="1:6" s="12" customFormat="1" ht="21.75" customHeight="1">
      <c r="A291" s="223" t="s">
        <v>285</v>
      </c>
      <c r="B291" s="16" t="s">
        <v>286</v>
      </c>
      <c r="C291" s="16" t="s">
        <v>287</v>
      </c>
      <c r="D291" s="16" t="s">
        <v>290</v>
      </c>
      <c r="E291" s="10">
        <v>43044</v>
      </c>
      <c r="F291" s="16" t="s">
        <v>37</v>
      </c>
    </row>
    <row r="292" spans="1:6" s="12" customFormat="1" ht="21.75" customHeight="1">
      <c r="A292" s="223" t="s">
        <v>707</v>
      </c>
      <c r="B292" s="16" t="s">
        <v>708</v>
      </c>
      <c r="C292" s="16" t="s">
        <v>709</v>
      </c>
      <c r="D292" s="16" t="s">
        <v>710</v>
      </c>
      <c r="E292" s="10">
        <v>42286</v>
      </c>
      <c r="F292" s="16" t="s">
        <v>126</v>
      </c>
    </row>
    <row r="293" spans="1:6" ht="21.75" customHeight="1">
      <c r="A293" s="224" t="s">
        <v>707</v>
      </c>
      <c r="B293" s="196" t="s">
        <v>708</v>
      </c>
      <c r="C293" s="196" t="s">
        <v>709</v>
      </c>
      <c r="D293" s="196" t="s">
        <v>711</v>
      </c>
      <c r="E293" s="10">
        <v>42646</v>
      </c>
      <c r="F293" s="196" t="s">
        <v>126</v>
      </c>
    </row>
    <row r="294" spans="1:6" ht="21.75" customHeight="1">
      <c r="A294" s="184" t="s">
        <v>707</v>
      </c>
      <c r="B294" s="196" t="s">
        <v>708</v>
      </c>
      <c r="C294" s="196" t="s">
        <v>709</v>
      </c>
      <c r="D294" s="196" t="s">
        <v>712</v>
      </c>
      <c r="E294" s="199">
        <v>43006</v>
      </c>
      <c r="F294" s="196" t="s">
        <v>126</v>
      </c>
    </row>
    <row r="295" spans="1:6" ht="21.75" customHeight="1">
      <c r="A295" s="184" t="s">
        <v>707</v>
      </c>
      <c r="B295" s="196" t="s">
        <v>708</v>
      </c>
      <c r="C295" s="196" t="s">
        <v>709</v>
      </c>
      <c r="D295" s="196" t="s">
        <v>713</v>
      </c>
      <c r="E295" s="199">
        <v>43366</v>
      </c>
      <c r="F295" s="196" t="s">
        <v>126</v>
      </c>
    </row>
    <row r="296" spans="1:6" ht="21.75" customHeight="1">
      <c r="A296" s="169" t="s">
        <v>707</v>
      </c>
      <c r="B296" s="170" t="s">
        <v>708</v>
      </c>
      <c r="C296" s="170" t="s">
        <v>709</v>
      </c>
      <c r="D296" s="170" t="s">
        <v>714</v>
      </c>
      <c r="E296" s="200">
        <v>43726</v>
      </c>
      <c r="F296" s="170" t="s">
        <v>126</v>
      </c>
    </row>
    <row r="297" spans="1:6" ht="21.75" customHeight="1">
      <c r="A297" s="169" t="s">
        <v>877</v>
      </c>
      <c r="B297" s="170" t="s">
        <v>878</v>
      </c>
      <c r="C297" s="170" t="s">
        <v>879</v>
      </c>
      <c r="D297" s="170" t="s">
        <v>880</v>
      </c>
      <c r="E297" s="200">
        <v>43390</v>
      </c>
      <c r="F297" s="170" t="s">
        <v>37</v>
      </c>
    </row>
    <row r="298" spans="1:6" ht="21.75" customHeight="1">
      <c r="A298" s="169" t="s">
        <v>291</v>
      </c>
      <c r="B298" s="170" t="s">
        <v>292</v>
      </c>
      <c r="C298" s="170" t="s">
        <v>293</v>
      </c>
      <c r="D298" s="170" t="s">
        <v>294</v>
      </c>
      <c r="E298" s="200">
        <v>42526</v>
      </c>
      <c r="F298" s="170" t="s">
        <v>37</v>
      </c>
    </row>
    <row r="299" spans="1:6" ht="21.75" customHeight="1">
      <c r="A299" s="169" t="s">
        <v>291</v>
      </c>
      <c r="B299" s="170" t="s">
        <v>292</v>
      </c>
      <c r="C299" s="170" t="s">
        <v>293</v>
      </c>
      <c r="D299" s="170" t="s">
        <v>295</v>
      </c>
      <c r="E299" s="200">
        <v>43256</v>
      </c>
      <c r="F299" s="170" t="s">
        <v>37</v>
      </c>
    </row>
    <row r="300" spans="1:6" ht="21.75" customHeight="1">
      <c r="A300" s="169" t="s">
        <v>296</v>
      </c>
      <c r="B300" s="170" t="s">
        <v>297</v>
      </c>
      <c r="C300" s="170" t="s">
        <v>298</v>
      </c>
      <c r="D300" s="170" t="s">
        <v>299</v>
      </c>
      <c r="E300" s="200">
        <v>42252</v>
      </c>
      <c r="F300" s="170" t="s">
        <v>37</v>
      </c>
    </row>
    <row r="301" spans="1:6" ht="21.75" customHeight="1">
      <c r="A301" s="169" t="s">
        <v>296</v>
      </c>
      <c r="B301" s="170" t="s">
        <v>297</v>
      </c>
      <c r="C301" s="170" t="s">
        <v>298</v>
      </c>
      <c r="D301" s="170" t="s">
        <v>300</v>
      </c>
      <c r="E301" s="200">
        <v>42618</v>
      </c>
      <c r="F301" s="170" t="s">
        <v>37</v>
      </c>
    </row>
    <row r="302" spans="1:6" ht="21.75" customHeight="1">
      <c r="A302" s="169" t="s">
        <v>673</v>
      </c>
      <c r="B302" s="170" t="s">
        <v>674</v>
      </c>
      <c r="C302" s="170" t="s">
        <v>675</v>
      </c>
      <c r="D302" s="170" t="s">
        <v>676</v>
      </c>
      <c r="E302" s="200">
        <v>42224</v>
      </c>
      <c r="F302" s="170" t="s">
        <v>37</v>
      </c>
    </row>
    <row r="303" spans="1:6" ht="21.75" customHeight="1">
      <c r="A303" s="169" t="s">
        <v>673</v>
      </c>
      <c r="B303" s="170" t="s">
        <v>674</v>
      </c>
      <c r="C303" s="170" t="s">
        <v>675</v>
      </c>
      <c r="D303" s="170" t="s">
        <v>677</v>
      </c>
      <c r="E303" s="200">
        <v>42590</v>
      </c>
      <c r="F303" s="170" t="s">
        <v>37</v>
      </c>
    </row>
    <row r="304" spans="1:6" ht="21.75" customHeight="1">
      <c r="A304" s="169" t="s">
        <v>673</v>
      </c>
      <c r="B304" s="170" t="s">
        <v>674</v>
      </c>
      <c r="C304" s="170" t="s">
        <v>675</v>
      </c>
      <c r="D304" s="170" t="s">
        <v>678</v>
      </c>
      <c r="E304" s="200">
        <v>42955</v>
      </c>
      <c r="F304" s="170" t="s">
        <v>37</v>
      </c>
    </row>
    <row r="305" spans="1:6" ht="21.75" customHeight="1">
      <c r="A305" s="169" t="s">
        <v>673</v>
      </c>
      <c r="B305" s="170" t="s">
        <v>674</v>
      </c>
      <c r="C305" s="170" t="s">
        <v>675</v>
      </c>
      <c r="D305" s="170" t="s">
        <v>679</v>
      </c>
      <c r="E305" s="200">
        <v>43320</v>
      </c>
      <c r="F305" s="170" t="s">
        <v>37</v>
      </c>
    </row>
    <row r="306" spans="1:6" ht="21.75" customHeight="1">
      <c r="A306" s="169" t="s">
        <v>301</v>
      </c>
      <c r="B306" s="170" t="s">
        <v>302</v>
      </c>
      <c r="C306" s="170" t="s">
        <v>303</v>
      </c>
      <c r="D306" s="170" t="s">
        <v>304</v>
      </c>
      <c r="E306" s="200">
        <v>43013</v>
      </c>
      <c r="F306" s="170" t="s">
        <v>32</v>
      </c>
    </row>
    <row r="307" spans="1:6" ht="21.75" customHeight="1">
      <c r="A307" s="169" t="s">
        <v>305</v>
      </c>
      <c r="B307" s="170" t="s">
        <v>306</v>
      </c>
      <c r="C307" s="170" t="s">
        <v>307</v>
      </c>
      <c r="D307" s="170" t="s">
        <v>308</v>
      </c>
      <c r="E307" s="200">
        <v>43743</v>
      </c>
      <c r="F307" s="170" t="s">
        <v>32</v>
      </c>
    </row>
    <row r="308" spans="1:6" ht="21.75" customHeight="1">
      <c r="A308" s="169" t="s">
        <v>309</v>
      </c>
      <c r="B308" s="170" t="s">
        <v>310</v>
      </c>
      <c r="C308" s="170" t="s">
        <v>311</v>
      </c>
      <c r="D308" s="170" t="s">
        <v>313</v>
      </c>
      <c r="E308" s="200">
        <v>42157</v>
      </c>
      <c r="F308" s="170" t="s">
        <v>50</v>
      </c>
    </row>
    <row r="309" spans="1:6" ht="21.75" customHeight="1">
      <c r="A309" s="169" t="s">
        <v>309</v>
      </c>
      <c r="B309" s="170" t="s">
        <v>310</v>
      </c>
      <c r="C309" s="170" t="s">
        <v>311</v>
      </c>
      <c r="D309" s="170" t="s">
        <v>314</v>
      </c>
      <c r="E309" s="200">
        <v>42517</v>
      </c>
      <c r="F309" s="170" t="s">
        <v>50</v>
      </c>
    </row>
    <row r="310" spans="1:6" ht="21.75" customHeight="1">
      <c r="A310" s="169" t="s">
        <v>309</v>
      </c>
      <c r="B310" s="170" t="s">
        <v>310</v>
      </c>
      <c r="C310" s="170" t="s">
        <v>311</v>
      </c>
      <c r="D310" s="170" t="s">
        <v>315</v>
      </c>
      <c r="E310" s="200">
        <v>42877</v>
      </c>
      <c r="F310" s="170" t="s">
        <v>50</v>
      </c>
    </row>
    <row r="311" spans="1:6" ht="21.75" customHeight="1">
      <c r="A311" s="169" t="s">
        <v>309</v>
      </c>
      <c r="B311" s="170" t="s">
        <v>316</v>
      </c>
      <c r="C311" s="170" t="s">
        <v>317</v>
      </c>
      <c r="D311" s="170" t="s">
        <v>318</v>
      </c>
      <c r="E311" s="200">
        <v>42366</v>
      </c>
      <c r="F311" s="170" t="s">
        <v>50</v>
      </c>
    </row>
    <row r="312" spans="1:6" ht="21.75" customHeight="1">
      <c r="A312" s="169" t="s">
        <v>309</v>
      </c>
      <c r="B312" s="170" t="s">
        <v>316</v>
      </c>
      <c r="C312" s="170" t="s">
        <v>317</v>
      </c>
      <c r="D312" s="170" t="s">
        <v>319</v>
      </c>
      <c r="E312" s="200">
        <v>42726</v>
      </c>
      <c r="F312" s="170" t="s">
        <v>50</v>
      </c>
    </row>
    <row r="313" spans="1:6" ht="21.75" customHeight="1">
      <c r="A313" s="169" t="s">
        <v>309</v>
      </c>
      <c r="B313" s="170" t="s">
        <v>316</v>
      </c>
      <c r="C313" s="170" t="s">
        <v>317</v>
      </c>
      <c r="D313" s="170" t="s">
        <v>320</v>
      </c>
      <c r="E313" s="200">
        <v>43086</v>
      </c>
      <c r="F313" s="170" t="s">
        <v>50</v>
      </c>
    </row>
    <row r="314" spans="1:6" ht="21.75" customHeight="1">
      <c r="A314" s="169" t="s">
        <v>309</v>
      </c>
      <c r="B314" s="170" t="s">
        <v>316</v>
      </c>
      <c r="C314" s="170" t="s">
        <v>317</v>
      </c>
      <c r="D314" s="170" t="s">
        <v>321</v>
      </c>
      <c r="E314" s="200">
        <v>43446</v>
      </c>
      <c r="F314" s="170" t="s">
        <v>50</v>
      </c>
    </row>
    <row r="315" spans="1:6" ht="21.75" customHeight="1">
      <c r="A315" s="169" t="s">
        <v>309</v>
      </c>
      <c r="B315" s="170" t="s">
        <v>316</v>
      </c>
      <c r="C315" s="170" t="s">
        <v>317</v>
      </c>
      <c r="D315" s="170" t="s">
        <v>322</v>
      </c>
      <c r="E315" s="200">
        <v>43806</v>
      </c>
      <c r="F315" s="170" t="s">
        <v>50</v>
      </c>
    </row>
    <row r="316" spans="1:6" ht="21.75" customHeight="1">
      <c r="A316" s="169" t="s">
        <v>309</v>
      </c>
      <c r="B316" s="170" t="s">
        <v>316</v>
      </c>
      <c r="C316" s="170" t="s">
        <v>317</v>
      </c>
      <c r="D316" s="170" t="s">
        <v>323</v>
      </c>
      <c r="E316" s="200">
        <v>44166</v>
      </c>
      <c r="F316" s="170" t="s">
        <v>50</v>
      </c>
    </row>
    <row r="317" spans="1:6" ht="21.75" customHeight="1">
      <c r="A317" s="169" t="s">
        <v>927</v>
      </c>
      <c r="B317" s="170" t="s">
        <v>928</v>
      </c>
      <c r="C317" s="170" t="s">
        <v>929</v>
      </c>
      <c r="D317" s="170" t="s">
        <v>930</v>
      </c>
      <c r="E317" s="200">
        <v>43074</v>
      </c>
      <c r="F317" s="170" t="s">
        <v>32</v>
      </c>
    </row>
    <row r="318" spans="1:6" ht="21.75" customHeight="1">
      <c r="A318" s="169" t="s">
        <v>927</v>
      </c>
      <c r="B318" s="170" t="s">
        <v>928</v>
      </c>
      <c r="C318" s="170" t="s">
        <v>929</v>
      </c>
      <c r="D318" s="170" t="s">
        <v>931</v>
      </c>
      <c r="E318" s="200">
        <v>43924</v>
      </c>
      <c r="F318" s="170" t="s">
        <v>32</v>
      </c>
    </row>
    <row r="319" spans="1:6" ht="21.75" customHeight="1">
      <c r="A319" s="169" t="s">
        <v>927</v>
      </c>
      <c r="B319" s="170" t="s">
        <v>985</v>
      </c>
      <c r="C319" s="170" t="s">
        <v>986</v>
      </c>
      <c r="D319" s="170" t="s">
        <v>987</v>
      </c>
      <c r="E319" s="200">
        <v>44708</v>
      </c>
      <c r="F319" s="170" t="s">
        <v>32</v>
      </c>
    </row>
    <row r="320" spans="1:6" ht="21.75" customHeight="1">
      <c r="A320" s="169" t="s">
        <v>324</v>
      </c>
      <c r="B320" s="170" t="s">
        <v>325</v>
      </c>
      <c r="C320" s="170" t="s">
        <v>326</v>
      </c>
      <c r="D320" s="170" t="s">
        <v>327</v>
      </c>
      <c r="E320" s="200">
        <v>43577</v>
      </c>
      <c r="F320" s="170" t="s">
        <v>69</v>
      </c>
    </row>
    <row r="321" spans="1:6" ht="21.75" customHeight="1">
      <c r="A321" s="169" t="s">
        <v>324</v>
      </c>
      <c r="B321" s="170" t="s">
        <v>325</v>
      </c>
      <c r="C321" s="170" t="s">
        <v>326</v>
      </c>
      <c r="D321" s="170" t="s">
        <v>328</v>
      </c>
      <c r="E321" s="200">
        <v>44297</v>
      </c>
      <c r="F321" s="170" t="s">
        <v>69</v>
      </c>
    </row>
    <row r="322" spans="1:6" ht="21.75" customHeight="1">
      <c r="A322" s="169" t="s">
        <v>324</v>
      </c>
      <c r="B322" s="170" t="s">
        <v>766</v>
      </c>
      <c r="C322" s="170" t="s">
        <v>767</v>
      </c>
      <c r="D322" s="170" t="s">
        <v>768</v>
      </c>
      <c r="E322" s="200">
        <v>43229</v>
      </c>
      <c r="F322" s="170" t="s">
        <v>69</v>
      </c>
    </row>
    <row r="323" spans="1:6" ht="21.75" customHeight="1">
      <c r="A323" s="169" t="s">
        <v>329</v>
      </c>
      <c r="B323" s="170" t="s">
        <v>330</v>
      </c>
      <c r="C323" s="170" t="s">
        <v>331</v>
      </c>
      <c r="D323" s="170" t="s">
        <v>332</v>
      </c>
      <c r="E323" s="200">
        <v>43687</v>
      </c>
      <c r="F323" s="170" t="s">
        <v>69</v>
      </c>
    </row>
    <row r="324" spans="1:6" ht="21.75" customHeight="1">
      <c r="A324" s="169" t="s">
        <v>329</v>
      </c>
      <c r="B324" s="170" t="s">
        <v>333</v>
      </c>
      <c r="C324" s="170" t="s">
        <v>334</v>
      </c>
      <c r="D324" s="170" t="s">
        <v>335</v>
      </c>
      <c r="E324" s="200">
        <v>44104</v>
      </c>
      <c r="F324" s="170" t="s">
        <v>69</v>
      </c>
    </row>
    <row r="325" spans="1:6" ht="21.75" customHeight="1">
      <c r="A325" s="169" t="s">
        <v>329</v>
      </c>
      <c r="B325" s="170" t="s">
        <v>336</v>
      </c>
      <c r="C325" s="170" t="s">
        <v>337</v>
      </c>
      <c r="D325" s="170" t="s">
        <v>338</v>
      </c>
      <c r="E325" s="200">
        <v>42375</v>
      </c>
      <c r="F325" s="170" t="s">
        <v>69</v>
      </c>
    </row>
    <row r="326" spans="1:6" ht="21.75" customHeight="1">
      <c r="A326" s="169" t="s">
        <v>329</v>
      </c>
      <c r="B326" s="170" t="s">
        <v>726</v>
      </c>
      <c r="C326" s="170" t="s">
        <v>727</v>
      </c>
      <c r="D326" s="170" t="s">
        <v>728</v>
      </c>
      <c r="E326" s="200">
        <v>43424</v>
      </c>
      <c r="F326" s="170" t="s">
        <v>69</v>
      </c>
    </row>
    <row r="327" spans="1:6" ht="21.75" customHeight="1">
      <c r="A327" s="169" t="s">
        <v>339</v>
      </c>
      <c r="B327" s="170" t="s">
        <v>340</v>
      </c>
      <c r="C327" s="170" t="s">
        <v>341</v>
      </c>
      <c r="D327" s="170" t="s">
        <v>342</v>
      </c>
      <c r="E327" s="200">
        <v>43923</v>
      </c>
      <c r="F327" s="170" t="s">
        <v>50</v>
      </c>
    </row>
    <row r="328" spans="1:6" ht="21.75" customHeight="1">
      <c r="A328" s="169" t="s">
        <v>343</v>
      </c>
      <c r="B328" s="170" t="s">
        <v>344</v>
      </c>
      <c r="C328" s="170" t="s">
        <v>345</v>
      </c>
      <c r="D328" s="170" t="s">
        <v>346</v>
      </c>
      <c r="E328" s="200">
        <v>42236</v>
      </c>
      <c r="F328" s="170" t="s">
        <v>69</v>
      </c>
    </row>
    <row r="329" spans="1:6" ht="21.75" customHeight="1">
      <c r="A329" s="169" t="s">
        <v>343</v>
      </c>
      <c r="B329" s="170" t="s">
        <v>344</v>
      </c>
      <c r="C329" s="170" t="s">
        <v>345</v>
      </c>
      <c r="D329" s="170" t="s">
        <v>347</v>
      </c>
      <c r="E329" s="200">
        <v>42596</v>
      </c>
      <c r="F329" s="170" t="s">
        <v>69</v>
      </c>
    </row>
    <row r="330" spans="1:6" ht="21.75" customHeight="1">
      <c r="A330" s="169" t="s">
        <v>343</v>
      </c>
      <c r="B330" s="170" t="s">
        <v>344</v>
      </c>
      <c r="C330" s="170" t="s">
        <v>345</v>
      </c>
      <c r="D330" s="170" t="s">
        <v>348</v>
      </c>
      <c r="E330" s="200">
        <v>42956</v>
      </c>
      <c r="F330" s="170" t="s">
        <v>69</v>
      </c>
    </row>
    <row r="331" spans="1:6" ht="21.75" customHeight="1">
      <c r="A331" s="169" t="s">
        <v>343</v>
      </c>
      <c r="B331" s="170" t="s">
        <v>755</v>
      </c>
      <c r="C331" s="170" t="s">
        <v>756</v>
      </c>
      <c r="D331" s="170" t="s">
        <v>757</v>
      </c>
      <c r="E331" s="200">
        <v>43504</v>
      </c>
      <c r="F331" s="170" t="s">
        <v>69</v>
      </c>
    </row>
    <row r="332" spans="1:6" ht="21.75" customHeight="1">
      <c r="A332" s="169" t="s">
        <v>343</v>
      </c>
      <c r="B332" s="170" t="s">
        <v>988</v>
      </c>
      <c r="C332" s="170" t="s">
        <v>989</v>
      </c>
      <c r="D332" s="170" t="s">
        <v>990</v>
      </c>
      <c r="E332" s="200">
        <v>43890</v>
      </c>
      <c r="F332" s="170" t="s">
        <v>69</v>
      </c>
    </row>
    <row r="333" spans="1:6" ht="21.75" customHeight="1">
      <c r="A333" s="169" t="s">
        <v>680</v>
      </c>
      <c r="B333" s="170" t="s">
        <v>681</v>
      </c>
      <c r="C333" s="170" t="s">
        <v>682</v>
      </c>
      <c r="D333" s="170" t="s">
        <v>683</v>
      </c>
      <c r="E333" s="200">
        <v>43958</v>
      </c>
      <c r="F333" s="170" t="s">
        <v>32</v>
      </c>
    </row>
    <row r="334" spans="1:6" ht="21.75" customHeight="1">
      <c r="A334" s="169" t="s">
        <v>349</v>
      </c>
      <c r="B334" s="170" t="s">
        <v>350</v>
      </c>
      <c r="C334" s="170" t="s">
        <v>351</v>
      </c>
      <c r="D334" s="170" t="s">
        <v>352</v>
      </c>
      <c r="E334" s="200">
        <v>43407</v>
      </c>
      <c r="F334" s="170" t="s">
        <v>139</v>
      </c>
    </row>
    <row r="335" spans="1:6" ht="21.75" customHeight="1">
      <c r="A335" s="169" t="s">
        <v>349</v>
      </c>
      <c r="B335" s="170" t="s">
        <v>353</v>
      </c>
      <c r="C335" s="170" t="s">
        <v>354</v>
      </c>
      <c r="D335" s="170" t="s">
        <v>355</v>
      </c>
      <c r="E335" s="200">
        <v>44487</v>
      </c>
      <c r="F335" s="170" t="s">
        <v>139</v>
      </c>
    </row>
    <row r="336" spans="1:6" ht="15" customHeight="1">
      <c r="A336" s="194"/>
      <c r="B336" s="195"/>
      <c r="C336" s="194"/>
      <c r="D336" s="194"/>
      <c r="E336" s="194"/>
      <c r="F336" s="194"/>
    </row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</sheetData>
  <sheetProtection/>
  <mergeCells count="35">
    <mergeCell ref="A292:A293"/>
    <mergeCell ref="A252:A262"/>
    <mergeCell ref="A263:A269"/>
    <mergeCell ref="A271:A273"/>
    <mergeCell ref="A274:A278"/>
    <mergeCell ref="A281:A282"/>
    <mergeCell ref="A283:A284"/>
    <mergeCell ref="A233:A234"/>
    <mergeCell ref="A235:A238"/>
    <mergeCell ref="A239:A243"/>
    <mergeCell ref="A245:A250"/>
    <mergeCell ref="A286:A288"/>
    <mergeCell ref="A289:A291"/>
    <mergeCell ref="A183:A186"/>
    <mergeCell ref="A187:A189"/>
    <mergeCell ref="A191:A200"/>
    <mergeCell ref="A205:A208"/>
    <mergeCell ref="A217:A218"/>
    <mergeCell ref="A219:A231"/>
    <mergeCell ref="A201:A204"/>
    <mergeCell ref="A209:A213"/>
    <mergeCell ref="A214:A216"/>
    <mergeCell ref="A137:A141"/>
    <mergeCell ref="A142:A144"/>
    <mergeCell ref="A145:A146"/>
    <mergeCell ref="A165:A172"/>
    <mergeCell ref="A173:A182"/>
    <mergeCell ref="A147:A153"/>
    <mergeCell ref="A154:A164"/>
    <mergeCell ref="A1:F1"/>
    <mergeCell ref="A2:F2"/>
    <mergeCell ref="A3:F3"/>
    <mergeCell ref="A5:A128"/>
    <mergeCell ref="A130:A133"/>
    <mergeCell ref="A134:A1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C7" sqref="C7"/>
    </sheetView>
  </sheetViews>
  <sheetFormatPr defaultColWidth="0" defaultRowHeight="0" customHeight="1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25" t="s">
        <v>992</v>
      </c>
      <c r="B1" s="225"/>
      <c r="C1" s="225"/>
      <c r="D1" s="225"/>
      <c r="E1" s="226" t="s">
        <v>356</v>
      </c>
      <c r="F1" s="227">
        <v>6.86</v>
      </c>
    </row>
    <row r="2" spans="1:6" ht="15.75">
      <c r="A2" s="225" t="s">
        <v>1089</v>
      </c>
      <c r="B2" s="225"/>
      <c r="C2" s="225"/>
      <c r="D2" s="225"/>
      <c r="E2" s="226"/>
      <c r="F2" s="227"/>
    </row>
    <row r="3" spans="1:6" ht="15">
      <c r="A3" s="228" t="s">
        <v>1061</v>
      </c>
      <c r="B3" s="228"/>
      <c r="C3" s="228"/>
      <c r="D3" s="228"/>
      <c r="E3" s="226"/>
      <c r="F3" s="227"/>
    </row>
    <row r="4" spans="1:6" ht="6" customHeight="1">
      <c r="A4" s="19"/>
      <c r="B4" s="19"/>
      <c r="C4" s="19">
        <v>55.8779</v>
      </c>
      <c r="D4" s="19"/>
      <c r="E4" s="19"/>
      <c r="F4" s="19"/>
    </row>
    <row r="5" spans="1:6" ht="15">
      <c r="A5" s="209" t="s">
        <v>357</v>
      </c>
      <c r="B5" s="209" t="s">
        <v>358</v>
      </c>
      <c r="C5" s="216" t="s">
        <v>1095</v>
      </c>
      <c r="D5" s="216" t="s">
        <v>1094</v>
      </c>
      <c r="E5" s="201" t="s">
        <v>359</v>
      </c>
      <c r="F5" s="201" t="s">
        <v>359</v>
      </c>
    </row>
    <row r="6" spans="1:6" ht="15">
      <c r="A6" s="209"/>
      <c r="B6" s="209"/>
      <c r="C6" s="216"/>
      <c r="D6" s="216"/>
      <c r="E6" s="201" t="s">
        <v>360</v>
      </c>
      <c r="F6" s="201" t="s">
        <v>361</v>
      </c>
    </row>
    <row r="7" spans="1:6" ht="15">
      <c r="A7" s="20" t="s">
        <v>362</v>
      </c>
      <c r="B7" s="20" t="s">
        <v>363</v>
      </c>
      <c r="C7" s="21">
        <v>165356899.73</v>
      </c>
      <c r="D7" s="21">
        <v>24104504.33</v>
      </c>
      <c r="E7" s="22">
        <v>0.009785553440451622</v>
      </c>
      <c r="F7" s="22">
        <v>0.021917</v>
      </c>
    </row>
    <row r="8" spans="1:6" ht="15">
      <c r="A8" s="20" t="s">
        <v>362</v>
      </c>
      <c r="B8" s="20" t="s">
        <v>364</v>
      </c>
      <c r="C8" s="21">
        <v>189311113.24</v>
      </c>
      <c r="D8" s="21">
        <v>27596372.19</v>
      </c>
      <c r="E8" s="22">
        <v>0.01489573996514082</v>
      </c>
      <c r="F8" s="22">
        <v>0.038281</v>
      </c>
    </row>
    <row r="9" spans="1:6" ht="15">
      <c r="A9" s="20" t="s">
        <v>365</v>
      </c>
      <c r="B9" s="20" t="s">
        <v>729</v>
      </c>
      <c r="C9" s="21">
        <v>307746538.9</v>
      </c>
      <c r="D9" s="21">
        <v>44861011.5</v>
      </c>
      <c r="E9" s="22">
        <v>0.046119362115859985</v>
      </c>
      <c r="F9" s="22">
        <v>0.025682</v>
      </c>
    </row>
    <row r="10" spans="1:6" ht="15">
      <c r="A10" s="20" t="s">
        <v>365</v>
      </c>
      <c r="B10" s="20" t="s">
        <v>366</v>
      </c>
      <c r="C10" s="21">
        <v>286758219.29</v>
      </c>
      <c r="D10" s="21">
        <v>41801489.69</v>
      </c>
      <c r="E10" s="22">
        <v>0.02182256057858467</v>
      </c>
      <c r="F10" s="22">
        <v>0.017162</v>
      </c>
    </row>
    <row r="11" spans="1:6" ht="15">
      <c r="A11" s="20" t="s">
        <v>367</v>
      </c>
      <c r="B11" s="20" t="s">
        <v>1085</v>
      </c>
      <c r="C11" s="21">
        <v>131112783.24</v>
      </c>
      <c r="D11" s="21">
        <v>19112650.62</v>
      </c>
      <c r="E11" s="22">
        <v>0.010719740763306618</v>
      </c>
      <c r="F11" s="22">
        <v>0.045804000000000004</v>
      </c>
    </row>
    <row r="12" spans="1:6" ht="15">
      <c r="A12" s="20" t="s">
        <v>367</v>
      </c>
      <c r="B12" s="20" t="s">
        <v>368</v>
      </c>
      <c r="C12" s="21">
        <v>249443437.05</v>
      </c>
      <c r="D12" s="21">
        <v>36362017.06</v>
      </c>
      <c r="E12" s="22">
        <v>0.02749175950884819</v>
      </c>
      <c r="F12" s="22">
        <v>0.026693</v>
      </c>
    </row>
    <row r="13" spans="1:6" ht="15">
      <c r="A13" s="20" t="s">
        <v>369</v>
      </c>
      <c r="B13" s="20" t="s">
        <v>370</v>
      </c>
      <c r="C13" s="21">
        <v>489105393.22</v>
      </c>
      <c r="D13" s="21">
        <v>71298162.28</v>
      </c>
      <c r="E13" s="22">
        <v>0.011043339967727661</v>
      </c>
      <c r="F13" s="22">
        <v>0.014953</v>
      </c>
    </row>
    <row r="14" spans="1:6" ht="15">
      <c r="A14" s="20" t="s">
        <v>369</v>
      </c>
      <c r="B14" s="20" t="s">
        <v>371</v>
      </c>
      <c r="C14" s="21">
        <v>124307360.73</v>
      </c>
      <c r="D14" s="21">
        <v>18120606.52</v>
      </c>
      <c r="E14" s="22">
        <v>0.017307380214333534</v>
      </c>
      <c r="F14" s="22">
        <v>0.023362</v>
      </c>
    </row>
    <row r="15" spans="1:6" ht="15">
      <c r="A15" s="20" t="s">
        <v>372</v>
      </c>
      <c r="B15" s="20" t="s">
        <v>373</v>
      </c>
      <c r="C15" s="21">
        <v>94079132.44</v>
      </c>
      <c r="D15" s="21">
        <v>13714159.25</v>
      </c>
      <c r="E15" s="22">
        <v>-0.012767709791660309</v>
      </c>
      <c r="F15" s="22">
        <v>0.06914200000000001</v>
      </c>
    </row>
    <row r="16" spans="1:6" ht="15">
      <c r="A16" s="20" t="s">
        <v>372</v>
      </c>
      <c r="B16" s="20" t="s">
        <v>374</v>
      </c>
      <c r="C16" s="21">
        <v>223552577.58</v>
      </c>
      <c r="D16" s="21">
        <v>32587839.3</v>
      </c>
      <c r="E16" s="22">
        <v>0.01091918908059597</v>
      </c>
      <c r="F16" s="22">
        <v>0.023825</v>
      </c>
    </row>
    <row r="17" spans="1:6" ht="15">
      <c r="A17" s="20" t="s">
        <v>372</v>
      </c>
      <c r="B17" s="20" t="s">
        <v>375</v>
      </c>
      <c r="C17" s="21">
        <v>374683061.68</v>
      </c>
      <c r="D17" s="21">
        <v>54618522.11</v>
      </c>
      <c r="E17" s="22">
        <v>0.007346866652369499</v>
      </c>
      <c r="F17" s="22">
        <v>0.012373</v>
      </c>
    </row>
    <row r="18" spans="1:6" ht="15">
      <c r="A18" s="20" t="s">
        <v>376</v>
      </c>
      <c r="B18" s="20" t="s">
        <v>377</v>
      </c>
      <c r="C18" s="21">
        <v>2195103.13</v>
      </c>
      <c r="D18" s="21">
        <v>319985.88</v>
      </c>
      <c r="E18" s="22">
        <v>-0.012337789870798588</v>
      </c>
      <c r="F18" s="22">
        <v>0.024589</v>
      </c>
    </row>
    <row r="19" spans="1:6" ht="15">
      <c r="A19" s="20" t="s">
        <v>378</v>
      </c>
      <c r="B19" s="20" t="s">
        <v>1086</v>
      </c>
      <c r="C19" s="21">
        <v>67238566.9</v>
      </c>
      <c r="D19" s="21">
        <v>9801540.36</v>
      </c>
      <c r="E19" s="22">
        <v>0.019358810037374496</v>
      </c>
      <c r="F19" s="22">
        <v>0.024171000000000005</v>
      </c>
    </row>
    <row r="20" spans="1:6" ht="15">
      <c r="A20" s="20" t="s">
        <v>378</v>
      </c>
      <c r="B20" s="20" t="s">
        <v>379</v>
      </c>
      <c r="C20" s="21">
        <v>372952829.86</v>
      </c>
      <c r="D20" s="21">
        <v>54366301.73</v>
      </c>
      <c r="E20" s="22">
        <v>0.02001362107694149</v>
      </c>
      <c r="F20" s="22">
        <v>0.017804</v>
      </c>
    </row>
    <row r="21" spans="1:6" ht="15">
      <c r="A21" s="20" t="s">
        <v>378</v>
      </c>
      <c r="B21" s="20" t="s">
        <v>380</v>
      </c>
      <c r="C21" s="21">
        <v>104029446.89</v>
      </c>
      <c r="D21" s="21">
        <v>15164642.4</v>
      </c>
      <c r="E21" s="22">
        <v>0.004576587118208408</v>
      </c>
      <c r="F21" s="22">
        <v>0.06777400000000001</v>
      </c>
    </row>
    <row r="22" spans="1:6" ht="409.5" customHeight="1" hidden="1">
      <c r="A22" s="20"/>
      <c r="B22" s="20"/>
      <c r="C22" s="21"/>
      <c r="D22" s="21"/>
      <c r="E22" s="22"/>
      <c r="F22" s="22"/>
    </row>
    <row r="23" spans="1:6" ht="409.5" customHeight="1" hidden="1">
      <c r="A23" s="20"/>
      <c r="B23" s="20"/>
      <c r="C23" s="21"/>
      <c r="D23" s="21"/>
      <c r="E23" s="22"/>
      <c r="F23" s="22"/>
    </row>
    <row r="24" spans="1:6" ht="409.5" customHeight="1" hidden="1">
      <c r="A24" s="20"/>
      <c r="B24" s="20"/>
      <c r="C24" s="21"/>
      <c r="D24" s="21"/>
      <c r="E24" s="22"/>
      <c r="F24" s="22"/>
    </row>
    <row r="25" spans="1:6" ht="409.5" customHeight="1" hidden="1">
      <c r="A25" s="20"/>
      <c r="B25" s="20"/>
      <c r="C25" s="21"/>
      <c r="D25" s="21"/>
      <c r="E25" s="22"/>
      <c r="F25" s="22"/>
    </row>
    <row r="26" spans="1:6" ht="409.5" customHeight="1" hidden="1">
      <c r="A26" s="20"/>
      <c r="B26" s="20"/>
      <c r="C26" s="21"/>
      <c r="D26" s="21"/>
      <c r="E26" s="22"/>
      <c r="F26" s="22"/>
    </row>
    <row r="27" spans="1:6" ht="409.5" customHeight="1" hidden="1">
      <c r="A27" s="20"/>
      <c r="B27" s="20"/>
      <c r="C27" s="21"/>
      <c r="D27" s="21"/>
      <c r="E27" s="22"/>
      <c r="F27" s="22"/>
    </row>
    <row r="28" spans="1:6" ht="409.5" customHeight="1" hidden="1">
      <c r="A28" s="20"/>
      <c r="B28" s="20"/>
      <c r="C28" s="21"/>
      <c r="D28" s="21"/>
      <c r="E28" s="22"/>
      <c r="F28" s="22"/>
    </row>
    <row r="29" spans="1:6" ht="409.5" customHeight="1" hidden="1">
      <c r="A29" s="20"/>
      <c r="B29" s="20"/>
      <c r="C29" s="21"/>
      <c r="D29" s="21"/>
      <c r="E29" s="22"/>
      <c r="F29" s="22"/>
    </row>
    <row r="30" spans="1:6" ht="409.5" customHeight="1" hidden="1">
      <c r="A30" s="20"/>
      <c r="B30" s="20"/>
      <c r="C30" s="21"/>
      <c r="D30" s="21"/>
      <c r="E30" s="22"/>
      <c r="F30" s="22"/>
    </row>
    <row r="31" spans="1:6" ht="409.5" customHeight="1" hidden="1">
      <c r="A31" s="20"/>
      <c r="B31" s="20"/>
      <c r="C31" s="21"/>
      <c r="D31" s="21"/>
      <c r="E31" s="22"/>
      <c r="F31" s="22"/>
    </row>
    <row r="32" spans="5:6" ht="409.5" customHeight="1" hidden="1">
      <c r="E32" s="22"/>
      <c r="F32" s="22"/>
    </row>
    <row r="33" spans="1:6" ht="409.5" customHeight="1" hidden="1">
      <c r="A33" s="23"/>
      <c r="B33" s="20"/>
      <c r="C33" s="21"/>
      <c r="D33" s="21"/>
      <c r="E33" s="22"/>
      <c r="F33" s="22"/>
    </row>
    <row r="34" spans="1:6" ht="409.5" customHeight="1" hidden="1">
      <c r="A34" s="23"/>
      <c r="B34" s="20"/>
      <c r="C34" s="21"/>
      <c r="D34" s="21"/>
      <c r="E34" s="22"/>
      <c r="F34" s="22"/>
    </row>
    <row r="35" spans="1:6" ht="409.5" customHeight="1" hidden="1">
      <c r="A35" s="23"/>
      <c r="B35" s="20"/>
      <c r="C35" s="21"/>
      <c r="D35" s="21"/>
      <c r="E35" s="22"/>
      <c r="F35" s="22"/>
    </row>
    <row r="36" spans="1:6" ht="409.5" customHeight="1" hidden="1">
      <c r="A36" s="23"/>
      <c r="B36" s="20"/>
      <c r="C36" s="21"/>
      <c r="D36" s="21"/>
      <c r="E36" s="22"/>
      <c r="F36" s="22"/>
    </row>
    <row r="37" spans="1:6" ht="409.5" customHeight="1" hidden="1">
      <c r="A37" s="23"/>
      <c r="B37" s="20"/>
      <c r="C37" s="21"/>
      <c r="D37" s="21"/>
      <c r="E37" s="22"/>
      <c r="F37" s="22"/>
    </row>
    <row r="38" spans="1:6" ht="409.5" customHeight="1" hidden="1">
      <c r="A38" s="23"/>
      <c r="B38" s="20"/>
      <c r="C38" s="21"/>
      <c r="D38" s="21"/>
      <c r="E38" s="22"/>
      <c r="F38" s="22"/>
    </row>
    <row r="39" spans="1:6" ht="409.5" customHeight="1" hidden="1">
      <c r="A39" s="23"/>
      <c r="B39" s="20"/>
      <c r="C39" s="21"/>
      <c r="D39" s="21"/>
      <c r="E39" s="22"/>
      <c r="F39" s="22"/>
    </row>
    <row r="40" spans="1:6" ht="409.5" customHeight="1" hidden="1">
      <c r="A40" s="23"/>
      <c r="B40" s="20"/>
      <c r="C40" s="21"/>
      <c r="D40" s="21"/>
      <c r="E40" s="22"/>
      <c r="F40" s="22"/>
    </row>
    <row r="41" spans="1:6" ht="15">
      <c r="A41" s="229" t="s">
        <v>381</v>
      </c>
      <c r="B41" s="229"/>
      <c r="C41" s="24">
        <v>3181872463.88</v>
      </c>
      <c r="D41" s="24">
        <v>463829805.22</v>
      </c>
      <c r="E41" s="24"/>
      <c r="F41" s="24"/>
    </row>
    <row r="42" spans="1:6" ht="15">
      <c r="A42" s="23" t="s">
        <v>362</v>
      </c>
      <c r="B42" s="20" t="s">
        <v>382</v>
      </c>
      <c r="C42" s="21">
        <v>26713923.83</v>
      </c>
      <c r="D42" s="21">
        <v>26713923.83</v>
      </c>
      <c r="E42" s="22">
        <v>0.010115079581737518</v>
      </c>
      <c r="F42" s="22">
        <v>0.018538000000000002</v>
      </c>
    </row>
    <row r="43" spans="1:6" ht="15">
      <c r="A43" s="23" t="s">
        <v>362</v>
      </c>
      <c r="B43" s="20" t="s">
        <v>383</v>
      </c>
      <c r="C43" s="21">
        <v>38687580.27</v>
      </c>
      <c r="D43" s="21">
        <v>38687580.27</v>
      </c>
      <c r="E43" s="22">
        <v>0.00836144294589758</v>
      </c>
      <c r="F43" s="22">
        <v>0.012992000000000002</v>
      </c>
    </row>
    <row r="44" spans="1:6" ht="15">
      <c r="A44" s="23" t="s">
        <v>365</v>
      </c>
      <c r="B44" s="20" t="s">
        <v>384</v>
      </c>
      <c r="C44" s="21">
        <v>11262605.2</v>
      </c>
      <c r="D44" s="21">
        <v>11262605.2</v>
      </c>
      <c r="E44" s="22">
        <v>0.0037541009951382875</v>
      </c>
      <c r="F44" s="22">
        <v>0.005187000000000001</v>
      </c>
    </row>
    <row r="45" spans="1:6" ht="15">
      <c r="A45" s="23" t="s">
        <v>365</v>
      </c>
      <c r="B45" s="20" t="s">
        <v>385</v>
      </c>
      <c r="C45" s="21">
        <v>19413637.56</v>
      </c>
      <c r="D45" s="21">
        <v>19413637.56</v>
      </c>
      <c r="E45" s="22">
        <v>0.007370309438556433</v>
      </c>
      <c r="F45" s="22">
        <v>0.013130000000000001</v>
      </c>
    </row>
    <row r="46" spans="1:6" ht="15">
      <c r="A46" s="23" t="s">
        <v>367</v>
      </c>
      <c r="B46" s="20" t="s">
        <v>386</v>
      </c>
      <c r="C46" s="21">
        <v>4238610.99</v>
      </c>
      <c r="D46" s="21">
        <v>4238610.99</v>
      </c>
      <c r="E46" s="22">
        <v>0.5759999752044678</v>
      </c>
      <c r="F46" s="22">
        <v>0.018671000000000004</v>
      </c>
    </row>
    <row r="47" spans="1:6" ht="15">
      <c r="A47" s="23" t="s">
        <v>367</v>
      </c>
      <c r="B47" s="20" t="s">
        <v>387</v>
      </c>
      <c r="C47" s="21">
        <v>12968672.18</v>
      </c>
      <c r="D47" s="21">
        <v>12968672.18</v>
      </c>
      <c r="E47" s="22">
        <v>-0.0005870686145499349</v>
      </c>
      <c r="F47" s="22">
        <v>0.018670000000000003</v>
      </c>
    </row>
    <row r="48" spans="1:6" ht="15">
      <c r="A48" s="23" t="s">
        <v>367</v>
      </c>
      <c r="B48" s="20" t="s">
        <v>388</v>
      </c>
      <c r="C48" s="21">
        <v>17607373.73</v>
      </c>
      <c r="D48" s="21">
        <v>17607373.73</v>
      </c>
      <c r="E48" s="22">
        <v>0.003948194906115532</v>
      </c>
      <c r="F48" s="22">
        <v>0.16631300000000002</v>
      </c>
    </row>
    <row r="49" spans="1:6" ht="15">
      <c r="A49" s="23" t="s">
        <v>367</v>
      </c>
      <c r="B49" s="20" t="s">
        <v>389</v>
      </c>
      <c r="C49" s="21">
        <v>10438523.7</v>
      </c>
      <c r="D49" s="21">
        <v>10438523.7</v>
      </c>
      <c r="E49" s="22">
        <v>-0.0004324160981923342</v>
      </c>
      <c r="F49" s="22">
        <v>0.028483000000000005</v>
      </c>
    </row>
    <row r="50" spans="1:6" ht="15">
      <c r="A50" s="23" t="s">
        <v>367</v>
      </c>
      <c r="B50" s="20" t="s">
        <v>390</v>
      </c>
      <c r="C50" s="21">
        <v>20313611.17</v>
      </c>
      <c r="D50" s="21">
        <v>20313611.17</v>
      </c>
      <c r="E50" s="22">
        <v>-0.0015176529996097088</v>
      </c>
      <c r="F50" s="22">
        <v>0.052543</v>
      </c>
    </row>
    <row r="51" spans="1:6" ht="15">
      <c r="A51" s="23" t="s">
        <v>369</v>
      </c>
      <c r="B51" s="20" t="s">
        <v>391</v>
      </c>
      <c r="C51" s="21">
        <v>24998132.39</v>
      </c>
      <c r="D51" s="21">
        <v>24998132.39</v>
      </c>
      <c r="E51" s="22">
        <v>0.007585344836115837</v>
      </c>
      <c r="F51" s="22">
        <v>0.013389</v>
      </c>
    </row>
    <row r="52" spans="1:6" ht="15">
      <c r="A52" s="23" t="s">
        <v>369</v>
      </c>
      <c r="B52" s="20" t="s">
        <v>392</v>
      </c>
      <c r="C52" s="21">
        <v>56917447.94</v>
      </c>
      <c r="D52" s="21">
        <v>56917447.94</v>
      </c>
      <c r="E52" s="22">
        <v>0.009945330210030079</v>
      </c>
      <c r="F52" s="22">
        <v>0.0015500000000000002</v>
      </c>
    </row>
    <row r="53" spans="1:6" ht="15">
      <c r="A53" s="23" t="s">
        <v>369</v>
      </c>
      <c r="B53" s="20" t="s">
        <v>393</v>
      </c>
      <c r="C53" s="21">
        <v>61054674.09</v>
      </c>
      <c r="D53" s="21">
        <v>61054674.09</v>
      </c>
      <c r="E53" s="22">
        <v>0.0033324258401989937</v>
      </c>
      <c r="F53" s="22">
        <v>0.0052640000000000004</v>
      </c>
    </row>
    <row r="54" spans="1:6" ht="15">
      <c r="A54" s="23" t="s">
        <v>372</v>
      </c>
      <c r="B54" s="20" t="s">
        <v>394</v>
      </c>
      <c r="C54" s="21">
        <v>45994662.32</v>
      </c>
      <c r="D54" s="21">
        <v>45994662.32</v>
      </c>
      <c r="E54" s="22">
        <v>-0.0006994076538830996</v>
      </c>
      <c r="F54" s="22">
        <v>0.009448000000000002</v>
      </c>
    </row>
    <row r="55" spans="1:6" ht="15">
      <c r="A55" s="23" t="s">
        <v>372</v>
      </c>
      <c r="B55" s="20" t="s">
        <v>395</v>
      </c>
      <c r="C55" s="21">
        <v>85904810.31</v>
      </c>
      <c r="D55" s="21">
        <v>85904810.31</v>
      </c>
      <c r="E55" s="22">
        <v>0.004306999035179615</v>
      </c>
      <c r="F55" s="22">
        <v>0.02051</v>
      </c>
    </row>
    <row r="56" spans="1:6" ht="15">
      <c r="A56" s="23" t="s">
        <v>376</v>
      </c>
      <c r="B56" s="20" t="s">
        <v>396</v>
      </c>
      <c r="C56" s="21">
        <v>461380.7</v>
      </c>
      <c r="D56" s="21">
        <v>461380.7</v>
      </c>
      <c r="E56" s="22">
        <v>0.013762559741735458</v>
      </c>
      <c r="F56" s="22">
        <v>0.014307000000000002</v>
      </c>
    </row>
    <row r="57" spans="1:6" ht="15">
      <c r="A57" s="23" t="s">
        <v>378</v>
      </c>
      <c r="B57" s="20" t="s">
        <v>1087</v>
      </c>
      <c r="C57" s="21">
        <v>5341699</v>
      </c>
      <c r="D57" s="21">
        <v>5341699</v>
      </c>
      <c r="E57" s="22">
        <v>-0.021786369383335114</v>
      </c>
      <c r="F57" s="22">
        <v>0.114632</v>
      </c>
    </row>
    <row r="58" spans="1:6" ht="15">
      <c r="A58" s="23" t="s">
        <v>378</v>
      </c>
      <c r="B58" s="20" t="s">
        <v>397</v>
      </c>
      <c r="C58" s="21">
        <v>27105032.64</v>
      </c>
      <c r="D58" s="21">
        <v>27105032.64</v>
      </c>
      <c r="E58" s="22">
        <v>-0.0022402219474315643</v>
      </c>
      <c r="F58" s="22">
        <v>0.046661</v>
      </c>
    </row>
    <row r="59" spans="1:6" ht="409.5" customHeight="1" hidden="1">
      <c r="A59" s="23"/>
      <c r="B59" s="20"/>
      <c r="C59" s="21"/>
      <c r="D59" s="21"/>
      <c r="E59" s="22"/>
      <c r="F59" s="22"/>
    </row>
    <row r="60" spans="1:6" ht="409.5" customHeight="1" hidden="1">
      <c r="A60" s="23"/>
      <c r="B60" s="20"/>
      <c r="C60" s="21"/>
      <c r="D60" s="21"/>
      <c r="E60" s="22"/>
      <c r="F60" s="22"/>
    </row>
    <row r="61" spans="1:6" ht="409.5" customHeight="1" hidden="1">
      <c r="A61" s="23"/>
      <c r="B61" s="20"/>
      <c r="C61" s="21"/>
      <c r="D61" s="21"/>
      <c r="E61" s="22"/>
      <c r="F61" s="22"/>
    </row>
    <row r="62" spans="1:6" ht="409.5" customHeight="1" hidden="1">
      <c r="A62" s="23"/>
      <c r="B62" s="20"/>
      <c r="C62" s="21"/>
      <c r="D62" s="21"/>
      <c r="E62" s="22"/>
      <c r="F62" s="22"/>
    </row>
    <row r="63" spans="1:6" ht="409.5" customHeight="1" hidden="1">
      <c r="A63" s="23"/>
      <c r="B63" s="20"/>
      <c r="C63" s="21"/>
      <c r="D63" s="21"/>
      <c r="E63" s="22"/>
      <c r="F63" s="22"/>
    </row>
    <row r="64" spans="1:6" ht="409.5" customHeight="1" hidden="1">
      <c r="A64" s="23"/>
      <c r="B64" s="20"/>
      <c r="C64" s="21"/>
      <c r="D64" s="21"/>
      <c r="E64" s="22"/>
      <c r="F64" s="22"/>
    </row>
    <row r="65" spans="1:6" ht="409.5" customHeight="1" hidden="1">
      <c r="A65" s="23"/>
      <c r="B65" s="20"/>
      <c r="C65" s="21"/>
      <c r="D65" s="21"/>
      <c r="E65" s="22"/>
      <c r="F65" s="22"/>
    </row>
    <row r="66" spans="1:6" ht="409.5" customHeight="1" hidden="1">
      <c r="A66" s="23"/>
      <c r="B66" s="20"/>
      <c r="C66" s="21"/>
      <c r="D66" s="21"/>
      <c r="E66" s="22"/>
      <c r="F66" s="22"/>
    </row>
    <row r="67" spans="1:6" ht="409.5" customHeight="1" hidden="1">
      <c r="A67" s="23"/>
      <c r="B67" s="20"/>
      <c r="C67" s="21"/>
      <c r="D67" s="21"/>
      <c r="E67" s="22"/>
      <c r="F67" s="22"/>
    </row>
    <row r="68" spans="1:6" ht="409.5" customHeight="1" hidden="1">
      <c r="A68" s="23"/>
      <c r="B68" s="20"/>
      <c r="C68" s="21"/>
      <c r="D68" s="21"/>
      <c r="E68" s="22"/>
      <c r="F68" s="22"/>
    </row>
    <row r="69" spans="1:6" ht="409.5" customHeight="1" hidden="1">
      <c r="A69" s="23"/>
      <c r="B69" s="20"/>
      <c r="C69" s="21"/>
      <c r="D69" s="21"/>
      <c r="E69" s="22"/>
      <c r="F69" s="22"/>
    </row>
    <row r="70" spans="1:6" ht="409.5" customHeight="1" hidden="1">
      <c r="A70" s="23"/>
      <c r="B70" s="20"/>
      <c r="C70" s="21"/>
      <c r="D70" s="21"/>
      <c r="E70" s="22"/>
      <c r="F70" s="22"/>
    </row>
    <row r="71" spans="1:6" ht="409.5" customHeight="1" hidden="1">
      <c r="A71" s="23"/>
      <c r="B71" s="20"/>
      <c r="C71" s="21"/>
      <c r="D71" s="21"/>
      <c r="E71" s="22"/>
      <c r="F71" s="22"/>
    </row>
    <row r="72" spans="1:6" ht="409.5" customHeight="1" hidden="1">
      <c r="A72" s="23"/>
      <c r="B72" s="20"/>
      <c r="C72" s="21"/>
      <c r="D72" s="21"/>
      <c r="E72" s="22"/>
      <c r="F72" s="22"/>
    </row>
    <row r="73" spans="1:6" ht="409.5" customHeight="1" hidden="1">
      <c r="A73" s="23"/>
      <c r="B73" s="20"/>
      <c r="C73" s="21"/>
      <c r="D73" s="21"/>
      <c r="E73" s="22"/>
      <c r="F73" s="22"/>
    </row>
    <row r="74" spans="1:6" ht="409.5" customHeight="1" hidden="1">
      <c r="A74" s="23"/>
      <c r="B74" s="20"/>
      <c r="C74" s="21"/>
      <c r="D74" s="21"/>
      <c r="E74" s="22"/>
      <c r="F74" s="22"/>
    </row>
    <row r="75" spans="1:6" ht="409.5" customHeight="1" hidden="1">
      <c r="A75" s="23"/>
      <c r="B75" s="20"/>
      <c r="C75" s="21"/>
      <c r="D75" s="21"/>
      <c r="E75" s="22"/>
      <c r="F75" s="22"/>
    </row>
    <row r="76" spans="1:6" ht="409.5" customHeight="1" hidden="1">
      <c r="A76" s="23"/>
      <c r="B76" s="20"/>
      <c r="C76" s="21"/>
      <c r="D76" s="21"/>
      <c r="E76" s="22"/>
      <c r="F76" s="22"/>
    </row>
    <row r="77" spans="1:6" ht="409.5" customHeight="1" hidden="1">
      <c r="A77" s="23"/>
      <c r="B77" s="20"/>
      <c r="C77" s="21"/>
      <c r="D77" s="21"/>
      <c r="E77" s="22"/>
      <c r="F77" s="22"/>
    </row>
    <row r="78" spans="1:6" ht="409.5" customHeight="1" hidden="1">
      <c r="A78" s="23"/>
      <c r="B78" s="20"/>
      <c r="C78" s="21"/>
      <c r="D78" s="21"/>
      <c r="E78" s="22"/>
      <c r="F78" s="22"/>
    </row>
    <row r="79" spans="1:6" ht="409.5" customHeight="1" hidden="1">
      <c r="A79" s="23"/>
      <c r="B79" s="20"/>
      <c r="C79" s="21"/>
      <c r="D79" s="21"/>
      <c r="E79" s="22"/>
      <c r="F79" s="22"/>
    </row>
    <row r="80" spans="1:6" ht="409.5" customHeight="1" hidden="1">
      <c r="A80" s="23"/>
      <c r="B80" s="20"/>
      <c r="C80" s="21"/>
      <c r="D80" s="21"/>
      <c r="E80" s="22"/>
      <c r="F80" s="22"/>
    </row>
    <row r="81" spans="1:6" ht="15">
      <c r="A81" s="229" t="s">
        <v>398</v>
      </c>
      <c r="B81" s="229"/>
      <c r="C81" s="24">
        <v>469422378.02</v>
      </c>
      <c r="D81" s="24">
        <v>469422378.02</v>
      </c>
      <c r="E81" s="25"/>
      <c r="F81" s="26"/>
    </row>
    <row r="82" spans="1:6" ht="15">
      <c r="A82" s="23" t="s">
        <v>367</v>
      </c>
      <c r="B82" s="20" t="s">
        <v>399</v>
      </c>
      <c r="C82" s="21">
        <v>185581149.52</v>
      </c>
      <c r="D82" s="21">
        <v>55600761.66</v>
      </c>
      <c r="E82" s="27">
        <v>-0.031883131712675095</v>
      </c>
      <c r="F82" s="27">
        <v>-0.008180000000000002</v>
      </c>
    </row>
    <row r="83" spans="1:6" ht="409.5" customHeight="1" hidden="1">
      <c r="A83" s="23"/>
      <c r="B83" s="20"/>
      <c r="C83" s="21"/>
      <c r="D83" s="21"/>
      <c r="E83" s="27"/>
      <c r="F83" s="27"/>
    </row>
    <row r="84" spans="1:6" ht="409.5" customHeight="1" hidden="1">
      <c r="A84" s="23"/>
      <c r="B84" s="20"/>
      <c r="C84" s="21"/>
      <c r="D84" s="21"/>
      <c r="E84" s="27"/>
      <c r="F84" s="27"/>
    </row>
    <row r="85" spans="1:6" ht="409.5" customHeight="1" hidden="1">
      <c r="A85" s="23"/>
      <c r="B85" s="20"/>
      <c r="C85" s="21"/>
      <c r="D85" s="21"/>
      <c r="E85" s="27"/>
      <c r="F85" s="27"/>
    </row>
    <row r="86" spans="1:6" ht="409.5" customHeight="1" hidden="1">
      <c r="A86" s="23"/>
      <c r="B86" s="20"/>
      <c r="C86" s="21"/>
      <c r="D86" s="21"/>
      <c r="E86" s="27"/>
      <c r="F86" s="27"/>
    </row>
    <row r="87" spans="1:6" ht="409.5" customHeight="1" hidden="1">
      <c r="A87" s="23"/>
      <c r="B87" s="20"/>
      <c r="C87" s="21"/>
      <c r="D87" s="21"/>
      <c r="E87" s="27"/>
      <c r="F87" s="27"/>
    </row>
    <row r="88" spans="1:6" ht="409.5" customHeight="1" hidden="1">
      <c r="A88" s="23"/>
      <c r="B88" s="20"/>
      <c r="C88" s="21"/>
      <c r="D88" s="21"/>
      <c r="E88" s="27"/>
      <c r="F88" s="27"/>
    </row>
    <row r="89" spans="1:6" ht="409.5" customHeight="1" hidden="1">
      <c r="A89" s="23"/>
      <c r="B89" s="20"/>
      <c r="C89" s="21"/>
      <c r="D89" s="21"/>
      <c r="E89" s="27"/>
      <c r="F89" s="27"/>
    </row>
    <row r="90" spans="1:6" ht="409.5" customHeight="1" hidden="1">
      <c r="A90" s="23"/>
      <c r="B90" s="20"/>
      <c r="C90" s="21"/>
      <c r="D90" s="21"/>
      <c r="E90" s="27"/>
      <c r="F90" s="27"/>
    </row>
    <row r="91" spans="1:6" ht="409.5" customHeight="1" hidden="1">
      <c r="A91" s="23"/>
      <c r="B91" s="20"/>
      <c r="C91" s="21"/>
      <c r="D91" s="21"/>
      <c r="E91" s="27"/>
      <c r="F91" s="27"/>
    </row>
    <row r="92" spans="1:6" ht="409.5" customHeight="1" hidden="1">
      <c r="A92" s="23"/>
      <c r="B92" s="20"/>
      <c r="C92" s="21"/>
      <c r="D92" s="21"/>
      <c r="E92" s="27"/>
      <c r="F92" s="27"/>
    </row>
    <row r="93" spans="1:6" ht="409.5" customHeight="1" hidden="1">
      <c r="A93" s="23"/>
      <c r="B93" s="20"/>
      <c r="C93" s="21"/>
      <c r="D93" s="21"/>
      <c r="E93" s="27"/>
      <c r="F93" s="27"/>
    </row>
    <row r="94" spans="1:6" ht="409.5" customHeight="1" hidden="1">
      <c r="A94" s="23"/>
      <c r="B94" s="20"/>
      <c r="C94" s="21"/>
      <c r="D94" s="21"/>
      <c r="E94" s="27"/>
      <c r="F94" s="27"/>
    </row>
    <row r="95" spans="1:6" ht="409.5" customHeight="1" hidden="1">
      <c r="A95" s="23"/>
      <c r="B95" s="20"/>
      <c r="C95" s="21"/>
      <c r="D95" s="21"/>
      <c r="E95" s="27"/>
      <c r="F95" s="27"/>
    </row>
    <row r="96" spans="1:6" ht="409.5" customHeight="1" hidden="1">
      <c r="A96" s="23"/>
      <c r="B96" s="20"/>
      <c r="C96" s="21"/>
      <c r="D96" s="21"/>
      <c r="E96" s="27"/>
      <c r="F96" s="27"/>
    </row>
    <row r="97" spans="1:6" ht="409.5" customHeight="1" hidden="1">
      <c r="A97" s="23"/>
      <c r="B97" s="20"/>
      <c r="C97" s="21"/>
      <c r="D97" s="21"/>
      <c r="E97" s="27"/>
      <c r="F97" s="27"/>
    </row>
    <row r="98" spans="1:6" ht="409.5" customHeight="1" hidden="1">
      <c r="A98" s="23"/>
      <c r="B98" s="20"/>
      <c r="C98" s="21"/>
      <c r="D98" s="21"/>
      <c r="E98" s="27"/>
      <c r="F98" s="27"/>
    </row>
    <row r="99" spans="1:6" ht="409.5" customHeight="1" hidden="1">
      <c r="A99" s="23"/>
      <c r="B99" s="20"/>
      <c r="C99" s="21"/>
      <c r="D99" s="21"/>
      <c r="E99" s="27"/>
      <c r="F99" s="27"/>
    </row>
    <row r="100" spans="1:6" ht="409.5" customHeight="1" hidden="1">
      <c r="A100" s="23"/>
      <c r="B100" s="20"/>
      <c r="C100" s="21"/>
      <c r="D100" s="21"/>
      <c r="E100" s="27"/>
      <c r="F100" s="27"/>
    </row>
    <row r="101" spans="1:6" ht="409.5" customHeight="1" hidden="1">
      <c r="A101" s="23"/>
      <c r="B101" s="20"/>
      <c r="C101" s="21"/>
      <c r="D101" s="21"/>
      <c r="E101" s="27"/>
      <c r="F101" s="27"/>
    </row>
    <row r="102" spans="1:6" ht="409.5" customHeight="1" hidden="1">
      <c r="A102" s="23"/>
      <c r="B102" s="20"/>
      <c r="C102" s="21"/>
      <c r="D102" s="21"/>
      <c r="E102" s="27"/>
      <c r="F102" s="27"/>
    </row>
    <row r="103" spans="1:6" ht="409.5" customHeight="1" hidden="1">
      <c r="A103" s="23"/>
      <c r="B103" s="20"/>
      <c r="C103" s="21"/>
      <c r="D103" s="21"/>
      <c r="E103" s="27"/>
      <c r="F103" s="27"/>
    </row>
    <row r="104" spans="1:6" ht="409.5" customHeight="1" hidden="1">
      <c r="A104" s="23"/>
      <c r="B104" s="20"/>
      <c r="C104" s="21"/>
      <c r="D104" s="21"/>
      <c r="E104" s="27"/>
      <c r="F104" s="27"/>
    </row>
    <row r="105" spans="1:6" ht="409.5" customHeight="1" hidden="1">
      <c r="A105" s="23"/>
      <c r="B105" s="20"/>
      <c r="C105" s="21"/>
      <c r="D105" s="21"/>
      <c r="E105" s="27"/>
      <c r="F105" s="27"/>
    </row>
    <row r="106" spans="1:6" ht="409.5" customHeight="1" hidden="1">
      <c r="A106" s="23"/>
      <c r="B106" s="20"/>
      <c r="C106" s="21"/>
      <c r="D106" s="21"/>
      <c r="E106" s="27"/>
      <c r="F106" s="27"/>
    </row>
    <row r="107" spans="1:6" ht="409.5" customHeight="1" hidden="1">
      <c r="A107" s="23"/>
      <c r="B107" s="20"/>
      <c r="C107" s="21"/>
      <c r="D107" s="21"/>
      <c r="E107" s="27"/>
      <c r="F107" s="27"/>
    </row>
    <row r="108" spans="1:6" ht="409.5" customHeight="1" hidden="1">
      <c r="A108" s="23"/>
      <c r="B108" s="20"/>
      <c r="C108" s="21"/>
      <c r="D108" s="21"/>
      <c r="E108" s="27"/>
      <c r="F108" s="27"/>
    </row>
    <row r="109" spans="1:6" ht="409.5" customHeight="1" hidden="1">
      <c r="A109" s="23"/>
      <c r="B109" s="20"/>
      <c r="C109" s="21"/>
      <c r="D109" s="21"/>
      <c r="E109" s="27"/>
      <c r="F109" s="27"/>
    </row>
    <row r="110" spans="1:6" ht="409.5" customHeight="1" hidden="1">
      <c r="A110" s="23"/>
      <c r="B110" s="20"/>
      <c r="C110" s="21"/>
      <c r="D110" s="21"/>
      <c r="E110" s="27"/>
      <c r="F110" s="27"/>
    </row>
    <row r="111" spans="1:6" ht="409.5" customHeight="1" hidden="1">
      <c r="A111" s="23"/>
      <c r="B111" s="20"/>
      <c r="C111" s="21"/>
      <c r="D111" s="21"/>
      <c r="E111" s="27"/>
      <c r="F111" s="27"/>
    </row>
    <row r="112" spans="1:6" ht="409.5" customHeight="1" hidden="1">
      <c r="A112" s="23"/>
      <c r="B112" s="20"/>
      <c r="C112" s="21"/>
      <c r="D112" s="21"/>
      <c r="E112" s="27"/>
      <c r="F112" s="27"/>
    </row>
    <row r="113" spans="1:6" ht="409.5" customHeight="1" hidden="1">
      <c r="A113" s="23"/>
      <c r="B113" s="20"/>
      <c r="C113" s="21"/>
      <c r="D113" s="21"/>
      <c r="E113" s="27"/>
      <c r="F113" s="27"/>
    </row>
    <row r="114" spans="1:6" ht="409.5" customHeight="1" hidden="1">
      <c r="A114" s="23"/>
      <c r="B114" s="20"/>
      <c r="C114" s="21"/>
      <c r="D114" s="21"/>
      <c r="E114" s="27"/>
      <c r="F114" s="27"/>
    </row>
    <row r="115" spans="1:6" ht="409.5" customHeight="1" hidden="1">
      <c r="A115" s="23"/>
      <c r="B115" s="20"/>
      <c r="C115" s="21"/>
      <c r="D115" s="21"/>
      <c r="E115" s="27"/>
      <c r="F115" s="27"/>
    </row>
    <row r="116" spans="1:6" ht="409.5" customHeight="1" hidden="1">
      <c r="A116" s="23"/>
      <c r="B116" s="20"/>
      <c r="C116" s="21"/>
      <c r="D116" s="21"/>
      <c r="E116" s="27"/>
      <c r="F116" s="27"/>
    </row>
    <row r="117" spans="1:6" ht="409.5" customHeight="1" hidden="1">
      <c r="A117" s="23"/>
      <c r="B117" s="20"/>
      <c r="C117" s="21"/>
      <c r="D117" s="21"/>
      <c r="E117" s="27"/>
      <c r="F117" s="27"/>
    </row>
    <row r="118" spans="1:6" ht="409.5" customHeight="1" hidden="1">
      <c r="A118" s="23"/>
      <c r="B118" s="20"/>
      <c r="C118" s="21"/>
      <c r="D118" s="21"/>
      <c r="E118" s="27"/>
      <c r="F118" s="27"/>
    </row>
    <row r="119" spans="1:6" ht="409.5" customHeight="1" hidden="1">
      <c r="A119" s="23"/>
      <c r="B119" s="20"/>
      <c r="C119" s="21"/>
      <c r="D119" s="21"/>
      <c r="E119" s="27"/>
      <c r="F119" s="27"/>
    </row>
    <row r="120" spans="1:6" ht="409.5" customHeight="1" hidden="1">
      <c r="A120" s="23"/>
      <c r="B120" s="20"/>
      <c r="C120" s="21"/>
      <c r="D120" s="21"/>
      <c r="E120" s="27"/>
      <c r="F120" s="27"/>
    </row>
    <row r="121" spans="1:6" ht="15">
      <c r="A121" s="28" t="s">
        <v>400</v>
      </c>
      <c r="B121" s="28"/>
      <c r="C121" s="29">
        <v>185581149.52</v>
      </c>
      <c r="D121" s="29">
        <v>55600761.66</v>
      </c>
      <c r="E121" s="30"/>
      <c r="F121" s="30"/>
    </row>
    <row r="122" spans="1:6" ht="15">
      <c r="A122" s="229" t="s">
        <v>401</v>
      </c>
      <c r="B122" s="229"/>
      <c r="C122" s="229"/>
      <c r="D122" s="29">
        <v>988852944.9</v>
      </c>
      <c r="E122" s="30"/>
      <c r="F122" s="30"/>
    </row>
    <row r="123" spans="1:6" ht="15">
      <c r="A123" s="31"/>
      <c r="B123" s="32"/>
      <c r="C123" s="32"/>
      <c r="D123" s="33"/>
      <c r="E123" s="34"/>
      <c r="F123" s="34"/>
    </row>
    <row r="124" spans="1:6" ht="15">
      <c r="A124" s="229" t="s">
        <v>357</v>
      </c>
      <c r="B124" s="229" t="s">
        <v>402</v>
      </c>
      <c r="C124" s="229" t="s">
        <v>1083</v>
      </c>
      <c r="D124" s="230" t="s">
        <v>1084</v>
      </c>
      <c r="E124" s="202" t="s">
        <v>359</v>
      </c>
      <c r="F124" s="202" t="s">
        <v>359</v>
      </c>
    </row>
    <row r="125" spans="1:6" ht="15">
      <c r="A125" s="229"/>
      <c r="B125" s="229"/>
      <c r="C125" s="229"/>
      <c r="D125" s="230"/>
      <c r="E125" s="202" t="s">
        <v>360</v>
      </c>
      <c r="F125" s="202" t="s">
        <v>361</v>
      </c>
    </row>
    <row r="126" spans="1:256" ht="15">
      <c r="A126" s="35" t="s">
        <v>403</v>
      </c>
      <c r="B126" s="36" t="s">
        <v>404</v>
      </c>
      <c r="C126" s="21">
        <v>210301045.57</v>
      </c>
      <c r="D126" s="37">
        <v>30656129.09</v>
      </c>
      <c r="E126" s="38">
        <v>0.03323991224169731</v>
      </c>
      <c r="F126" s="38">
        <v>0.031992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</row>
    <row r="127" spans="1:6" ht="15">
      <c r="A127" s="35" t="s">
        <v>362</v>
      </c>
      <c r="B127" s="36" t="s">
        <v>405</v>
      </c>
      <c r="C127" s="21">
        <v>411779945.32</v>
      </c>
      <c r="D127" s="37">
        <v>60026231.1</v>
      </c>
      <c r="E127" s="38">
        <v>0.036783698946237564</v>
      </c>
      <c r="F127" s="38">
        <v>0.04315800000000001</v>
      </c>
    </row>
    <row r="128" spans="1:6" ht="15">
      <c r="A128" s="35" t="s">
        <v>406</v>
      </c>
      <c r="B128" s="36" t="s">
        <v>407</v>
      </c>
      <c r="C128" s="21">
        <v>522925094.49</v>
      </c>
      <c r="D128" s="37">
        <v>76228147.88</v>
      </c>
      <c r="E128" s="38">
        <v>0.017181070521473885</v>
      </c>
      <c r="F128" s="38">
        <v>0.029503000000000005</v>
      </c>
    </row>
    <row r="129" spans="1:6" ht="15">
      <c r="A129" s="35" t="s">
        <v>406</v>
      </c>
      <c r="B129" s="36" t="s">
        <v>408</v>
      </c>
      <c r="C129" s="39">
        <v>493984690.77</v>
      </c>
      <c r="D129" s="37">
        <v>72009430.14</v>
      </c>
      <c r="E129" s="38">
        <v>0.021957850083708763</v>
      </c>
      <c r="F129" s="38">
        <v>0.033666</v>
      </c>
    </row>
    <row r="130" spans="1:6" ht="15">
      <c r="A130" s="35" t="s">
        <v>367</v>
      </c>
      <c r="B130" s="36" t="s">
        <v>730</v>
      </c>
      <c r="C130" s="39">
        <v>345034921.89</v>
      </c>
      <c r="D130" s="37">
        <v>50296635.84</v>
      </c>
      <c r="E130" s="38">
        <v>0.02556862123310566</v>
      </c>
      <c r="F130" s="38">
        <v>0.038382000000000006</v>
      </c>
    </row>
    <row r="131" spans="1:6" ht="15">
      <c r="A131" s="35" t="s">
        <v>367</v>
      </c>
      <c r="B131" s="36" t="s">
        <v>409</v>
      </c>
      <c r="C131" s="39">
        <v>263536179.35</v>
      </c>
      <c r="D131" s="37">
        <v>38416352.67</v>
      </c>
      <c r="E131" s="38">
        <v>0.03396080806851387</v>
      </c>
      <c r="F131" s="38">
        <v>0.04952100000000001</v>
      </c>
    </row>
    <row r="132" spans="1:6" ht="15">
      <c r="A132" s="35" t="s">
        <v>367</v>
      </c>
      <c r="B132" s="36" t="s">
        <v>410</v>
      </c>
      <c r="C132" s="231">
        <v>165769839.84</v>
      </c>
      <c r="D132" s="233">
        <v>24164699.69</v>
      </c>
      <c r="E132" s="38">
        <v>0.05179237946867943</v>
      </c>
      <c r="F132" s="38">
        <v>0.04582200000000001</v>
      </c>
    </row>
    <row r="133" spans="1:6" ht="15">
      <c r="A133" s="35" t="s">
        <v>367</v>
      </c>
      <c r="B133" s="36" t="s">
        <v>411</v>
      </c>
      <c r="C133" s="231">
        <v>165769839.84</v>
      </c>
      <c r="D133" s="233">
        <v>24164699.69</v>
      </c>
      <c r="E133" s="38">
        <v>0.04373208060860634</v>
      </c>
      <c r="F133" s="38">
        <v>0.042291</v>
      </c>
    </row>
    <row r="134" spans="1:6" ht="15">
      <c r="A134" s="35" t="s">
        <v>367</v>
      </c>
      <c r="B134" s="36" t="s">
        <v>412</v>
      </c>
      <c r="C134" s="232">
        <v>165769839.84</v>
      </c>
      <c r="D134" s="234">
        <v>24164699.69</v>
      </c>
      <c r="E134" s="38">
        <v>0.05179237946867943</v>
      </c>
      <c r="F134" s="38">
        <v>0.04582200000000001</v>
      </c>
    </row>
    <row r="135" spans="1:6" ht="15">
      <c r="A135" s="35" t="s">
        <v>367</v>
      </c>
      <c r="B135" s="36" t="s">
        <v>413</v>
      </c>
      <c r="C135" s="232">
        <v>165769839.84</v>
      </c>
      <c r="D135" s="234">
        <v>24164699.69</v>
      </c>
      <c r="E135" s="38">
        <v>0.04373208060860634</v>
      </c>
      <c r="F135" s="38">
        <v>0.042291</v>
      </c>
    </row>
    <row r="136" spans="1:6" ht="15">
      <c r="A136" s="35" t="s">
        <v>367</v>
      </c>
      <c r="B136" s="36" t="s">
        <v>797</v>
      </c>
      <c r="C136" s="21">
        <v>306480281.66</v>
      </c>
      <c r="D136" s="40">
        <v>44676425.9</v>
      </c>
      <c r="E136" s="38">
        <v>0.01551228016614914</v>
      </c>
      <c r="F136" s="38">
        <v>0.018811</v>
      </c>
    </row>
    <row r="137" spans="1:6" ht="15">
      <c r="A137" s="35" t="s">
        <v>369</v>
      </c>
      <c r="B137" s="36" t="s">
        <v>932</v>
      </c>
      <c r="C137" s="21">
        <v>102437346.9</v>
      </c>
      <c r="D137" s="40">
        <v>14932557.86</v>
      </c>
      <c r="E137" s="38">
        <v>0.01048882957547903</v>
      </c>
      <c r="F137" s="38">
        <v>0.016594</v>
      </c>
    </row>
    <row r="138" spans="1:6" ht="15">
      <c r="A138" s="35" t="s">
        <v>414</v>
      </c>
      <c r="B138" s="36" t="s">
        <v>415</v>
      </c>
      <c r="C138" s="232">
        <v>199684402.71</v>
      </c>
      <c r="D138" s="234">
        <v>29108513.51</v>
      </c>
      <c r="E138" s="38">
        <v>0.16111230850219727</v>
      </c>
      <c r="F138" s="38">
        <v>0.13076400000000002</v>
      </c>
    </row>
    <row r="139" spans="1:6" ht="15">
      <c r="A139" s="35" t="s">
        <v>414</v>
      </c>
      <c r="B139" s="36" t="s">
        <v>416</v>
      </c>
      <c r="C139" s="232">
        <v>199684402.71</v>
      </c>
      <c r="D139" s="234">
        <v>29108513.51</v>
      </c>
      <c r="E139" s="38">
        <v>0.011564349755644798</v>
      </c>
      <c r="F139" s="38">
        <v>0.028711000000000004</v>
      </c>
    </row>
    <row r="140" spans="1:6" ht="15">
      <c r="A140" s="35" t="s">
        <v>376</v>
      </c>
      <c r="B140" s="36" t="s">
        <v>417</v>
      </c>
      <c r="C140" s="21">
        <v>451592523.82</v>
      </c>
      <c r="D140" s="40">
        <v>65829813.97</v>
      </c>
      <c r="E140" s="38">
        <v>0.026140151545405388</v>
      </c>
      <c r="F140" s="38">
        <v>0.036591000000000005</v>
      </c>
    </row>
    <row r="141" spans="1:6" ht="15">
      <c r="A141" s="35" t="s">
        <v>376</v>
      </c>
      <c r="B141" s="36" t="s">
        <v>418</v>
      </c>
      <c r="C141" s="21">
        <v>244886463.63</v>
      </c>
      <c r="D141" s="40">
        <v>35697735.22</v>
      </c>
      <c r="E141" s="38">
        <v>0.039206892251968384</v>
      </c>
      <c r="F141" s="38">
        <v>0.034287000000000005</v>
      </c>
    </row>
    <row r="142" spans="1:6" ht="15">
      <c r="A142" s="35" t="s">
        <v>376</v>
      </c>
      <c r="B142" s="36" t="s">
        <v>1088</v>
      </c>
      <c r="C142" s="21">
        <v>175100619.71</v>
      </c>
      <c r="D142" s="40">
        <v>25524871.68</v>
      </c>
      <c r="E142" s="38">
        <v>0.016988400369882584</v>
      </c>
      <c r="F142" s="38">
        <v>0</v>
      </c>
    </row>
    <row r="143" spans="1:6" ht="15">
      <c r="A143" s="35" t="s">
        <v>378</v>
      </c>
      <c r="B143" s="36" t="s">
        <v>419</v>
      </c>
      <c r="C143" s="21">
        <v>295219240.27</v>
      </c>
      <c r="D143" s="40">
        <v>43034874.67</v>
      </c>
      <c r="E143" s="38">
        <v>0.06989539414644241</v>
      </c>
      <c r="F143" s="38">
        <v>0.046950000000000006</v>
      </c>
    </row>
    <row r="144" spans="1:6" ht="15">
      <c r="A144" s="35" t="s">
        <v>378</v>
      </c>
      <c r="B144" s="36" t="s">
        <v>420</v>
      </c>
      <c r="C144" s="21">
        <v>374387155.8</v>
      </c>
      <c r="D144" s="40">
        <v>54575387.14</v>
      </c>
      <c r="E144" s="38">
        <v>0.037992529571056366</v>
      </c>
      <c r="F144" s="38">
        <v>0.038834</v>
      </c>
    </row>
    <row r="145" spans="1:6" ht="409.5" customHeight="1" hidden="1">
      <c r="A145" s="35"/>
      <c r="B145" s="36"/>
      <c r="C145" s="21"/>
      <c r="D145" s="40"/>
      <c r="E145" s="38"/>
      <c r="F145" s="38"/>
    </row>
    <row r="146" spans="1:6" ht="409.5" customHeight="1" hidden="1">
      <c r="A146" s="35"/>
      <c r="B146" s="36"/>
      <c r="C146" s="21"/>
      <c r="D146" s="40"/>
      <c r="E146" s="38"/>
      <c r="F146" s="38"/>
    </row>
    <row r="147" spans="1:6" ht="409.5" customHeight="1" hidden="1">
      <c r="A147" s="35"/>
      <c r="B147" s="36"/>
      <c r="C147" s="21"/>
      <c r="D147" s="40"/>
      <c r="E147" s="38"/>
      <c r="F147" s="38"/>
    </row>
    <row r="148" spans="1:6" ht="409.5" customHeight="1" hidden="1">
      <c r="A148" s="35"/>
      <c r="B148" s="36"/>
      <c r="C148" s="21"/>
      <c r="D148" s="40"/>
      <c r="E148" s="38"/>
      <c r="F148" s="38"/>
    </row>
    <row r="149" spans="1:6" ht="409.5" customHeight="1" hidden="1">
      <c r="A149" s="35"/>
      <c r="B149" s="36"/>
      <c r="C149" s="21"/>
      <c r="D149" s="40"/>
      <c r="E149" s="38"/>
      <c r="F149" s="38"/>
    </row>
    <row r="150" spans="1:6" ht="409.5" customHeight="1" hidden="1">
      <c r="A150" s="35"/>
      <c r="B150" s="36"/>
      <c r="C150" s="21"/>
      <c r="D150" s="40"/>
      <c r="E150" s="38"/>
      <c r="F150" s="38"/>
    </row>
    <row r="151" spans="1:6" ht="409.5" customHeight="1" hidden="1">
      <c r="A151" s="35"/>
      <c r="B151" s="36"/>
      <c r="C151" s="21"/>
      <c r="D151" s="40"/>
      <c r="E151" s="38"/>
      <c r="F151" s="38"/>
    </row>
    <row r="152" spans="1:6" ht="409.5" customHeight="1" hidden="1">
      <c r="A152" s="35"/>
      <c r="B152" s="36"/>
      <c r="C152" s="21"/>
      <c r="D152" s="40"/>
      <c r="E152" s="38"/>
      <c r="F152" s="38"/>
    </row>
    <row r="153" spans="1:6" ht="409.5" customHeight="1" hidden="1">
      <c r="A153" s="35"/>
      <c r="B153" s="36"/>
      <c r="C153" s="21"/>
      <c r="D153" s="40"/>
      <c r="E153" s="38"/>
      <c r="F153" s="38"/>
    </row>
    <row r="154" spans="1:6" ht="409.5" customHeight="1" hidden="1">
      <c r="A154" s="35"/>
      <c r="B154" s="36"/>
      <c r="C154" s="21"/>
      <c r="D154" s="40"/>
      <c r="E154" s="38"/>
      <c r="F154" s="38"/>
    </row>
    <row r="155" spans="1:6" ht="409.5" customHeight="1" hidden="1">
      <c r="A155" s="35"/>
      <c r="B155" s="36"/>
      <c r="C155" s="39"/>
      <c r="D155" s="40"/>
      <c r="E155" s="38"/>
      <c r="F155" s="38"/>
    </row>
    <row r="156" spans="1:6" ht="409.5" customHeight="1" hidden="1">
      <c r="A156" s="35"/>
      <c r="B156" s="36"/>
      <c r="C156" s="39"/>
      <c r="D156" s="40"/>
      <c r="E156" s="38"/>
      <c r="F156" s="38"/>
    </row>
    <row r="157" spans="1:6" ht="409.5" customHeight="1" hidden="1">
      <c r="A157" s="35"/>
      <c r="B157" s="36"/>
      <c r="C157" s="39"/>
      <c r="D157" s="40"/>
      <c r="E157" s="38"/>
      <c r="F157" s="38"/>
    </row>
    <row r="158" spans="1:6" ht="409.5" customHeight="1" hidden="1">
      <c r="A158" s="35"/>
      <c r="B158" s="36"/>
      <c r="C158" s="39"/>
      <c r="D158" s="40"/>
      <c r="E158" s="38"/>
      <c r="F158" s="38"/>
    </row>
    <row r="159" spans="1:6" ht="409.5" customHeight="1" hidden="1">
      <c r="A159" s="35"/>
      <c r="B159" s="36"/>
      <c r="C159" s="39"/>
      <c r="D159" s="40"/>
      <c r="E159" s="38"/>
      <c r="F159" s="38"/>
    </row>
    <row r="160" spans="1:6" ht="409.5" customHeight="1" hidden="1">
      <c r="A160" s="35"/>
      <c r="B160" s="36"/>
      <c r="C160" s="39"/>
      <c r="D160" s="40"/>
      <c r="E160" s="38"/>
      <c r="F160" s="38"/>
    </row>
    <row r="161" spans="1:6" ht="409.5" customHeight="1" hidden="1">
      <c r="A161" s="35"/>
      <c r="B161" s="36"/>
      <c r="C161" s="39"/>
      <c r="D161" s="40"/>
      <c r="E161" s="38"/>
      <c r="F161" s="38"/>
    </row>
    <row r="162" spans="1:6" ht="409.5" customHeight="1" hidden="1">
      <c r="A162" s="35"/>
      <c r="B162" s="36"/>
      <c r="C162" s="39"/>
      <c r="D162" s="40"/>
      <c r="E162" s="38"/>
      <c r="F162" s="38"/>
    </row>
    <row r="163" spans="1:6" ht="409.5" customHeight="1" hidden="1">
      <c r="A163" s="35"/>
      <c r="B163" s="36"/>
      <c r="C163" s="39"/>
      <c r="D163" s="40"/>
      <c r="E163" s="38"/>
      <c r="F163" s="38"/>
    </row>
    <row r="164" spans="1:6" ht="409.5" customHeight="1" hidden="1">
      <c r="A164" s="35"/>
      <c r="B164" s="36"/>
      <c r="C164" s="21"/>
      <c r="D164" s="40"/>
      <c r="E164" s="38"/>
      <c r="F164" s="38"/>
    </row>
    <row r="165" spans="1:6" ht="409.5" customHeight="1" hidden="1">
      <c r="A165" s="35"/>
      <c r="B165" s="36"/>
      <c r="C165" s="21"/>
      <c r="D165" s="40"/>
      <c r="E165" s="38"/>
      <c r="F165" s="38"/>
    </row>
    <row r="166" spans="1:6" ht="409.5" customHeight="1" hidden="1">
      <c r="A166" s="35"/>
      <c r="B166" s="36"/>
      <c r="C166" s="21"/>
      <c r="D166" s="40"/>
      <c r="E166" s="38"/>
      <c r="F166" s="38"/>
    </row>
    <row r="167" spans="1:6" ht="409.5" customHeight="1" hidden="1">
      <c r="A167" s="35"/>
      <c r="B167" s="36"/>
      <c r="C167" s="21"/>
      <c r="D167" s="40"/>
      <c r="E167" s="38"/>
      <c r="F167" s="38"/>
    </row>
    <row r="168" spans="1:6" ht="409.5" customHeight="1" hidden="1">
      <c r="A168" s="35"/>
      <c r="B168" s="36"/>
      <c r="C168" s="21"/>
      <c r="D168" s="40"/>
      <c r="E168" s="38"/>
      <c r="F168" s="38"/>
    </row>
    <row r="169" spans="1:6" ht="409.5" customHeight="1" hidden="1">
      <c r="A169" s="35"/>
      <c r="B169" s="36"/>
      <c r="C169" s="21"/>
      <c r="D169" s="40"/>
      <c r="E169" s="38"/>
      <c r="F169" s="38"/>
    </row>
    <row r="170" spans="1:6" ht="409.5" customHeight="1" hidden="1">
      <c r="A170" s="35"/>
      <c r="B170" s="36"/>
      <c r="C170" s="21"/>
      <c r="D170" s="40"/>
      <c r="E170" s="38"/>
      <c r="F170" s="38"/>
    </row>
    <row r="171" spans="1:6" ht="15">
      <c r="A171" s="28" t="s">
        <v>381</v>
      </c>
      <c r="B171" s="28"/>
      <c r="C171" s="29">
        <v>4563119751.73</v>
      </c>
      <c r="D171" s="29">
        <v>665177806.36</v>
      </c>
      <c r="E171" s="28"/>
      <c r="F171" s="28"/>
    </row>
    <row r="172" spans="1:6" ht="15">
      <c r="A172" s="35" t="s">
        <v>403</v>
      </c>
      <c r="B172" s="36" t="s">
        <v>731</v>
      </c>
      <c r="C172" s="21">
        <v>73878320.43</v>
      </c>
      <c r="D172" s="40">
        <v>73878320.43</v>
      </c>
      <c r="E172" s="38">
        <v>0.022504150867462158</v>
      </c>
      <c r="F172" s="38">
        <v>-0.002513</v>
      </c>
    </row>
    <row r="173" spans="1:6" ht="15">
      <c r="A173" s="35" t="s">
        <v>362</v>
      </c>
      <c r="B173" s="36" t="s">
        <v>421</v>
      </c>
      <c r="C173" s="21">
        <v>33346097.71</v>
      </c>
      <c r="D173" s="40">
        <v>33346097.71</v>
      </c>
      <c r="E173" s="38">
        <v>0.01880807988345623</v>
      </c>
      <c r="F173" s="38">
        <v>0.019408</v>
      </c>
    </row>
    <row r="174" spans="1:6" ht="15">
      <c r="A174" s="35" t="s">
        <v>367</v>
      </c>
      <c r="B174" s="36" t="s">
        <v>422</v>
      </c>
      <c r="C174" s="21">
        <v>12976138.59</v>
      </c>
      <c r="D174" s="40">
        <v>12976138.59</v>
      </c>
      <c r="E174" s="38">
        <v>0.017487959936261177</v>
      </c>
      <c r="F174" s="38">
        <v>0.018882000000000003</v>
      </c>
    </row>
    <row r="175" spans="1:6" ht="15">
      <c r="A175" s="35" t="s">
        <v>369</v>
      </c>
      <c r="B175" s="36" t="s">
        <v>423</v>
      </c>
      <c r="C175" s="21">
        <v>9506698.87</v>
      </c>
      <c r="D175" s="40">
        <v>9506698.87</v>
      </c>
      <c r="E175" s="38">
        <v>0.0246722511947155</v>
      </c>
      <c r="F175" s="38">
        <v>0.019427000000000003</v>
      </c>
    </row>
    <row r="176" spans="1:6" ht="15">
      <c r="A176" s="35" t="s">
        <v>372</v>
      </c>
      <c r="B176" s="36" t="s">
        <v>424</v>
      </c>
      <c r="C176" s="21">
        <v>11936437.08</v>
      </c>
      <c r="D176" s="40">
        <v>11936437.08</v>
      </c>
      <c r="E176" s="38">
        <v>0.011706850491464138</v>
      </c>
      <c r="F176" s="38">
        <v>0.044792000000000005</v>
      </c>
    </row>
    <row r="177" spans="1:6" ht="409.5" customHeight="1" hidden="1">
      <c r="A177" s="35"/>
      <c r="B177" s="36"/>
      <c r="C177" s="21"/>
      <c r="D177" s="40"/>
      <c r="E177" s="38"/>
      <c r="F177" s="38"/>
    </row>
    <row r="178" spans="1:6" ht="409.5" customHeight="1" hidden="1">
      <c r="A178" s="35"/>
      <c r="B178" s="36"/>
      <c r="C178" s="21"/>
      <c r="D178" s="40"/>
      <c r="E178" s="38"/>
      <c r="F178" s="38"/>
    </row>
    <row r="179" spans="1:6" ht="409.5" customHeight="1" hidden="1">
      <c r="A179" s="35"/>
      <c r="B179" s="36"/>
      <c r="C179" s="21"/>
      <c r="D179" s="40"/>
      <c r="E179" s="38"/>
      <c r="F179" s="38"/>
    </row>
    <row r="180" spans="1:6" ht="409.5" customHeight="1" hidden="1">
      <c r="A180" s="35"/>
      <c r="B180" s="36"/>
      <c r="C180" s="21"/>
      <c r="D180" s="40"/>
      <c r="E180" s="38"/>
      <c r="F180" s="38"/>
    </row>
    <row r="181" spans="1:6" ht="409.5" customHeight="1" hidden="1">
      <c r="A181" s="35"/>
      <c r="B181" s="36"/>
      <c r="C181" s="21"/>
      <c r="D181" s="40"/>
      <c r="E181" s="38"/>
      <c r="F181" s="38"/>
    </row>
    <row r="182" spans="1:6" ht="409.5" customHeight="1" hidden="1">
      <c r="A182" s="35"/>
      <c r="B182" s="36"/>
      <c r="C182" s="21"/>
      <c r="D182" s="40"/>
      <c r="E182" s="38"/>
      <c r="F182" s="38"/>
    </row>
    <row r="183" spans="1:6" ht="409.5" customHeight="1" hidden="1">
      <c r="A183" s="35"/>
      <c r="B183" s="36"/>
      <c r="C183" s="21"/>
      <c r="D183" s="40"/>
      <c r="E183" s="38"/>
      <c r="F183" s="38"/>
    </row>
    <row r="184" spans="1:6" ht="409.5" customHeight="1" hidden="1">
      <c r="A184" s="35"/>
      <c r="B184" s="36"/>
      <c r="C184" s="21"/>
      <c r="D184" s="40"/>
      <c r="E184" s="38"/>
      <c r="F184" s="38"/>
    </row>
    <row r="185" spans="1:6" ht="409.5" customHeight="1" hidden="1">
      <c r="A185" s="35"/>
      <c r="B185" s="36"/>
      <c r="C185" s="21"/>
      <c r="D185" s="40"/>
      <c r="E185" s="38"/>
      <c r="F185" s="38"/>
    </row>
    <row r="186" spans="1:6" ht="409.5" customHeight="1" hidden="1">
      <c r="A186" s="35"/>
      <c r="B186" s="36"/>
      <c r="C186" s="21"/>
      <c r="D186" s="40"/>
      <c r="E186" s="38"/>
      <c r="F186" s="38"/>
    </row>
    <row r="187" spans="1:6" ht="409.5" customHeight="1" hidden="1">
      <c r="A187" s="35"/>
      <c r="B187" s="36"/>
      <c r="C187" s="21"/>
      <c r="D187" s="40"/>
      <c r="E187" s="38"/>
      <c r="F187" s="38"/>
    </row>
    <row r="188" spans="1:6" ht="409.5" customHeight="1" hidden="1">
      <c r="A188" s="35"/>
      <c r="B188" s="36"/>
      <c r="C188" s="21"/>
      <c r="D188" s="40"/>
      <c r="E188" s="38"/>
      <c r="F188" s="38"/>
    </row>
    <row r="189" spans="1:6" ht="409.5" customHeight="1" hidden="1">
      <c r="A189" s="35"/>
      <c r="B189" s="36"/>
      <c r="C189" s="21"/>
      <c r="D189" s="40"/>
      <c r="E189" s="38"/>
      <c r="F189" s="38"/>
    </row>
    <row r="190" spans="1:6" ht="409.5" customHeight="1" hidden="1">
      <c r="A190" s="35"/>
      <c r="B190" s="36"/>
      <c r="C190" s="21"/>
      <c r="D190" s="40"/>
      <c r="E190" s="38"/>
      <c r="F190" s="38"/>
    </row>
    <row r="191" spans="1:6" ht="409.5" customHeight="1" hidden="1">
      <c r="A191" s="35"/>
      <c r="B191" s="36"/>
      <c r="C191" s="21"/>
      <c r="D191" s="40"/>
      <c r="E191" s="38"/>
      <c r="F191" s="38"/>
    </row>
    <row r="192" spans="1:6" ht="409.5" customHeight="1" hidden="1">
      <c r="A192" s="35"/>
      <c r="B192" s="36"/>
      <c r="C192" s="21"/>
      <c r="D192" s="40"/>
      <c r="E192" s="38"/>
      <c r="F192" s="38"/>
    </row>
    <row r="193" spans="1:6" ht="409.5" customHeight="1" hidden="1">
      <c r="A193" s="35"/>
      <c r="B193" s="36"/>
      <c r="C193" s="21"/>
      <c r="D193" s="40"/>
      <c r="E193" s="38"/>
      <c r="F193" s="38"/>
    </row>
    <row r="194" spans="1:6" ht="409.5" customHeight="1" hidden="1">
      <c r="A194" s="35"/>
      <c r="B194" s="36"/>
      <c r="C194" s="21"/>
      <c r="D194" s="40"/>
      <c r="E194" s="38"/>
      <c r="F194" s="38"/>
    </row>
    <row r="195" spans="1:6" ht="409.5" customHeight="1" hidden="1">
      <c r="A195" s="35"/>
      <c r="B195" s="36"/>
      <c r="C195" s="21"/>
      <c r="D195" s="40"/>
      <c r="E195" s="38"/>
      <c r="F195" s="38"/>
    </row>
    <row r="196" spans="1:6" ht="409.5" customHeight="1" hidden="1">
      <c r="A196" s="35"/>
      <c r="B196" s="36"/>
      <c r="C196" s="21"/>
      <c r="D196" s="40"/>
      <c r="E196" s="38"/>
      <c r="F196" s="38"/>
    </row>
    <row r="197" spans="1:6" ht="409.5" customHeight="1" hidden="1">
      <c r="A197" s="35"/>
      <c r="B197" s="36"/>
      <c r="C197" s="21"/>
      <c r="D197" s="40"/>
      <c r="E197" s="38"/>
      <c r="F197" s="38"/>
    </row>
    <row r="198" spans="1:6" ht="409.5" customHeight="1" hidden="1">
      <c r="A198" s="35"/>
      <c r="B198" s="36"/>
      <c r="C198" s="21"/>
      <c r="D198" s="40"/>
      <c r="E198" s="38"/>
      <c r="F198" s="38"/>
    </row>
    <row r="199" spans="1:6" ht="409.5" customHeight="1" hidden="1">
      <c r="A199" s="35"/>
      <c r="B199" s="36"/>
      <c r="C199" s="21"/>
      <c r="D199" s="40"/>
      <c r="E199" s="38"/>
      <c r="F199" s="38"/>
    </row>
    <row r="200" spans="1:6" ht="409.5" customHeight="1" hidden="1">
      <c r="A200" s="35"/>
      <c r="B200" s="36"/>
      <c r="C200" s="21"/>
      <c r="D200" s="40"/>
      <c r="E200" s="38"/>
      <c r="F200" s="38"/>
    </row>
    <row r="201" spans="1:6" ht="409.5" customHeight="1" hidden="1">
      <c r="A201" s="35"/>
      <c r="B201" s="36"/>
      <c r="C201" s="21"/>
      <c r="D201" s="40"/>
      <c r="E201" s="38"/>
      <c r="F201" s="38"/>
    </row>
    <row r="202" spans="1:6" ht="409.5" customHeight="1" hidden="1">
      <c r="A202" s="35"/>
      <c r="B202" s="36"/>
      <c r="C202" s="21"/>
      <c r="D202" s="40"/>
      <c r="E202" s="38"/>
      <c r="F202" s="38"/>
    </row>
    <row r="203" spans="1:6" ht="409.5" customHeight="1" hidden="1">
      <c r="A203" s="35"/>
      <c r="B203" s="36"/>
      <c r="C203" s="21"/>
      <c r="D203" s="40"/>
      <c r="E203" s="38"/>
      <c r="F203" s="38"/>
    </row>
    <row r="204" spans="1:6" ht="409.5" customHeight="1" hidden="1">
      <c r="A204" s="35"/>
      <c r="B204" s="36"/>
      <c r="C204" s="21"/>
      <c r="D204" s="40"/>
      <c r="E204" s="38"/>
      <c r="F204" s="38"/>
    </row>
    <row r="205" spans="1:6" ht="409.5" customHeight="1" hidden="1">
      <c r="A205" s="35"/>
      <c r="B205" s="36"/>
      <c r="C205" s="21"/>
      <c r="D205" s="40"/>
      <c r="E205" s="38"/>
      <c r="F205" s="38"/>
    </row>
    <row r="206" spans="1:6" ht="409.5" customHeight="1" hidden="1">
      <c r="A206" s="35"/>
      <c r="B206" s="36"/>
      <c r="C206" s="21"/>
      <c r="D206" s="40"/>
      <c r="E206" s="38"/>
      <c r="F206" s="38"/>
    </row>
    <row r="207" spans="1:6" ht="409.5" customHeight="1" hidden="1">
      <c r="A207" s="35"/>
      <c r="B207" s="36"/>
      <c r="C207" s="21"/>
      <c r="D207" s="40"/>
      <c r="E207" s="38"/>
      <c r="F207" s="38"/>
    </row>
    <row r="208" spans="1:6" ht="409.5" customHeight="1" hidden="1">
      <c r="A208" s="35"/>
      <c r="B208" s="36"/>
      <c r="C208" s="21"/>
      <c r="D208" s="40"/>
      <c r="E208" s="38"/>
      <c r="F208" s="38"/>
    </row>
    <row r="209" spans="1:6" ht="409.5" customHeight="1" hidden="1">
      <c r="A209" s="35"/>
      <c r="B209" s="36"/>
      <c r="C209" s="21"/>
      <c r="D209" s="40"/>
      <c r="E209" s="38"/>
      <c r="F209" s="38"/>
    </row>
    <row r="210" spans="1:6" ht="409.5" customHeight="1" hidden="1">
      <c r="A210" s="35"/>
      <c r="B210" s="36"/>
      <c r="C210" s="21"/>
      <c r="D210" s="40"/>
      <c r="E210" s="38"/>
      <c r="F210" s="38"/>
    </row>
    <row r="211" spans="1:6" ht="409.5" customHeight="1" hidden="1">
      <c r="A211" s="35"/>
      <c r="B211" s="36"/>
      <c r="C211" s="21"/>
      <c r="D211" s="40"/>
      <c r="E211" s="38"/>
      <c r="F211" s="38"/>
    </row>
    <row r="212" spans="1:6" ht="409.5" customHeight="1" hidden="1">
      <c r="A212" s="35"/>
      <c r="B212" s="36"/>
      <c r="C212" s="21"/>
      <c r="D212" s="40"/>
      <c r="E212" s="38"/>
      <c r="F212" s="38"/>
    </row>
    <row r="213" spans="1:6" ht="409.5" customHeight="1" hidden="1">
      <c r="A213" s="35"/>
      <c r="B213" s="36"/>
      <c r="C213" s="21"/>
      <c r="D213" s="40"/>
      <c r="E213" s="38"/>
      <c r="F213" s="38"/>
    </row>
    <row r="214" spans="1:6" ht="409.5" customHeight="1" hidden="1">
      <c r="A214" s="35"/>
      <c r="B214" s="36"/>
      <c r="C214" s="21"/>
      <c r="D214" s="40"/>
      <c r="E214" s="38"/>
      <c r="F214" s="38"/>
    </row>
    <row r="215" spans="1:6" ht="409.5" customHeight="1" hidden="1">
      <c r="A215" s="35"/>
      <c r="B215" s="36"/>
      <c r="C215" s="21"/>
      <c r="D215" s="40"/>
      <c r="E215" s="38"/>
      <c r="F215" s="38"/>
    </row>
    <row r="216" spans="1:6" ht="409.5" customHeight="1" hidden="1">
      <c r="A216" s="35"/>
      <c r="B216" s="36"/>
      <c r="C216" s="21"/>
      <c r="D216" s="40"/>
      <c r="E216" s="38"/>
      <c r="F216" s="38"/>
    </row>
    <row r="217" spans="1:6" ht="409.5" customHeight="1" hidden="1">
      <c r="A217" s="35"/>
      <c r="B217" s="36"/>
      <c r="C217" s="21"/>
      <c r="D217" s="40"/>
      <c r="E217" s="38"/>
      <c r="F217" s="38"/>
    </row>
    <row r="218" spans="1:6" ht="409.5" customHeight="1" hidden="1">
      <c r="A218" s="35"/>
      <c r="B218" s="36"/>
      <c r="C218" s="21"/>
      <c r="D218" s="40"/>
      <c r="E218" s="38"/>
      <c r="F218" s="38"/>
    </row>
    <row r="219" spans="1:6" ht="409.5" customHeight="1" hidden="1">
      <c r="A219" s="35"/>
      <c r="B219" s="36"/>
      <c r="C219" s="21"/>
      <c r="D219" s="40"/>
      <c r="E219" s="38"/>
      <c r="F219" s="38"/>
    </row>
    <row r="220" spans="1:6" ht="409.5" customHeight="1" hidden="1">
      <c r="A220" s="35"/>
      <c r="B220" s="36"/>
      <c r="C220" s="21"/>
      <c r="D220" s="40"/>
      <c r="E220" s="38"/>
      <c r="F220" s="38"/>
    </row>
    <row r="221" spans="1:6" ht="15">
      <c r="A221" s="28" t="s">
        <v>425</v>
      </c>
      <c r="B221" s="28"/>
      <c r="C221" s="29">
        <v>141643692.68</v>
      </c>
      <c r="D221" s="29">
        <v>141643692.68</v>
      </c>
      <c r="E221" s="28"/>
      <c r="F221" s="28"/>
    </row>
    <row r="222" spans="1:6" ht="15">
      <c r="A222" s="229" t="s">
        <v>426</v>
      </c>
      <c r="B222" s="229"/>
      <c r="C222" s="229"/>
      <c r="D222" s="29">
        <v>806821499.04</v>
      </c>
      <c r="E222" s="41"/>
      <c r="F222" s="41"/>
    </row>
    <row r="223" spans="1:6" ht="5.25" customHeight="1">
      <c r="A223" s="202"/>
      <c r="B223" s="202"/>
      <c r="C223" s="202"/>
      <c r="D223" s="29"/>
      <c r="E223" s="41"/>
      <c r="F223" s="41"/>
    </row>
    <row r="224" spans="1:6" ht="15">
      <c r="A224" s="229" t="s">
        <v>427</v>
      </c>
      <c r="B224" s="229"/>
      <c r="C224" s="41"/>
      <c r="D224" s="29">
        <f>SUM(D222,D122)</f>
        <v>1795674443.94</v>
      </c>
      <c r="E224" s="41"/>
      <c r="F224" s="41"/>
    </row>
    <row r="225" ht="15"/>
    <row r="226" spans="1:6" ht="15">
      <c r="A226" s="42"/>
      <c r="B226" s="42"/>
      <c r="C226" s="42"/>
      <c r="D226" s="42"/>
      <c r="E226" s="42"/>
      <c r="F226" s="42"/>
    </row>
    <row r="227" ht="15"/>
    <row r="228" ht="15">
      <c r="A228" s="43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 hidden="1"/>
  </sheetData>
  <sheetProtection/>
  <mergeCells count="22">
    <mergeCell ref="D124:D125"/>
    <mergeCell ref="C132:C135"/>
    <mergeCell ref="D132:D135"/>
    <mergeCell ref="A222:C222"/>
    <mergeCell ref="C138:C139"/>
    <mergeCell ref="D138:D139"/>
    <mergeCell ref="A224:B224"/>
    <mergeCell ref="A41:B41"/>
    <mergeCell ref="A81:B81"/>
    <mergeCell ref="A122:C122"/>
    <mergeCell ref="A124:A125"/>
    <mergeCell ref="B124:B125"/>
    <mergeCell ref="C124:C125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B77" sqref="B77"/>
    </sheetView>
  </sheetViews>
  <sheetFormatPr defaultColWidth="0" defaultRowHeight="0" customHeight="1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35" t="s">
        <v>997</v>
      </c>
      <c r="B1" s="235"/>
      <c r="C1" s="235"/>
    </row>
    <row r="2" spans="1:3" ht="15">
      <c r="A2" s="236" t="s">
        <v>1061</v>
      </c>
      <c r="B2" s="236"/>
      <c r="C2" s="236"/>
    </row>
    <row r="3" spans="1:3" ht="15">
      <c r="A3" s="236"/>
      <c r="B3" s="236"/>
      <c r="C3" s="236"/>
    </row>
    <row r="4" spans="1:3" ht="6" customHeight="1">
      <c r="A4" s="44"/>
      <c r="B4" s="44"/>
      <c r="C4" s="44"/>
    </row>
    <row r="5" spans="1:3" ht="15">
      <c r="A5" s="237" t="s">
        <v>357</v>
      </c>
      <c r="B5" s="237" t="s">
        <v>358</v>
      </c>
      <c r="C5" s="238" t="s">
        <v>428</v>
      </c>
    </row>
    <row r="6" spans="1:3" ht="15">
      <c r="A6" s="237"/>
      <c r="B6" s="237"/>
      <c r="C6" s="238"/>
    </row>
    <row r="7" spans="1:3" ht="15">
      <c r="A7" s="2" t="s">
        <v>362</v>
      </c>
      <c r="B7" s="2" t="s">
        <v>363</v>
      </c>
      <c r="C7" s="45">
        <v>1286</v>
      </c>
    </row>
    <row r="8" spans="1:3" ht="15">
      <c r="A8" s="2" t="s">
        <v>362</v>
      </c>
      <c r="B8" s="2" t="s">
        <v>364</v>
      </c>
      <c r="C8" s="45">
        <v>1326</v>
      </c>
    </row>
    <row r="9" spans="1:3" ht="15">
      <c r="A9" s="2" t="s">
        <v>365</v>
      </c>
      <c r="B9" s="2" t="s">
        <v>729</v>
      </c>
      <c r="C9" s="45">
        <v>18</v>
      </c>
    </row>
    <row r="10" spans="1:3" ht="15">
      <c r="A10" s="2" t="s">
        <v>365</v>
      </c>
      <c r="B10" s="2" t="s">
        <v>366</v>
      </c>
      <c r="C10" s="45">
        <v>1505</v>
      </c>
    </row>
    <row r="11" spans="1:3" ht="15">
      <c r="A11" s="2" t="s">
        <v>367</v>
      </c>
      <c r="B11" s="2" t="s">
        <v>932</v>
      </c>
      <c r="C11" s="45">
        <v>777</v>
      </c>
    </row>
    <row r="12" spans="1:3" ht="15">
      <c r="A12" s="2" t="s">
        <v>367</v>
      </c>
      <c r="B12" s="2" t="s">
        <v>368</v>
      </c>
      <c r="C12" s="45">
        <v>1791</v>
      </c>
    </row>
    <row r="13" spans="1:3" ht="15">
      <c r="A13" s="2" t="s">
        <v>369</v>
      </c>
      <c r="B13" s="2" t="s">
        <v>370</v>
      </c>
      <c r="C13" s="45">
        <v>7126</v>
      </c>
    </row>
    <row r="14" spans="1:3" ht="15">
      <c r="A14" s="2" t="s">
        <v>369</v>
      </c>
      <c r="B14" s="2" t="s">
        <v>371</v>
      </c>
      <c r="C14" s="45">
        <v>2316</v>
      </c>
    </row>
    <row r="15" spans="1:3" ht="15">
      <c r="A15" s="2" t="s">
        <v>372</v>
      </c>
      <c r="B15" s="2" t="s">
        <v>373</v>
      </c>
      <c r="C15" s="45">
        <v>586</v>
      </c>
    </row>
    <row r="16" spans="1:3" ht="15">
      <c r="A16" s="2" t="s">
        <v>372</v>
      </c>
      <c r="B16" s="2" t="s">
        <v>374</v>
      </c>
      <c r="C16" s="45">
        <v>2314</v>
      </c>
    </row>
    <row r="17" spans="1:3" ht="15">
      <c r="A17" s="2" t="s">
        <v>372</v>
      </c>
      <c r="B17" s="2" t="s">
        <v>375</v>
      </c>
      <c r="C17" s="45">
        <v>4319</v>
      </c>
    </row>
    <row r="18" spans="1:3" ht="15">
      <c r="A18" s="2" t="s">
        <v>376</v>
      </c>
      <c r="B18" s="2" t="s">
        <v>377</v>
      </c>
      <c r="C18" s="45">
        <v>51</v>
      </c>
    </row>
    <row r="19" spans="1:3" ht="15">
      <c r="A19" s="2" t="s">
        <v>378</v>
      </c>
      <c r="B19" s="2" t="s">
        <v>933</v>
      </c>
      <c r="C19" s="45">
        <v>232</v>
      </c>
    </row>
    <row r="20" spans="1:3" ht="15">
      <c r="A20" s="2" t="s">
        <v>378</v>
      </c>
      <c r="B20" s="2" t="s">
        <v>379</v>
      </c>
      <c r="C20" s="45">
        <v>2880</v>
      </c>
    </row>
    <row r="21" spans="1:3" ht="15">
      <c r="A21" s="2" t="s">
        <v>378</v>
      </c>
      <c r="B21" s="2" t="s">
        <v>380</v>
      </c>
      <c r="C21" s="45">
        <v>902</v>
      </c>
    </row>
    <row r="22" spans="1:3" ht="409.5" customHeight="1" hidden="1">
      <c r="A22" s="2"/>
      <c r="B22" s="2"/>
      <c r="C22" s="45"/>
    </row>
    <row r="23" spans="1:3" ht="409.5" customHeight="1" hidden="1">
      <c r="A23" s="2"/>
      <c r="B23" s="2"/>
      <c r="C23" s="45"/>
    </row>
    <row r="24" spans="1:3" ht="409.5" customHeight="1" hidden="1">
      <c r="A24" s="2"/>
      <c r="B24" s="2"/>
      <c r="C24" s="45"/>
    </row>
    <row r="25" spans="1:3" ht="409.5" customHeight="1" hidden="1">
      <c r="A25" s="2"/>
      <c r="B25" s="2"/>
      <c r="C25" s="45"/>
    </row>
    <row r="26" spans="1:3" ht="409.5" customHeight="1" hidden="1">
      <c r="A26" s="2"/>
      <c r="B26" s="2"/>
      <c r="C26" s="45"/>
    </row>
    <row r="27" spans="1:3" ht="15">
      <c r="A27" s="239" t="s">
        <v>381</v>
      </c>
      <c r="B27" s="239"/>
      <c r="C27" s="46">
        <f>SUM(C7:C26)</f>
        <v>27429</v>
      </c>
    </row>
    <row r="28" spans="1:3" ht="15">
      <c r="A28" s="23" t="s">
        <v>362</v>
      </c>
      <c r="B28" s="2" t="s">
        <v>382</v>
      </c>
      <c r="C28" s="45">
        <v>921</v>
      </c>
    </row>
    <row r="29" spans="1:3" ht="15">
      <c r="A29" s="23" t="s">
        <v>362</v>
      </c>
      <c r="B29" s="2" t="s">
        <v>383</v>
      </c>
      <c r="C29" s="45">
        <v>1837</v>
      </c>
    </row>
    <row r="30" spans="1:3" ht="15">
      <c r="A30" s="23" t="s">
        <v>365</v>
      </c>
      <c r="B30" s="2" t="s">
        <v>384</v>
      </c>
      <c r="C30" s="45">
        <v>340</v>
      </c>
    </row>
    <row r="31" spans="1:3" ht="15">
      <c r="A31" s="23" t="s">
        <v>365</v>
      </c>
      <c r="B31" s="2" t="s">
        <v>385</v>
      </c>
      <c r="C31" s="45">
        <v>1256</v>
      </c>
    </row>
    <row r="32" spans="1:3" ht="15">
      <c r="A32" s="23" t="s">
        <v>367</v>
      </c>
      <c r="B32" s="2" t="s">
        <v>386</v>
      </c>
      <c r="C32" s="45">
        <v>237</v>
      </c>
    </row>
    <row r="33" spans="1:3" ht="15">
      <c r="A33" s="23" t="s">
        <v>367</v>
      </c>
      <c r="B33" s="2" t="s">
        <v>387</v>
      </c>
      <c r="C33" s="45">
        <v>1879</v>
      </c>
    </row>
    <row r="34" spans="1:3" ht="15">
      <c r="A34" s="23" t="s">
        <v>367</v>
      </c>
      <c r="B34" s="2" t="s">
        <v>388</v>
      </c>
      <c r="C34" s="45">
        <v>1026</v>
      </c>
    </row>
    <row r="35" spans="1:3" ht="15">
      <c r="A35" s="23" t="s">
        <v>367</v>
      </c>
      <c r="B35" s="2" t="s">
        <v>389</v>
      </c>
      <c r="C35" s="45">
        <v>230</v>
      </c>
    </row>
    <row r="36" spans="1:3" ht="15">
      <c r="A36" s="23" t="s">
        <v>367</v>
      </c>
      <c r="B36" s="2" t="s">
        <v>390</v>
      </c>
      <c r="C36" s="45">
        <v>974</v>
      </c>
    </row>
    <row r="37" spans="1:3" ht="15">
      <c r="A37" s="23" t="s">
        <v>369</v>
      </c>
      <c r="B37" s="2" t="s">
        <v>391</v>
      </c>
      <c r="C37" s="45">
        <v>1753</v>
      </c>
    </row>
    <row r="38" spans="1:3" ht="15">
      <c r="A38" s="23" t="s">
        <v>369</v>
      </c>
      <c r="B38" s="2" t="s">
        <v>392</v>
      </c>
      <c r="C38" s="45">
        <v>3739</v>
      </c>
    </row>
    <row r="39" spans="1:3" ht="15">
      <c r="A39" s="23" t="s">
        <v>369</v>
      </c>
      <c r="B39" s="2" t="s">
        <v>393</v>
      </c>
      <c r="C39" s="45">
        <v>6248</v>
      </c>
    </row>
    <row r="40" spans="1:3" ht="15">
      <c r="A40" s="23" t="s">
        <v>372</v>
      </c>
      <c r="B40" s="2" t="s">
        <v>394</v>
      </c>
      <c r="C40" s="45">
        <v>3073</v>
      </c>
    </row>
    <row r="41" spans="1:3" ht="15">
      <c r="A41" s="23" t="s">
        <v>372</v>
      </c>
      <c r="B41" s="2" t="s">
        <v>395</v>
      </c>
      <c r="C41" s="45">
        <v>6216</v>
      </c>
    </row>
    <row r="42" spans="1:3" ht="15">
      <c r="A42" s="23" t="s">
        <v>376</v>
      </c>
      <c r="B42" s="2" t="s">
        <v>396</v>
      </c>
      <c r="C42" s="45">
        <v>4</v>
      </c>
    </row>
    <row r="43" spans="1:3" ht="15">
      <c r="A43" s="23" t="s">
        <v>378</v>
      </c>
      <c r="B43" s="2" t="s">
        <v>934</v>
      </c>
      <c r="C43" s="45">
        <v>109</v>
      </c>
    </row>
    <row r="44" spans="1:3" ht="15">
      <c r="A44" s="23" t="s">
        <v>378</v>
      </c>
      <c r="B44" s="2" t="s">
        <v>397</v>
      </c>
      <c r="C44" s="45">
        <v>1864</v>
      </c>
    </row>
    <row r="45" spans="1:3" ht="409.5" customHeight="1" hidden="1">
      <c r="A45" s="23"/>
      <c r="B45" s="2"/>
      <c r="C45" s="45"/>
    </row>
    <row r="46" spans="1:3" ht="409.5" customHeight="1" hidden="1">
      <c r="A46" s="23"/>
      <c r="B46" s="2"/>
      <c r="C46" s="45"/>
    </row>
    <row r="47" spans="1:3" ht="409.5" customHeight="1" hidden="1">
      <c r="A47" s="23"/>
      <c r="B47" s="2"/>
      <c r="C47" s="45"/>
    </row>
    <row r="48" spans="1:3" ht="15">
      <c r="A48" s="239" t="s">
        <v>398</v>
      </c>
      <c r="B48" s="239"/>
      <c r="C48" s="46">
        <f>SUM(C28:C47)</f>
        <v>31706</v>
      </c>
    </row>
    <row r="49" spans="1:3" ht="15">
      <c r="A49" s="23" t="s">
        <v>367</v>
      </c>
      <c r="B49" s="2" t="s">
        <v>399</v>
      </c>
      <c r="C49" s="45">
        <v>6057</v>
      </c>
    </row>
    <row r="50" spans="1:3" ht="409.5" customHeight="1" hidden="1">
      <c r="A50" s="23"/>
      <c r="B50" s="2"/>
      <c r="C50" s="45"/>
    </row>
    <row r="51" spans="1:3" ht="409.5" customHeight="1" hidden="1">
      <c r="A51" s="23"/>
      <c r="B51" s="2"/>
      <c r="C51" s="45"/>
    </row>
    <row r="52" spans="1:3" ht="409.5" customHeight="1" hidden="1">
      <c r="A52" s="23"/>
      <c r="B52" s="2"/>
      <c r="C52" s="45"/>
    </row>
    <row r="53" spans="1:3" ht="15">
      <c r="A53" s="239" t="s">
        <v>400</v>
      </c>
      <c r="B53" s="239"/>
      <c r="C53" s="47">
        <f>SUM(C49:C52)</f>
        <v>6057</v>
      </c>
    </row>
    <row r="54" spans="1:3" ht="15">
      <c r="A54" s="204" t="s">
        <v>429</v>
      </c>
      <c r="B54" s="48"/>
      <c r="C54" s="49">
        <f>SUM(C27,C48,C53)</f>
        <v>65192</v>
      </c>
    </row>
    <row r="55" spans="1:3" ht="5.25" customHeight="1">
      <c r="A55" s="50"/>
      <c r="B55" s="51"/>
      <c r="C55" s="52"/>
    </row>
    <row r="56" spans="1:3" ht="5.25" customHeight="1">
      <c r="A56" s="50"/>
      <c r="B56" s="51"/>
      <c r="C56" s="52"/>
    </row>
    <row r="57" spans="1:3" ht="5.25" customHeight="1">
      <c r="A57" s="50"/>
      <c r="B57" s="51"/>
      <c r="C57" s="52"/>
    </row>
    <row r="58" spans="1:3" ht="15">
      <c r="A58" s="237" t="s">
        <v>357</v>
      </c>
      <c r="B58" s="237" t="s">
        <v>402</v>
      </c>
      <c r="C58" s="238" t="s">
        <v>428</v>
      </c>
    </row>
    <row r="59" spans="1:3" ht="15">
      <c r="A59" s="237"/>
      <c r="B59" s="237"/>
      <c r="C59" s="238"/>
    </row>
    <row r="60" spans="1:3" ht="15">
      <c r="A60" s="53" t="s">
        <v>403</v>
      </c>
      <c r="B60" s="54" t="s">
        <v>404</v>
      </c>
      <c r="C60" s="55">
        <v>4</v>
      </c>
    </row>
    <row r="61" spans="1:3" ht="15">
      <c r="A61" s="53" t="s">
        <v>362</v>
      </c>
      <c r="B61" s="54" t="s">
        <v>405</v>
      </c>
      <c r="C61" s="56">
        <v>3</v>
      </c>
    </row>
    <row r="62" spans="1:3" ht="15">
      <c r="A62" s="53" t="s">
        <v>406</v>
      </c>
      <c r="B62" s="54" t="s">
        <v>407</v>
      </c>
      <c r="C62" s="56">
        <v>4</v>
      </c>
    </row>
    <row r="63" spans="1:3" ht="15">
      <c r="A63" s="53" t="s">
        <v>406</v>
      </c>
      <c r="B63" s="54" t="s">
        <v>408</v>
      </c>
      <c r="C63" s="56">
        <v>3</v>
      </c>
    </row>
    <row r="64" spans="1:3" ht="15">
      <c r="A64" s="53" t="s">
        <v>367</v>
      </c>
      <c r="B64" s="54" t="s">
        <v>730</v>
      </c>
      <c r="C64" s="56">
        <v>3</v>
      </c>
    </row>
    <row r="65" spans="1:3" ht="15">
      <c r="A65" s="53" t="s">
        <v>367</v>
      </c>
      <c r="B65" s="54" t="s">
        <v>409</v>
      </c>
      <c r="C65" s="56">
        <v>5</v>
      </c>
    </row>
    <row r="66" spans="1:3" ht="15">
      <c r="A66" s="53" t="s">
        <v>367</v>
      </c>
      <c r="B66" s="54" t="s">
        <v>410</v>
      </c>
      <c r="C66" s="56">
        <v>3</v>
      </c>
    </row>
    <row r="67" spans="1:3" ht="15">
      <c r="A67" s="53" t="s">
        <v>367</v>
      </c>
      <c r="B67" s="54" t="s">
        <v>411</v>
      </c>
      <c r="C67" s="56">
        <v>4</v>
      </c>
    </row>
    <row r="68" spans="1:3" ht="15">
      <c r="A68" s="53" t="s">
        <v>367</v>
      </c>
      <c r="B68" s="54" t="s">
        <v>412</v>
      </c>
      <c r="C68" s="56">
        <v>2</v>
      </c>
    </row>
    <row r="69" spans="1:3" ht="15">
      <c r="A69" s="53" t="s">
        <v>367</v>
      </c>
      <c r="B69" s="54" t="s">
        <v>413</v>
      </c>
      <c r="C69" s="56">
        <v>2</v>
      </c>
    </row>
    <row r="70" spans="1:3" ht="15">
      <c r="A70" s="53" t="s">
        <v>367</v>
      </c>
      <c r="B70" s="54" t="s">
        <v>797</v>
      </c>
      <c r="C70" s="56">
        <v>4</v>
      </c>
    </row>
    <row r="71" spans="1:3" ht="15">
      <c r="A71" s="53" t="s">
        <v>369</v>
      </c>
      <c r="B71" s="54" t="s">
        <v>932</v>
      </c>
      <c r="C71" s="56">
        <v>3</v>
      </c>
    </row>
    <row r="72" spans="1:3" ht="15">
      <c r="A72" s="53" t="s">
        <v>414</v>
      </c>
      <c r="B72" s="54" t="s">
        <v>415</v>
      </c>
      <c r="C72" s="56">
        <v>3</v>
      </c>
    </row>
    <row r="73" spans="1:3" ht="15">
      <c r="A73" s="53" t="s">
        <v>414</v>
      </c>
      <c r="B73" s="54" t="s">
        <v>416</v>
      </c>
      <c r="C73" s="56">
        <v>4</v>
      </c>
    </row>
    <row r="74" spans="1:3" ht="15">
      <c r="A74" s="53" t="s">
        <v>376</v>
      </c>
      <c r="B74" s="54" t="s">
        <v>417</v>
      </c>
      <c r="C74" s="56">
        <v>2</v>
      </c>
    </row>
    <row r="75" spans="1:3" ht="15">
      <c r="A75" s="53" t="s">
        <v>376</v>
      </c>
      <c r="B75" s="54" t="s">
        <v>418</v>
      </c>
      <c r="C75" s="56">
        <v>2</v>
      </c>
    </row>
    <row r="76" spans="1:3" ht="15">
      <c r="A76" s="53" t="s">
        <v>376</v>
      </c>
      <c r="B76" s="54" t="s">
        <v>1091</v>
      </c>
      <c r="C76" s="56">
        <v>4</v>
      </c>
    </row>
    <row r="77" spans="1:3" ht="15">
      <c r="A77" s="53" t="s">
        <v>378</v>
      </c>
      <c r="B77" s="54" t="s">
        <v>1090</v>
      </c>
      <c r="C77" s="56">
        <v>8</v>
      </c>
    </row>
    <row r="78" spans="1:3" ht="15">
      <c r="A78" s="53" t="s">
        <v>378</v>
      </c>
      <c r="B78" s="54" t="s">
        <v>420</v>
      </c>
      <c r="C78" s="56">
        <v>5</v>
      </c>
    </row>
    <row r="79" spans="1:3" ht="409.5" customHeight="1" hidden="1">
      <c r="A79" s="53"/>
      <c r="B79" s="54"/>
      <c r="C79" s="56"/>
    </row>
    <row r="80" spans="1:3" ht="15">
      <c r="A80" s="204" t="s">
        <v>381</v>
      </c>
      <c r="B80" s="48"/>
      <c r="C80" s="49">
        <f>SUM(C60:C79)</f>
        <v>68</v>
      </c>
    </row>
    <row r="81" spans="1:3" ht="15">
      <c r="A81" s="53" t="s">
        <v>403</v>
      </c>
      <c r="B81" s="54" t="s">
        <v>731</v>
      </c>
      <c r="C81" s="56">
        <v>2</v>
      </c>
    </row>
    <row r="82" spans="1:3" ht="15">
      <c r="A82" s="53" t="s">
        <v>362</v>
      </c>
      <c r="B82" s="54" t="s">
        <v>421</v>
      </c>
      <c r="C82" s="56">
        <v>3</v>
      </c>
    </row>
    <row r="83" spans="1:3" ht="15">
      <c r="A83" s="53" t="s">
        <v>367</v>
      </c>
      <c r="B83" s="54" t="s">
        <v>422</v>
      </c>
      <c r="C83" s="56">
        <v>4</v>
      </c>
    </row>
    <row r="84" spans="1:3" ht="15">
      <c r="A84" s="53" t="s">
        <v>369</v>
      </c>
      <c r="B84" s="54" t="s">
        <v>423</v>
      </c>
      <c r="C84" s="56">
        <v>13</v>
      </c>
    </row>
    <row r="85" spans="1:3" ht="15">
      <c r="A85" s="53" t="s">
        <v>372</v>
      </c>
      <c r="B85" s="54" t="s">
        <v>424</v>
      </c>
      <c r="C85" s="56">
        <v>10</v>
      </c>
    </row>
    <row r="86" spans="1:3" ht="409.5" customHeight="1" hidden="1">
      <c r="A86" s="53"/>
      <c r="B86" s="54"/>
      <c r="C86" s="56"/>
    </row>
    <row r="87" spans="1:3" ht="409.5" customHeight="1" hidden="1">
      <c r="A87" s="53"/>
      <c r="B87" s="54"/>
      <c r="C87" s="56"/>
    </row>
    <row r="88" spans="1:3" ht="409.5" customHeight="1" hidden="1">
      <c r="A88" s="53"/>
      <c r="B88" s="54"/>
      <c r="C88" s="56"/>
    </row>
    <row r="89" spans="1:3" ht="15">
      <c r="A89" s="204" t="s">
        <v>398</v>
      </c>
      <c r="B89" s="48"/>
      <c r="C89" s="49">
        <f>SUM(C81:C88)</f>
        <v>32</v>
      </c>
    </row>
    <row r="90" spans="1:3" ht="15">
      <c r="A90" s="204" t="s">
        <v>426</v>
      </c>
      <c r="B90" s="48"/>
      <c r="C90" s="49">
        <f>SUM(C80,C89)</f>
        <v>100</v>
      </c>
    </row>
    <row r="91" spans="1:3" ht="3.75" customHeight="1">
      <c r="A91" s="202"/>
      <c r="B91" s="201"/>
      <c r="C91" s="57"/>
    </row>
    <row r="92" spans="1:3" ht="15">
      <c r="A92" s="58" t="s">
        <v>427</v>
      </c>
      <c r="B92" s="59"/>
      <c r="C92" s="49">
        <f>SUM(C54,C90)</f>
        <v>65292</v>
      </c>
    </row>
    <row r="93" ht="5.25" customHeight="1"/>
    <row r="94" spans="1:3" ht="6.75" customHeight="1">
      <c r="A94" s="60"/>
      <c r="B94" s="60"/>
      <c r="C94" s="61"/>
    </row>
    <row r="95" ht="15">
      <c r="A95" s="43" t="s">
        <v>4</v>
      </c>
    </row>
    <row r="96" ht="15" hidden="1"/>
    <row r="97" ht="15" hidden="1"/>
    <row r="98" ht="15" hidden="1"/>
    <row r="99" ht="15" hidden="1"/>
    <row r="100" ht="15"/>
  </sheetData>
  <sheetProtection/>
  <mergeCells count="12">
    <mergeCell ref="A27:B27"/>
    <mergeCell ref="A48:B48"/>
    <mergeCell ref="A53:B53"/>
    <mergeCell ref="A58:A59"/>
    <mergeCell ref="B58:B59"/>
    <mergeCell ref="C58:C59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4" sqref="A4:C4"/>
    </sheetView>
  </sheetViews>
  <sheetFormatPr defaultColWidth="0" defaultRowHeight="0" customHeight="1" zeroHeight="1"/>
  <cols>
    <col min="1" max="1" width="27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40" t="s">
        <v>358</v>
      </c>
      <c r="B1" s="240"/>
      <c r="C1" s="240"/>
    </row>
    <row r="2" spans="1:3" ht="15.75">
      <c r="A2" s="240" t="s">
        <v>1007</v>
      </c>
      <c r="B2" s="240"/>
      <c r="C2" s="240"/>
    </row>
    <row r="3" spans="1:3" ht="15">
      <c r="A3" s="241" t="s">
        <v>1093</v>
      </c>
      <c r="B3" s="241"/>
      <c r="C3" s="241"/>
    </row>
    <row r="4" spans="1:3" ht="15">
      <c r="A4" s="241" t="s">
        <v>1016</v>
      </c>
      <c r="B4" s="241"/>
      <c r="C4" s="241"/>
    </row>
    <row r="5" spans="1:3" ht="5.25" customHeight="1">
      <c r="A5" s="113"/>
      <c r="B5" s="113"/>
      <c r="C5" s="113"/>
    </row>
    <row r="6" spans="1:3" ht="15">
      <c r="A6" s="104" t="s">
        <v>519</v>
      </c>
      <c r="B6" s="105" t="s">
        <v>520</v>
      </c>
      <c r="C6" s="105" t="s">
        <v>521</v>
      </c>
    </row>
    <row r="7" spans="1:3" ht="409.5" customHeight="1" hidden="1">
      <c r="A7" s="114"/>
      <c r="B7" s="115"/>
      <c r="C7" s="116"/>
    </row>
    <row r="8" spans="1:3" ht="15">
      <c r="A8" s="114" t="s">
        <v>769</v>
      </c>
      <c r="B8" s="115">
        <v>15711828.61</v>
      </c>
      <c r="C8" s="116">
        <v>0.015888</v>
      </c>
    </row>
    <row r="9" spans="1:3" ht="15">
      <c r="A9" s="114" t="s">
        <v>747</v>
      </c>
      <c r="B9" s="115">
        <v>2099439.81</v>
      </c>
      <c r="C9" s="116">
        <v>0.002123</v>
      </c>
    </row>
    <row r="10" spans="1:3" ht="15">
      <c r="A10" s="114" t="s">
        <v>473</v>
      </c>
      <c r="B10" s="115">
        <v>37835112.59</v>
      </c>
      <c r="C10" s="116">
        <v>0.038261</v>
      </c>
    </row>
    <row r="11" spans="1:3" ht="15">
      <c r="A11" s="114" t="s">
        <v>474</v>
      </c>
      <c r="B11" s="115">
        <v>46140976.53</v>
      </c>
      <c r="C11" s="116">
        <v>0.04666</v>
      </c>
    </row>
    <row r="12" spans="1:3" ht="15">
      <c r="A12" s="114" t="s">
        <v>500</v>
      </c>
      <c r="B12" s="115">
        <v>3069115.69</v>
      </c>
      <c r="C12" s="116">
        <v>0.003103</v>
      </c>
    </row>
    <row r="13" spans="1:3" ht="15">
      <c r="A13" s="114" t="s">
        <v>475</v>
      </c>
      <c r="B13" s="115">
        <v>22113914.91</v>
      </c>
      <c r="C13" s="116">
        <v>0.022362</v>
      </c>
    </row>
    <row r="14" spans="1:3" ht="15">
      <c r="A14" s="114" t="s">
        <v>476</v>
      </c>
      <c r="B14" s="115">
        <v>80623621.81</v>
      </c>
      <c r="C14" s="116">
        <v>0.081531</v>
      </c>
    </row>
    <row r="15" spans="1:3" ht="15">
      <c r="A15" s="114" t="s">
        <v>457</v>
      </c>
      <c r="B15" s="115">
        <v>53614387.8</v>
      </c>
      <c r="C15" s="116">
        <v>0.054217</v>
      </c>
    </row>
    <row r="16" spans="1:3" ht="15">
      <c r="A16" s="114" t="s">
        <v>522</v>
      </c>
      <c r="B16" s="115">
        <v>4675918.31</v>
      </c>
      <c r="C16" s="116">
        <v>0.004727</v>
      </c>
    </row>
    <row r="17" spans="1:3" ht="15">
      <c r="A17" s="114" t="s">
        <v>463</v>
      </c>
      <c r="B17" s="115">
        <v>11431075.87</v>
      </c>
      <c r="C17" s="116">
        <v>0.011559</v>
      </c>
    </row>
    <row r="18" spans="1:3" ht="15">
      <c r="A18" s="114" t="s">
        <v>461</v>
      </c>
      <c r="B18" s="115">
        <v>52258426.43</v>
      </c>
      <c r="C18" s="116">
        <v>0.052847</v>
      </c>
    </row>
    <row r="19" spans="1:3" ht="15">
      <c r="A19" s="114" t="s">
        <v>477</v>
      </c>
      <c r="B19" s="115">
        <v>29393498.9</v>
      </c>
      <c r="C19" s="116">
        <v>0.029724</v>
      </c>
    </row>
    <row r="20" spans="1:3" ht="15">
      <c r="A20" s="114" t="s">
        <v>478</v>
      </c>
      <c r="B20" s="115">
        <v>41390805.68</v>
      </c>
      <c r="C20" s="116">
        <v>0.041857</v>
      </c>
    </row>
    <row r="21" spans="1:3" ht="15">
      <c r="A21" s="114" t="s">
        <v>502</v>
      </c>
      <c r="B21" s="115">
        <v>1206493.54</v>
      </c>
      <c r="C21" s="116">
        <v>0.00122</v>
      </c>
    </row>
    <row r="22" spans="1:3" ht="15">
      <c r="A22" s="114" t="s">
        <v>503</v>
      </c>
      <c r="B22" s="115">
        <v>2315077.65</v>
      </c>
      <c r="C22" s="116">
        <v>0.002341</v>
      </c>
    </row>
    <row r="23" spans="1:3" ht="15">
      <c r="A23" s="114" t="s">
        <v>479</v>
      </c>
      <c r="B23" s="115">
        <v>2195645.27</v>
      </c>
      <c r="C23" s="116">
        <v>0.00222</v>
      </c>
    </row>
    <row r="24" spans="1:3" ht="15">
      <c r="A24" s="114" t="s">
        <v>480</v>
      </c>
      <c r="B24" s="115">
        <v>61074837.66</v>
      </c>
      <c r="C24" s="116">
        <v>0.061762</v>
      </c>
    </row>
    <row r="25" spans="1:3" ht="15">
      <c r="A25" s="114" t="s">
        <v>488</v>
      </c>
      <c r="B25" s="115">
        <v>2341064.44</v>
      </c>
      <c r="C25" s="116">
        <v>0.002367</v>
      </c>
    </row>
    <row r="26" spans="1:3" ht="15">
      <c r="A26" s="114" t="s">
        <v>528</v>
      </c>
      <c r="B26" s="115">
        <v>311148.56</v>
      </c>
      <c r="C26" s="116">
        <v>0.000314</v>
      </c>
    </row>
    <row r="27" spans="1:3" ht="15">
      <c r="A27" s="114" t="s">
        <v>464</v>
      </c>
      <c r="B27" s="115">
        <v>1740640.02</v>
      </c>
      <c r="C27" s="116">
        <v>0.00176</v>
      </c>
    </row>
    <row r="28" spans="1:3" ht="15">
      <c r="A28" s="114" t="s">
        <v>451</v>
      </c>
      <c r="B28" s="115">
        <v>3017850.51</v>
      </c>
      <c r="C28" s="116">
        <v>0.003051</v>
      </c>
    </row>
    <row r="29" spans="1:3" ht="15">
      <c r="A29" s="114" t="s">
        <v>523</v>
      </c>
      <c r="B29" s="115">
        <v>478659.4</v>
      </c>
      <c r="C29" s="116">
        <v>0.000484</v>
      </c>
    </row>
    <row r="30" spans="1:3" ht="15">
      <c r="A30" s="114" t="s">
        <v>465</v>
      </c>
      <c r="B30" s="115">
        <v>4132889.83</v>
      </c>
      <c r="C30" s="116">
        <v>0.004179</v>
      </c>
    </row>
    <row r="31" spans="1:3" ht="15">
      <c r="A31" s="114" t="s">
        <v>529</v>
      </c>
      <c r="B31" s="115">
        <v>1036238.62</v>
      </c>
      <c r="C31" s="116">
        <v>0.001047</v>
      </c>
    </row>
    <row r="32" spans="1:3" ht="15">
      <c r="A32" s="114" t="s">
        <v>481</v>
      </c>
      <c r="B32" s="115">
        <v>10678477.16</v>
      </c>
      <c r="C32" s="116">
        <v>0.010798</v>
      </c>
    </row>
    <row r="33" spans="1:3" ht="15">
      <c r="A33" s="114" t="s">
        <v>482</v>
      </c>
      <c r="B33" s="115">
        <v>22708720.77</v>
      </c>
      <c r="C33" s="116">
        <v>0.022964</v>
      </c>
    </row>
    <row r="34" spans="1:3" ht="15">
      <c r="A34" s="114" t="s">
        <v>483</v>
      </c>
      <c r="B34" s="115">
        <v>10021960.5</v>
      </c>
      <c r="C34" s="116">
        <v>0.010134</v>
      </c>
    </row>
    <row r="35" spans="1:3" ht="15">
      <c r="A35" s="114" t="s">
        <v>449</v>
      </c>
      <c r="B35" s="115">
        <v>44502772.46</v>
      </c>
      <c r="C35" s="116">
        <v>0.045003</v>
      </c>
    </row>
    <row r="36" spans="1:3" ht="15">
      <c r="A36" s="114" t="s">
        <v>466</v>
      </c>
      <c r="B36" s="115">
        <v>20525639.19</v>
      </c>
      <c r="C36" s="116">
        <v>0.020756</v>
      </c>
    </row>
    <row r="37" spans="1:3" ht="15">
      <c r="A37" s="114" t="s">
        <v>454</v>
      </c>
      <c r="B37" s="115">
        <v>1631282.7</v>
      </c>
      <c r="C37" s="116">
        <v>0.001649</v>
      </c>
    </row>
    <row r="38" spans="1:3" ht="15">
      <c r="A38" s="114" t="s">
        <v>484</v>
      </c>
      <c r="B38" s="115">
        <v>20809134.68</v>
      </c>
      <c r="C38" s="116">
        <v>0.021043</v>
      </c>
    </row>
    <row r="39" spans="1:3" ht="15">
      <c r="A39" s="114" t="s">
        <v>485</v>
      </c>
      <c r="B39" s="115">
        <v>3257297.39</v>
      </c>
      <c r="C39" s="116">
        <v>0.003293</v>
      </c>
    </row>
    <row r="40" spans="1:3" ht="15">
      <c r="A40" s="114" t="s">
        <v>489</v>
      </c>
      <c r="B40" s="115">
        <v>1997386.95</v>
      </c>
      <c r="C40" s="116">
        <v>0.002019</v>
      </c>
    </row>
    <row r="41" spans="1:3" ht="15">
      <c r="A41" s="114" t="s">
        <v>595</v>
      </c>
      <c r="B41" s="115">
        <v>499604.42</v>
      </c>
      <c r="C41" s="116">
        <v>0.000505</v>
      </c>
    </row>
    <row r="42" spans="1:3" ht="15">
      <c r="A42" s="114" t="s">
        <v>504</v>
      </c>
      <c r="B42" s="115">
        <v>7142373.52</v>
      </c>
      <c r="C42" s="116">
        <v>0.007222</v>
      </c>
    </row>
    <row r="43" spans="1:3" ht="15">
      <c r="A43" s="114" t="s">
        <v>531</v>
      </c>
      <c r="B43" s="115">
        <v>35142.74</v>
      </c>
      <c r="C43" s="116">
        <v>3.5E-05</v>
      </c>
    </row>
    <row r="44" spans="1:3" ht="15">
      <c r="A44" s="114" t="s">
        <v>532</v>
      </c>
      <c r="B44" s="115">
        <v>87986.88</v>
      </c>
      <c r="C44" s="116">
        <v>8.8E-05</v>
      </c>
    </row>
    <row r="45" spans="1:3" ht="15">
      <c r="A45" s="114" t="s">
        <v>882</v>
      </c>
      <c r="B45" s="115">
        <v>1642149.27</v>
      </c>
      <c r="C45" s="116">
        <v>0.00166</v>
      </c>
    </row>
    <row r="46" spans="1:3" ht="18" customHeight="1">
      <c r="A46" s="114" t="s">
        <v>684</v>
      </c>
      <c r="B46" s="115">
        <v>827476.04</v>
      </c>
      <c r="C46" s="116">
        <v>0.000836</v>
      </c>
    </row>
    <row r="47" spans="1:3" ht="15">
      <c r="A47" s="114" t="s">
        <v>715</v>
      </c>
      <c r="B47" s="115">
        <v>292148.25</v>
      </c>
      <c r="C47" s="116">
        <v>0.000295</v>
      </c>
    </row>
    <row r="48" spans="1:3" ht="15">
      <c r="A48" s="114" t="s">
        <v>579</v>
      </c>
      <c r="B48" s="115">
        <v>2835648</v>
      </c>
      <c r="C48" s="116">
        <v>0.002867</v>
      </c>
    </row>
    <row r="49" spans="1:3" ht="15">
      <c r="A49" s="114" t="s">
        <v>491</v>
      </c>
      <c r="B49" s="115">
        <v>195549.84</v>
      </c>
      <c r="C49" s="116">
        <v>0.000197</v>
      </c>
    </row>
    <row r="50" spans="1:3" ht="15">
      <c r="A50" s="114" t="s">
        <v>462</v>
      </c>
      <c r="B50" s="115">
        <v>1305231.77</v>
      </c>
      <c r="C50" s="116">
        <v>0.001319</v>
      </c>
    </row>
    <row r="51" spans="1:3" ht="15">
      <c r="A51" s="114" t="s">
        <v>452</v>
      </c>
      <c r="B51" s="115">
        <v>5377078.76</v>
      </c>
      <c r="C51" s="116">
        <v>0.005437</v>
      </c>
    </row>
    <row r="52" spans="1:3" ht="15">
      <c r="A52" s="114" t="s">
        <v>533</v>
      </c>
      <c r="B52" s="115">
        <v>35557.63</v>
      </c>
      <c r="C52" s="116">
        <v>3.5E-05</v>
      </c>
    </row>
    <row r="53" spans="1:3" ht="15">
      <c r="A53" s="114" t="s">
        <v>467</v>
      </c>
      <c r="B53" s="115">
        <v>1914319.29</v>
      </c>
      <c r="C53" s="116">
        <v>0.001935</v>
      </c>
    </row>
    <row r="54" spans="1:3" ht="15">
      <c r="A54" s="114" t="s">
        <v>534</v>
      </c>
      <c r="B54" s="115">
        <v>312050.96</v>
      </c>
      <c r="C54" s="116">
        <v>0.000315</v>
      </c>
    </row>
    <row r="55" spans="1:3" ht="15">
      <c r="A55" s="114" t="s">
        <v>501</v>
      </c>
      <c r="B55" s="115">
        <v>2394526.03</v>
      </c>
      <c r="C55" s="116">
        <v>0.002421</v>
      </c>
    </row>
    <row r="56" spans="1:3" ht="15">
      <c r="A56" s="114" t="s">
        <v>535</v>
      </c>
      <c r="B56" s="115">
        <v>25609.91</v>
      </c>
      <c r="C56" s="116">
        <v>2.5E-05</v>
      </c>
    </row>
    <row r="57" spans="1:3" ht="15">
      <c r="A57" s="114" t="s">
        <v>881</v>
      </c>
      <c r="B57" s="115">
        <v>2400008.88</v>
      </c>
      <c r="C57" s="116">
        <v>0.002427</v>
      </c>
    </row>
    <row r="58" spans="1:3" ht="15">
      <c r="A58" s="114" t="s">
        <v>468</v>
      </c>
      <c r="B58" s="115">
        <v>4272449.07</v>
      </c>
      <c r="C58" s="116">
        <v>0.00432</v>
      </c>
    </row>
    <row r="59" spans="1:3" ht="15">
      <c r="A59" s="114" t="s">
        <v>471</v>
      </c>
      <c r="B59" s="115">
        <v>65481120.98</v>
      </c>
      <c r="C59" s="116">
        <v>0.066218</v>
      </c>
    </row>
    <row r="60" spans="1:3" ht="15">
      <c r="A60" s="114" t="s">
        <v>685</v>
      </c>
      <c r="B60" s="115">
        <v>10192587.87</v>
      </c>
      <c r="C60" s="116">
        <v>0.010307</v>
      </c>
    </row>
    <row r="61" spans="1:3" ht="15">
      <c r="A61" s="114" t="s">
        <v>556</v>
      </c>
      <c r="B61" s="115">
        <v>97389.45</v>
      </c>
      <c r="C61" s="116">
        <v>9.8E-05</v>
      </c>
    </row>
    <row r="62" spans="1:3" ht="15">
      <c r="A62" s="114" t="s">
        <v>469</v>
      </c>
      <c r="B62" s="115">
        <v>4050090.08</v>
      </c>
      <c r="C62" s="116">
        <v>0.004095</v>
      </c>
    </row>
    <row r="63" spans="1:3" ht="15">
      <c r="A63" s="114" t="s">
        <v>536</v>
      </c>
      <c r="B63" s="115">
        <v>5853.88</v>
      </c>
      <c r="C63" s="116">
        <v>5E-06</v>
      </c>
    </row>
    <row r="64" spans="1:3" ht="15">
      <c r="A64" s="114" t="s">
        <v>537</v>
      </c>
      <c r="B64" s="115">
        <v>8162.77</v>
      </c>
      <c r="C64" s="116">
        <v>8E-06</v>
      </c>
    </row>
    <row r="65" spans="1:3" ht="15">
      <c r="A65" s="114" t="s">
        <v>524</v>
      </c>
      <c r="B65" s="115">
        <v>171971923.2</v>
      </c>
      <c r="C65" s="116">
        <v>0.17391</v>
      </c>
    </row>
    <row r="66" spans="1:3" ht="15">
      <c r="A66" s="114" t="s">
        <v>525</v>
      </c>
      <c r="B66" s="115">
        <v>48270853.63</v>
      </c>
      <c r="C66" s="116">
        <v>0.048814</v>
      </c>
    </row>
    <row r="67" spans="1:3" ht="15">
      <c r="A67" s="114" t="s">
        <v>526</v>
      </c>
      <c r="B67" s="115">
        <v>923603.14</v>
      </c>
      <c r="C67" s="116">
        <v>0.000934</v>
      </c>
    </row>
    <row r="68" spans="1:3" ht="15">
      <c r="A68" s="114" t="s">
        <v>527</v>
      </c>
      <c r="B68" s="115">
        <v>39915107.88</v>
      </c>
      <c r="C68" s="116">
        <v>0.040365</v>
      </c>
    </row>
    <row r="69" spans="1:3" ht="409.5" customHeight="1" hidden="1">
      <c r="A69" s="114"/>
      <c r="B69" s="115"/>
      <c r="C69" s="116"/>
    </row>
    <row r="70" spans="1:3" ht="409.5" customHeight="1" hidden="1">
      <c r="A70" s="114"/>
      <c r="B70" s="115"/>
      <c r="C70" s="116"/>
    </row>
    <row r="71" spans="1:3" ht="409.5" customHeight="1" hidden="1">
      <c r="A71" s="114"/>
      <c r="B71" s="115"/>
      <c r="C71" s="116"/>
    </row>
    <row r="72" spans="1:3" ht="409.5" customHeight="1" hidden="1">
      <c r="A72" s="114"/>
      <c r="B72" s="115"/>
      <c r="C72" s="116"/>
    </row>
    <row r="73" spans="1:3" ht="409.5" customHeight="1" hidden="1">
      <c r="A73" s="114"/>
      <c r="B73" s="115"/>
      <c r="C73" s="116"/>
    </row>
    <row r="74" spans="1:3" ht="409.5" customHeight="1" hidden="1">
      <c r="A74" s="114"/>
      <c r="B74" s="115"/>
      <c r="C74" s="116"/>
    </row>
    <row r="75" spans="1:3" ht="409.5" customHeight="1" hidden="1">
      <c r="A75" s="114"/>
      <c r="B75" s="115"/>
      <c r="C75" s="116"/>
    </row>
    <row r="76" spans="1:3" ht="409.5" customHeight="1" hidden="1">
      <c r="A76" s="114"/>
      <c r="B76" s="115"/>
      <c r="C76" s="116"/>
    </row>
    <row r="77" spans="1:3" ht="409.5" customHeight="1" hidden="1">
      <c r="A77" s="114"/>
      <c r="B77" s="115"/>
      <c r="C77" s="116"/>
    </row>
    <row r="78" spans="1:3" ht="409.5" customHeight="1" hidden="1">
      <c r="A78" s="114"/>
      <c r="B78" s="115"/>
      <c r="C78" s="116"/>
    </row>
    <row r="79" spans="1:3" ht="409.5" customHeight="1" hidden="1">
      <c r="A79" s="114"/>
      <c r="B79" s="115"/>
      <c r="C79" s="116"/>
    </row>
    <row r="80" spans="1:3" ht="409.5" customHeight="1" hidden="1">
      <c r="A80" s="114"/>
      <c r="B80" s="115"/>
      <c r="C80" s="116"/>
    </row>
    <row r="81" spans="1:3" ht="15">
      <c r="A81" s="109" t="s">
        <v>508</v>
      </c>
      <c r="B81" s="110">
        <f>SUM(B7:B80)</f>
        <v>988852944.38</v>
      </c>
      <c r="C81" s="111">
        <f>SUM(C7:C80)</f>
        <v>0.9999559999999997</v>
      </c>
    </row>
    <row r="82" spans="1:3" ht="15" customHeight="1">
      <c r="A82" s="242" t="s">
        <v>4</v>
      </c>
      <c r="B82" s="242"/>
      <c r="C82" s="242"/>
    </row>
    <row r="83" spans="1:3" ht="15">
      <c r="A83" s="242"/>
      <c r="B83" s="242"/>
      <c r="C83" s="242"/>
    </row>
    <row r="84" ht="15" hidden="1"/>
    <row r="85" ht="15" hidden="1"/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20" sqref="A20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40" t="s">
        <v>994</v>
      </c>
      <c r="B1" s="240"/>
      <c r="C1" s="240"/>
    </row>
    <row r="2" spans="1:3" ht="15.75">
      <c r="A2" s="240" t="s">
        <v>1008</v>
      </c>
      <c r="B2" s="240"/>
      <c r="C2" s="240"/>
    </row>
    <row r="3" spans="1:3" ht="15">
      <c r="A3" s="241" t="s">
        <v>1093</v>
      </c>
      <c r="B3" s="241"/>
      <c r="C3" s="241"/>
    </row>
    <row r="4" spans="1:3" ht="15">
      <c r="A4" s="241" t="s">
        <v>1016</v>
      </c>
      <c r="B4" s="241"/>
      <c r="C4" s="241"/>
    </row>
    <row r="5" spans="1:3" ht="5.25" customHeight="1">
      <c r="A5" s="126"/>
      <c r="B5" s="126"/>
      <c r="C5" s="126"/>
    </row>
    <row r="6" spans="1:3" ht="15">
      <c r="A6" s="127" t="s">
        <v>538</v>
      </c>
      <c r="B6" s="128" t="s">
        <v>508</v>
      </c>
      <c r="C6" s="128" t="s">
        <v>521</v>
      </c>
    </row>
    <row r="7" spans="1:3" ht="15">
      <c r="A7" s="129" t="s">
        <v>540</v>
      </c>
      <c r="B7" s="130">
        <v>2173571.81</v>
      </c>
      <c r="C7" s="131">
        <v>0.002191</v>
      </c>
    </row>
    <row r="8" spans="1:3" ht="15">
      <c r="A8" s="129" t="s">
        <v>448</v>
      </c>
      <c r="B8" s="130">
        <v>50961135.14</v>
      </c>
      <c r="C8" s="131">
        <v>0.051531</v>
      </c>
    </row>
    <row r="9" spans="1:3" ht="15">
      <c r="A9" s="129" t="s">
        <v>799</v>
      </c>
      <c r="B9" s="130">
        <v>2249794.71</v>
      </c>
      <c r="C9" s="131">
        <v>0.002275</v>
      </c>
    </row>
    <row r="10" spans="1:3" ht="15">
      <c r="A10" s="129" t="s">
        <v>450</v>
      </c>
      <c r="B10" s="130">
        <v>84783848.86</v>
      </c>
      <c r="C10" s="131">
        <v>0.085726</v>
      </c>
    </row>
    <row r="11" spans="1:3" ht="15">
      <c r="A11" s="129" t="s">
        <v>490</v>
      </c>
      <c r="B11" s="130">
        <v>195549.84</v>
      </c>
      <c r="C11" s="131">
        <v>0.000197</v>
      </c>
    </row>
    <row r="12" spans="1:3" ht="15">
      <c r="A12" s="129" t="s">
        <v>470</v>
      </c>
      <c r="B12" s="130">
        <v>49135470.66</v>
      </c>
      <c r="C12" s="131">
        <v>0.049689</v>
      </c>
    </row>
    <row r="13" spans="1:3" ht="15">
      <c r="A13" s="129" t="s">
        <v>936</v>
      </c>
      <c r="B13" s="130">
        <v>2224953.32</v>
      </c>
      <c r="C13" s="131">
        <v>0.00225</v>
      </c>
    </row>
    <row r="14" spans="1:3" ht="15">
      <c r="A14" s="129" t="s">
        <v>539</v>
      </c>
      <c r="B14" s="130">
        <v>12367074.56</v>
      </c>
      <c r="C14" s="131">
        <v>0.012506</v>
      </c>
    </row>
    <row r="15" spans="1:3" ht="15">
      <c r="A15" s="129" t="s">
        <v>472</v>
      </c>
      <c r="B15" s="130">
        <v>487735762.84</v>
      </c>
      <c r="C15" s="131">
        <v>0.493225</v>
      </c>
    </row>
    <row r="16" spans="1:3" ht="15">
      <c r="A16" s="129" t="s">
        <v>800</v>
      </c>
      <c r="B16" s="130">
        <v>11237080.58</v>
      </c>
      <c r="C16" s="131">
        <v>0.011363</v>
      </c>
    </row>
    <row r="17" spans="1:3" ht="15">
      <c r="A17" s="129" t="s">
        <v>486</v>
      </c>
      <c r="B17" s="130">
        <v>3978575.76</v>
      </c>
      <c r="C17" s="131">
        <v>0.004023</v>
      </c>
    </row>
    <row r="18" spans="1:3" ht="15">
      <c r="A18" s="129" t="s">
        <v>453</v>
      </c>
      <c r="B18" s="130">
        <v>11088153.37</v>
      </c>
      <c r="C18" s="131">
        <v>0.011212</v>
      </c>
    </row>
    <row r="19" spans="1:3" ht="15">
      <c r="A19" s="129" t="s">
        <v>487</v>
      </c>
      <c r="B19" s="130">
        <v>9640485.08</v>
      </c>
      <c r="C19" s="131">
        <v>0.009745</v>
      </c>
    </row>
    <row r="20" spans="1:3" ht="15">
      <c r="A20" s="129" t="s">
        <v>524</v>
      </c>
      <c r="B20" s="130">
        <v>171971923.2</v>
      </c>
      <c r="C20" s="131">
        <v>0.17391</v>
      </c>
    </row>
    <row r="21" spans="1:3" ht="15">
      <c r="A21" s="129" t="s">
        <v>525</v>
      </c>
      <c r="B21" s="130">
        <v>48270853.63</v>
      </c>
      <c r="C21" s="131">
        <v>0.048814</v>
      </c>
    </row>
    <row r="22" spans="1:3" ht="15">
      <c r="A22" s="129" t="s">
        <v>526</v>
      </c>
      <c r="B22" s="130">
        <v>923603.14</v>
      </c>
      <c r="C22" s="131">
        <v>0.000934</v>
      </c>
    </row>
    <row r="23" spans="1:3" ht="15">
      <c r="A23" s="129" t="s">
        <v>527</v>
      </c>
      <c r="B23" s="130">
        <v>39915107.88</v>
      </c>
      <c r="C23" s="131">
        <v>0.040365</v>
      </c>
    </row>
    <row r="24" spans="1:3" ht="409.5" customHeight="1" hidden="1">
      <c r="A24" s="129"/>
      <c r="B24" s="130"/>
      <c r="C24" s="131"/>
    </row>
    <row r="25" spans="1:3" ht="409.5" customHeight="1" hidden="1">
      <c r="A25" s="129"/>
      <c r="B25" s="130"/>
      <c r="C25" s="131"/>
    </row>
    <row r="26" spans="1:3" ht="409.5" customHeight="1" hidden="1">
      <c r="A26" s="129"/>
      <c r="B26" s="130"/>
      <c r="C26" s="131"/>
    </row>
    <row r="27" spans="1:3" ht="409.5" customHeight="1" hidden="1">
      <c r="A27" s="129"/>
      <c r="B27" s="130"/>
      <c r="C27" s="131"/>
    </row>
    <row r="28" spans="1:3" ht="409.5" customHeight="1" hidden="1">
      <c r="A28" s="129"/>
      <c r="B28" s="130"/>
      <c r="C28" s="131"/>
    </row>
    <row r="29" spans="1:3" ht="409.5" customHeight="1" hidden="1">
      <c r="A29" s="129"/>
      <c r="B29" s="130"/>
      <c r="C29" s="131"/>
    </row>
    <row r="30" spans="1:3" ht="409.5" customHeight="1" hidden="1">
      <c r="A30" s="129"/>
      <c r="B30" s="130"/>
      <c r="C30" s="131"/>
    </row>
    <row r="31" spans="1:3" ht="409.5" customHeight="1" hidden="1">
      <c r="A31" s="129"/>
      <c r="B31" s="130"/>
      <c r="C31" s="131"/>
    </row>
    <row r="32" spans="1:3" ht="409.5" customHeight="1" hidden="1">
      <c r="A32" s="129"/>
      <c r="B32" s="130"/>
      <c r="C32" s="131"/>
    </row>
    <row r="33" spans="1:3" ht="409.5" customHeight="1" hidden="1">
      <c r="A33" s="129"/>
      <c r="B33" s="130"/>
      <c r="C33" s="131"/>
    </row>
    <row r="34" spans="1:3" ht="409.5" customHeight="1" hidden="1">
      <c r="A34" s="129"/>
      <c r="B34" s="130"/>
      <c r="C34" s="131"/>
    </row>
    <row r="35" spans="1:3" ht="409.5" customHeight="1" hidden="1">
      <c r="A35" s="129"/>
      <c r="B35" s="130"/>
      <c r="C35" s="131"/>
    </row>
    <row r="36" spans="1:3" ht="409.5" customHeight="1" hidden="1">
      <c r="A36" s="129"/>
      <c r="B36" s="130"/>
      <c r="C36" s="131"/>
    </row>
    <row r="37" spans="1:3" ht="409.5" customHeight="1" hidden="1">
      <c r="A37" s="129"/>
      <c r="B37" s="130"/>
      <c r="C37" s="131"/>
    </row>
    <row r="38" spans="1:3" ht="409.5" customHeight="1" hidden="1">
      <c r="A38" s="129"/>
      <c r="B38" s="130"/>
      <c r="C38" s="131"/>
    </row>
    <row r="39" spans="1:3" ht="409.5" customHeight="1" hidden="1">
      <c r="A39" s="129"/>
      <c r="B39" s="130"/>
      <c r="C39" s="131"/>
    </row>
    <row r="40" spans="1:3" ht="409.5" customHeight="1" hidden="1">
      <c r="A40" s="129"/>
      <c r="B40" s="130"/>
      <c r="C40" s="131"/>
    </row>
    <row r="41" spans="1:3" ht="409.5" customHeight="1" hidden="1">
      <c r="A41" s="129"/>
      <c r="B41" s="130"/>
      <c r="C41" s="131"/>
    </row>
    <row r="42" spans="1:3" ht="409.5" customHeight="1" hidden="1">
      <c r="A42" s="129"/>
      <c r="B42" s="130"/>
      <c r="C42" s="131"/>
    </row>
    <row r="43" spans="1:3" ht="409.5" customHeight="1" hidden="1">
      <c r="A43" s="129"/>
      <c r="B43" s="130"/>
      <c r="C43" s="131"/>
    </row>
    <row r="44" spans="1:3" ht="409.5" customHeight="1" hidden="1">
      <c r="A44" s="129"/>
      <c r="B44" s="130"/>
      <c r="C44" s="131"/>
    </row>
    <row r="45" spans="1:3" ht="409.5" customHeight="1" hidden="1">
      <c r="A45" s="129"/>
      <c r="B45" s="130"/>
      <c r="C45" s="131"/>
    </row>
    <row r="46" spans="1:3" ht="409.5" customHeight="1" hidden="1">
      <c r="A46" s="129"/>
      <c r="B46" s="130"/>
      <c r="C46" s="131"/>
    </row>
    <row r="47" spans="1:3" ht="409.5" customHeight="1" hidden="1">
      <c r="A47" s="129"/>
      <c r="B47" s="130"/>
      <c r="C47" s="131"/>
    </row>
    <row r="48" spans="1:3" ht="409.5" customHeight="1" hidden="1">
      <c r="A48" s="129"/>
      <c r="B48" s="130"/>
      <c r="C48" s="131"/>
    </row>
    <row r="49" spans="1:3" ht="409.5" customHeight="1" hidden="1">
      <c r="A49" s="129"/>
      <c r="B49" s="130"/>
      <c r="C49" s="131"/>
    </row>
    <row r="50" spans="1:3" ht="409.5" customHeight="1" hidden="1">
      <c r="A50" s="129"/>
      <c r="B50" s="130"/>
      <c r="C50" s="131"/>
    </row>
    <row r="51" spans="1:3" ht="409.5" customHeight="1" hidden="1">
      <c r="A51" s="129"/>
      <c r="B51" s="130"/>
      <c r="C51" s="131"/>
    </row>
    <row r="52" spans="1:3" ht="409.5" customHeight="1" hidden="1">
      <c r="A52" s="129"/>
      <c r="B52" s="130"/>
      <c r="C52" s="131"/>
    </row>
    <row r="53" spans="1:3" ht="409.5" customHeight="1" hidden="1">
      <c r="A53" s="129"/>
      <c r="B53" s="130"/>
      <c r="C53" s="131"/>
    </row>
    <row r="54" spans="1:3" ht="409.5" customHeight="1" hidden="1">
      <c r="A54" s="129"/>
      <c r="B54" s="130"/>
      <c r="C54" s="131"/>
    </row>
    <row r="55" spans="1:3" ht="409.5" customHeight="1" hidden="1">
      <c r="A55" s="129"/>
      <c r="B55" s="130"/>
      <c r="C55" s="131"/>
    </row>
    <row r="56" spans="1:3" ht="409.5" customHeight="1" hidden="1">
      <c r="A56" s="129"/>
      <c r="B56" s="130"/>
      <c r="C56" s="131"/>
    </row>
    <row r="57" spans="1:3" ht="409.5" customHeight="1" hidden="1">
      <c r="A57" s="129"/>
      <c r="B57" s="130"/>
      <c r="C57" s="131"/>
    </row>
    <row r="58" spans="1:3" ht="409.5" customHeight="1" hidden="1">
      <c r="A58" s="129"/>
      <c r="B58" s="130"/>
      <c r="C58" s="131"/>
    </row>
    <row r="59" spans="1:3" ht="409.5" customHeight="1" hidden="1">
      <c r="A59" s="129"/>
      <c r="B59" s="130"/>
      <c r="C59" s="131"/>
    </row>
    <row r="60" spans="1:3" ht="409.5" customHeight="1" hidden="1">
      <c r="A60" s="129"/>
      <c r="B60" s="130"/>
      <c r="C60" s="131"/>
    </row>
    <row r="61" spans="1:3" ht="409.5" customHeight="1" hidden="1">
      <c r="A61" s="129"/>
      <c r="B61" s="130"/>
      <c r="C61" s="131"/>
    </row>
    <row r="62" spans="1:3" ht="409.5" customHeight="1" hidden="1">
      <c r="A62" s="129"/>
      <c r="B62" s="130"/>
      <c r="C62" s="131"/>
    </row>
    <row r="63" spans="1:3" ht="409.5" customHeight="1" hidden="1">
      <c r="A63" s="129"/>
      <c r="B63" s="130"/>
      <c r="C63" s="131"/>
    </row>
    <row r="64" spans="1:3" ht="409.5" customHeight="1" hidden="1">
      <c r="A64" s="129"/>
      <c r="B64" s="130"/>
      <c r="C64" s="131"/>
    </row>
    <row r="65" spans="1:3" ht="409.5" customHeight="1" hidden="1">
      <c r="A65" s="129"/>
      <c r="B65" s="130"/>
      <c r="C65" s="131"/>
    </row>
    <row r="66" spans="1:3" ht="409.5" customHeight="1" hidden="1">
      <c r="A66" s="129"/>
      <c r="B66" s="130"/>
      <c r="C66" s="131"/>
    </row>
    <row r="67" spans="1:3" ht="409.5" customHeight="1" hidden="1">
      <c r="A67" s="129"/>
      <c r="B67" s="130"/>
      <c r="C67" s="131"/>
    </row>
    <row r="68" spans="1:3" ht="409.5" customHeight="1" hidden="1">
      <c r="A68" s="129"/>
      <c r="B68" s="130"/>
      <c r="C68" s="131"/>
    </row>
    <row r="69" spans="1:3" ht="409.5" customHeight="1" hidden="1">
      <c r="A69" s="129"/>
      <c r="B69" s="130"/>
      <c r="C69" s="131"/>
    </row>
    <row r="70" spans="1:3" ht="409.5" customHeight="1" hidden="1">
      <c r="A70" s="129"/>
      <c r="B70" s="130"/>
      <c r="C70" s="131"/>
    </row>
    <row r="71" spans="1:3" ht="409.5" customHeight="1" hidden="1">
      <c r="A71" s="129"/>
      <c r="B71" s="130"/>
      <c r="C71" s="131"/>
    </row>
    <row r="72" spans="1:3" ht="409.5" customHeight="1" hidden="1">
      <c r="A72" s="129"/>
      <c r="B72" s="130"/>
      <c r="C72" s="131"/>
    </row>
    <row r="73" spans="1:3" ht="409.5" customHeight="1" hidden="1">
      <c r="A73" s="129"/>
      <c r="B73" s="130"/>
      <c r="C73" s="131"/>
    </row>
    <row r="74" spans="1:3" ht="409.5" customHeight="1" hidden="1">
      <c r="A74" s="129"/>
      <c r="B74" s="130"/>
      <c r="C74" s="131"/>
    </row>
    <row r="75" spans="1:3" ht="409.5" customHeight="1" hidden="1">
      <c r="A75" s="129"/>
      <c r="B75" s="130"/>
      <c r="C75" s="131"/>
    </row>
    <row r="76" spans="1:3" ht="409.5" customHeight="1" hidden="1">
      <c r="A76" s="129"/>
      <c r="B76" s="130"/>
      <c r="C76" s="131"/>
    </row>
    <row r="77" spans="1:3" ht="409.5" customHeight="1" hidden="1">
      <c r="A77" s="129"/>
      <c r="B77" s="130"/>
      <c r="C77" s="131"/>
    </row>
    <row r="78" spans="1:3" ht="409.5" customHeight="1" hidden="1">
      <c r="A78" s="129"/>
      <c r="B78" s="130"/>
      <c r="C78" s="131"/>
    </row>
    <row r="79" spans="1:3" ht="409.5" customHeight="1" hidden="1">
      <c r="A79" s="129"/>
      <c r="B79" s="130"/>
      <c r="C79" s="131"/>
    </row>
    <row r="80" spans="1:3" ht="409.5" customHeight="1" hidden="1">
      <c r="A80" s="129"/>
      <c r="B80" s="130"/>
      <c r="C80" s="131"/>
    </row>
    <row r="81" spans="1:3" ht="409.5" customHeight="1" hidden="1">
      <c r="A81" s="129"/>
      <c r="B81" s="130"/>
      <c r="C81" s="131"/>
    </row>
    <row r="82" spans="1:3" ht="409.5" customHeight="1" hidden="1">
      <c r="A82" s="129"/>
      <c r="B82" s="130"/>
      <c r="C82" s="131"/>
    </row>
    <row r="83" spans="1:3" ht="409.5" customHeight="1" hidden="1">
      <c r="A83" s="129"/>
      <c r="B83" s="130"/>
      <c r="C83" s="131"/>
    </row>
    <row r="84" spans="1:3" ht="409.5" customHeight="1" hidden="1">
      <c r="A84" s="129"/>
      <c r="B84" s="130"/>
      <c r="C84" s="131"/>
    </row>
    <row r="85" spans="1:3" ht="409.5" customHeight="1" hidden="1">
      <c r="A85" s="129"/>
      <c r="B85" s="130"/>
      <c r="C85" s="131"/>
    </row>
    <row r="86" spans="1:3" ht="409.5" customHeight="1" hidden="1">
      <c r="A86" s="129"/>
      <c r="B86" s="130"/>
      <c r="C86" s="131"/>
    </row>
    <row r="87" spans="1:3" ht="409.5" customHeight="1" hidden="1">
      <c r="A87" s="129"/>
      <c r="B87" s="130"/>
      <c r="C87" s="131"/>
    </row>
    <row r="88" spans="1:3" ht="409.5" customHeight="1" hidden="1">
      <c r="A88" s="129"/>
      <c r="B88" s="130"/>
      <c r="C88" s="131"/>
    </row>
    <row r="89" spans="1:3" ht="409.5" customHeight="1" hidden="1">
      <c r="A89" s="129"/>
      <c r="B89" s="130"/>
      <c r="C89" s="131"/>
    </row>
    <row r="90" spans="1:3" ht="409.5" customHeight="1" hidden="1">
      <c r="A90" s="129"/>
      <c r="B90" s="130"/>
      <c r="C90" s="131"/>
    </row>
    <row r="91" spans="1:3" ht="409.5" customHeight="1" hidden="1">
      <c r="A91" s="129"/>
      <c r="B91" s="130"/>
      <c r="C91" s="131"/>
    </row>
    <row r="92" spans="1:3" ht="409.5" customHeight="1" hidden="1">
      <c r="A92" s="129"/>
      <c r="B92" s="130"/>
      <c r="C92" s="131"/>
    </row>
    <row r="93" spans="1:3" ht="409.5" customHeight="1" hidden="1">
      <c r="A93" s="129"/>
      <c r="B93" s="130"/>
      <c r="C93" s="131"/>
    </row>
    <row r="94" spans="1:3" ht="409.5" customHeight="1" hidden="1">
      <c r="A94" s="129"/>
      <c r="B94" s="130"/>
      <c r="C94" s="131"/>
    </row>
    <row r="95" spans="1:3" ht="409.5" customHeight="1" hidden="1">
      <c r="A95" s="129"/>
      <c r="B95" s="130"/>
      <c r="C95" s="131"/>
    </row>
    <row r="96" spans="1:3" ht="409.5" customHeight="1" hidden="1">
      <c r="A96" s="129"/>
      <c r="B96" s="130"/>
      <c r="C96" s="131"/>
    </row>
    <row r="97" spans="1:3" ht="409.5" customHeight="1" hidden="1">
      <c r="A97" s="129"/>
      <c r="B97" s="130"/>
      <c r="C97" s="131"/>
    </row>
    <row r="98" spans="1:3" ht="409.5" customHeight="1" hidden="1">
      <c r="A98" s="129"/>
      <c r="B98" s="130"/>
      <c r="C98" s="131"/>
    </row>
    <row r="99" spans="1:3" ht="409.5" customHeight="1" hidden="1">
      <c r="A99" s="129"/>
      <c r="B99" s="130"/>
      <c r="C99" s="131"/>
    </row>
    <row r="100" spans="1:3" ht="409.5" customHeight="1" hidden="1">
      <c r="A100" s="129"/>
      <c r="B100" s="130"/>
      <c r="C100" s="131"/>
    </row>
    <row r="101" spans="1:3" ht="15">
      <c r="A101" s="28" t="s">
        <v>508</v>
      </c>
      <c r="B101" s="132">
        <f>SUM(B7:B100)</f>
        <v>988852944.38</v>
      </c>
      <c r="C101" s="168">
        <f>SUM(C7:C100)</f>
        <v>0.999956</v>
      </c>
    </row>
    <row r="102" ht="6.75" customHeight="1"/>
    <row r="103" spans="1:3" ht="8.25" customHeight="1">
      <c r="A103" s="133"/>
      <c r="B103" s="133"/>
      <c r="C103" s="133"/>
    </row>
    <row r="104" spans="1:3" ht="15" customHeight="1">
      <c r="A104" s="242" t="s">
        <v>4</v>
      </c>
      <c r="B104" s="242"/>
      <c r="C104" s="242"/>
    </row>
    <row r="105" spans="1:3" ht="15">
      <c r="A105" s="242"/>
      <c r="B105" s="242"/>
      <c r="C105" s="242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81" sqref="B81"/>
    </sheetView>
  </sheetViews>
  <sheetFormatPr defaultColWidth="0" defaultRowHeight="0" customHeight="1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43" t="s">
        <v>1011</v>
      </c>
      <c r="B1" s="243"/>
      <c r="C1" s="243"/>
    </row>
    <row r="2" spans="1:3" ht="15">
      <c r="A2" s="241" t="s">
        <v>1061</v>
      </c>
      <c r="B2" s="241"/>
      <c r="C2" s="241"/>
    </row>
    <row r="3" spans="1:3" ht="15">
      <c r="A3" s="244" t="s">
        <v>1017</v>
      </c>
      <c r="B3" s="244"/>
      <c r="C3" s="244"/>
    </row>
    <row r="4" spans="1:3" ht="4.5" customHeight="1">
      <c r="A4" s="103"/>
      <c r="B4" s="103"/>
      <c r="C4" s="103"/>
    </row>
    <row r="5" spans="1:3" ht="15">
      <c r="A5" s="104" t="s">
        <v>519</v>
      </c>
      <c r="B5" s="105" t="s">
        <v>520</v>
      </c>
      <c r="C5" s="105" t="s">
        <v>521</v>
      </c>
    </row>
    <row r="6" spans="1:3" ht="409.5" customHeight="1" hidden="1">
      <c r="A6" s="106"/>
      <c r="B6" s="107"/>
      <c r="C6" s="108"/>
    </row>
    <row r="7" spans="1:3" ht="15">
      <c r="A7" s="106" t="s">
        <v>769</v>
      </c>
      <c r="B7" s="107">
        <v>41395886.79</v>
      </c>
      <c r="C7" s="108">
        <v>0.051306</v>
      </c>
    </row>
    <row r="8" spans="1:3" ht="15">
      <c r="A8" s="106" t="s">
        <v>747</v>
      </c>
      <c r="B8" s="107">
        <v>145979.59</v>
      </c>
      <c r="C8" s="108">
        <v>0.00018</v>
      </c>
    </row>
    <row r="9" spans="1:3" ht="15">
      <c r="A9" s="106" t="s">
        <v>473</v>
      </c>
      <c r="B9" s="107">
        <v>16396407.22</v>
      </c>
      <c r="C9" s="108">
        <v>0.020322</v>
      </c>
    </row>
    <row r="10" spans="1:3" ht="15">
      <c r="A10" s="106" t="s">
        <v>474</v>
      </c>
      <c r="B10" s="107">
        <v>776503.07</v>
      </c>
      <c r="C10" s="108">
        <v>0.000962</v>
      </c>
    </row>
    <row r="11" spans="1:3" ht="15">
      <c r="A11" s="106" t="s">
        <v>500</v>
      </c>
      <c r="B11" s="107">
        <v>7729063.44</v>
      </c>
      <c r="C11" s="108">
        <v>0.009579</v>
      </c>
    </row>
    <row r="12" spans="1:3" ht="15">
      <c r="A12" s="106" t="s">
        <v>475</v>
      </c>
      <c r="B12" s="107">
        <v>22752595.85</v>
      </c>
      <c r="C12" s="108">
        <v>0.0282</v>
      </c>
    </row>
    <row r="13" spans="1:3" ht="15">
      <c r="A13" s="106" t="s">
        <v>476</v>
      </c>
      <c r="B13" s="107">
        <v>27359901.89</v>
      </c>
      <c r="C13" s="108">
        <v>0.03391</v>
      </c>
    </row>
    <row r="14" spans="1:3" ht="15">
      <c r="A14" s="106" t="s">
        <v>457</v>
      </c>
      <c r="B14" s="107">
        <v>25760991.24</v>
      </c>
      <c r="C14" s="108">
        <v>0.031928</v>
      </c>
    </row>
    <row r="15" spans="1:3" ht="15">
      <c r="A15" s="106" t="s">
        <v>522</v>
      </c>
      <c r="B15" s="107">
        <v>1751412.86</v>
      </c>
      <c r="C15" s="108">
        <v>0.00217</v>
      </c>
    </row>
    <row r="16" spans="1:3" ht="15">
      <c r="A16" s="106" t="s">
        <v>666</v>
      </c>
      <c r="B16" s="107">
        <v>964420.41</v>
      </c>
      <c r="C16" s="108">
        <v>0.001195</v>
      </c>
    </row>
    <row r="17" spans="1:3" ht="15">
      <c r="A17" s="106" t="s">
        <v>463</v>
      </c>
      <c r="B17" s="107">
        <v>2488298.06</v>
      </c>
      <c r="C17" s="108">
        <v>0.003084</v>
      </c>
    </row>
    <row r="18" spans="1:3" ht="15">
      <c r="A18" s="106" t="s">
        <v>461</v>
      </c>
      <c r="B18" s="107">
        <v>32093401.39</v>
      </c>
      <c r="C18" s="108">
        <v>0.039776</v>
      </c>
    </row>
    <row r="19" spans="1:3" ht="15">
      <c r="A19" s="106" t="s">
        <v>477</v>
      </c>
      <c r="B19" s="107">
        <v>32585203.37</v>
      </c>
      <c r="C19" s="108">
        <v>0.040387</v>
      </c>
    </row>
    <row r="20" spans="1:3" ht="15">
      <c r="A20" s="106" t="s">
        <v>478</v>
      </c>
      <c r="B20" s="107">
        <v>21999988.63</v>
      </c>
      <c r="C20" s="108">
        <v>0.027267</v>
      </c>
    </row>
    <row r="21" spans="1:3" ht="15">
      <c r="A21" s="106" t="s">
        <v>479</v>
      </c>
      <c r="B21" s="107">
        <v>1611728.95</v>
      </c>
      <c r="C21" s="108">
        <v>0.001997</v>
      </c>
    </row>
    <row r="22" spans="1:3" ht="15">
      <c r="A22" s="106" t="s">
        <v>480</v>
      </c>
      <c r="B22" s="107">
        <v>24729296.59</v>
      </c>
      <c r="C22" s="108">
        <v>0.03065</v>
      </c>
    </row>
    <row r="23" spans="1:3" ht="15">
      <c r="A23" s="106" t="s">
        <v>464</v>
      </c>
      <c r="B23" s="107">
        <v>407613.43</v>
      </c>
      <c r="C23" s="108">
        <v>0.000505</v>
      </c>
    </row>
    <row r="24" spans="1:3" ht="15">
      <c r="A24" s="106" t="s">
        <v>451</v>
      </c>
      <c r="B24" s="107">
        <v>300468.42</v>
      </c>
      <c r="C24" s="108">
        <v>0.000372</v>
      </c>
    </row>
    <row r="25" spans="1:3" ht="15">
      <c r="A25" s="106" t="s">
        <v>523</v>
      </c>
      <c r="B25" s="107">
        <v>166475.76</v>
      </c>
      <c r="C25" s="108">
        <v>0.000206</v>
      </c>
    </row>
    <row r="26" spans="1:3" ht="15">
      <c r="A26" s="106" t="s">
        <v>465</v>
      </c>
      <c r="B26" s="107">
        <v>2630433.78</v>
      </c>
      <c r="C26" s="108">
        <v>0.00326</v>
      </c>
    </row>
    <row r="27" spans="1:3" ht="15">
      <c r="A27" s="106" t="s">
        <v>482</v>
      </c>
      <c r="B27" s="107">
        <v>6947572.95</v>
      </c>
      <c r="C27" s="108">
        <v>0.00861</v>
      </c>
    </row>
    <row r="28" spans="1:3" ht="15">
      <c r="A28" s="106" t="s">
        <v>483</v>
      </c>
      <c r="B28" s="107">
        <v>3292047.97</v>
      </c>
      <c r="C28" s="108">
        <v>0.00408</v>
      </c>
    </row>
    <row r="29" spans="1:3" ht="15">
      <c r="A29" s="106" t="s">
        <v>449</v>
      </c>
      <c r="B29" s="107">
        <v>20492051.87</v>
      </c>
      <c r="C29" s="108">
        <v>0.025398</v>
      </c>
    </row>
    <row r="30" spans="1:3" ht="15">
      <c r="A30" s="106" t="s">
        <v>466</v>
      </c>
      <c r="B30" s="107">
        <v>4674200.79</v>
      </c>
      <c r="C30" s="108">
        <v>0.005792</v>
      </c>
    </row>
    <row r="31" spans="1:3" ht="15">
      <c r="A31" s="106" t="s">
        <v>454</v>
      </c>
      <c r="B31" s="107">
        <v>104400.61</v>
      </c>
      <c r="C31" s="108">
        <v>0.000129</v>
      </c>
    </row>
    <row r="32" spans="1:3" ht="15">
      <c r="A32" s="106" t="s">
        <v>484</v>
      </c>
      <c r="B32" s="107">
        <v>4954537.66</v>
      </c>
      <c r="C32" s="108">
        <v>0.00614</v>
      </c>
    </row>
    <row r="33" spans="1:3" ht="15">
      <c r="A33" s="106" t="s">
        <v>485</v>
      </c>
      <c r="B33" s="107">
        <v>6436237.55</v>
      </c>
      <c r="C33" s="108">
        <v>0.007977</v>
      </c>
    </row>
    <row r="34" spans="1:3" ht="15">
      <c r="A34" s="106" t="s">
        <v>489</v>
      </c>
      <c r="B34" s="107">
        <v>493400.76</v>
      </c>
      <c r="C34" s="108">
        <v>0.000611</v>
      </c>
    </row>
    <row r="35" spans="1:3" ht="15">
      <c r="A35" s="106" t="s">
        <v>595</v>
      </c>
      <c r="B35" s="107">
        <v>340888.54</v>
      </c>
      <c r="C35" s="108">
        <v>0.000422</v>
      </c>
    </row>
    <row r="36" spans="1:3" ht="15">
      <c r="A36" s="106" t="s">
        <v>504</v>
      </c>
      <c r="B36" s="107">
        <v>309906</v>
      </c>
      <c r="C36" s="108">
        <v>0.000384</v>
      </c>
    </row>
    <row r="37" spans="1:3" ht="15">
      <c r="A37" s="106" t="s">
        <v>462</v>
      </c>
      <c r="B37" s="107">
        <v>18868352.51</v>
      </c>
      <c r="C37" s="108">
        <v>0.023386</v>
      </c>
    </row>
    <row r="38" spans="1:3" ht="15">
      <c r="A38" s="106" t="s">
        <v>467</v>
      </c>
      <c r="B38" s="107">
        <v>9625015.97</v>
      </c>
      <c r="C38" s="108">
        <v>0.011929</v>
      </c>
    </row>
    <row r="39" spans="1:3" ht="15">
      <c r="A39" s="106" t="s">
        <v>935</v>
      </c>
      <c r="B39" s="107">
        <v>1810043.64</v>
      </c>
      <c r="C39" s="108">
        <v>0.002243</v>
      </c>
    </row>
    <row r="40" spans="1:3" ht="15">
      <c r="A40" s="106" t="s">
        <v>501</v>
      </c>
      <c r="B40" s="107">
        <v>508070.06</v>
      </c>
      <c r="C40" s="108">
        <v>0.000629</v>
      </c>
    </row>
    <row r="41" spans="1:3" ht="15">
      <c r="A41" s="106" t="s">
        <v>881</v>
      </c>
      <c r="B41" s="107">
        <v>3273735.42</v>
      </c>
      <c r="C41" s="108">
        <v>0.004057</v>
      </c>
    </row>
    <row r="42" spans="1:3" ht="15">
      <c r="A42" s="106" t="s">
        <v>468</v>
      </c>
      <c r="B42" s="107">
        <v>2502195.44</v>
      </c>
      <c r="C42" s="108">
        <v>0.003101</v>
      </c>
    </row>
    <row r="43" spans="1:3" ht="15">
      <c r="A43" s="106" t="s">
        <v>471</v>
      </c>
      <c r="B43" s="107">
        <v>77621195.08</v>
      </c>
      <c r="C43" s="108">
        <v>0.096204</v>
      </c>
    </row>
    <row r="44" spans="1:3" ht="15">
      <c r="A44" s="106" t="s">
        <v>685</v>
      </c>
      <c r="B44" s="107">
        <v>300486</v>
      </c>
      <c r="C44" s="108">
        <v>0.000372</v>
      </c>
    </row>
    <row r="45" spans="1:3" ht="15">
      <c r="A45" s="106" t="s">
        <v>469</v>
      </c>
      <c r="B45" s="107">
        <v>1520980.16</v>
      </c>
      <c r="C45" s="108">
        <v>0.001885</v>
      </c>
    </row>
    <row r="46" spans="1:3" ht="15">
      <c r="A46" s="106" t="s">
        <v>524</v>
      </c>
      <c r="B46" s="107">
        <v>83266312.26</v>
      </c>
      <c r="C46" s="108">
        <v>0.103202</v>
      </c>
    </row>
    <row r="47" spans="1:3" ht="15">
      <c r="A47" s="106" t="s">
        <v>525</v>
      </c>
      <c r="B47" s="107">
        <v>45638517.57</v>
      </c>
      <c r="C47" s="108">
        <v>0.056565</v>
      </c>
    </row>
    <row r="48" spans="1:3" ht="15">
      <c r="A48" s="106" t="s">
        <v>526</v>
      </c>
      <c r="B48" s="107">
        <v>235666776.82</v>
      </c>
      <c r="C48" s="108">
        <v>0.292092</v>
      </c>
    </row>
    <row r="49" spans="1:3" ht="15">
      <c r="A49" s="106" t="s">
        <v>527</v>
      </c>
      <c r="B49" s="107">
        <v>14128502.77</v>
      </c>
      <c r="C49" s="108">
        <v>0.017511</v>
      </c>
    </row>
    <row r="50" spans="1:3" ht="409.5" customHeight="1" hidden="1">
      <c r="A50" s="106"/>
      <c r="B50" s="107"/>
      <c r="C50" s="108"/>
    </row>
    <row r="51" spans="1:3" ht="409.5" customHeight="1" hidden="1">
      <c r="A51" s="106"/>
      <c r="B51" s="107"/>
      <c r="C51" s="108"/>
    </row>
    <row r="52" spans="1:3" ht="409.5" customHeight="1" hidden="1">
      <c r="A52" s="106"/>
      <c r="B52" s="107"/>
      <c r="C52" s="108"/>
    </row>
    <row r="53" spans="1:3" ht="409.5" customHeight="1" hidden="1">
      <c r="A53" s="106"/>
      <c r="B53" s="107"/>
      <c r="C53" s="108"/>
    </row>
    <row r="54" spans="1:3" ht="409.5" customHeight="1" hidden="1">
      <c r="A54" s="106"/>
      <c r="B54" s="107"/>
      <c r="C54" s="108"/>
    </row>
    <row r="55" spans="1:3" ht="409.5" customHeight="1" hidden="1">
      <c r="A55" s="106"/>
      <c r="B55" s="107"/>
      <c r="C55" s="108"/>
    </row>
    <row r="56" spans="1:3" ht="409.5" customHeight="1" hidden="1">
      <c r="A56" s="106"/>
      <c r="B56" s="107"/>
      <c r="C56" s="108"/>
    </row>
    <row r="57" spans="1:3" ht="409.5" customHeight="1" hidden="1">
      <c r="A57" s="106"/>
      <c r="B57" s="107"/>
      <c r="C57" s="108"/>
    </row>
    <row r="58" spans="1:3" ht="409.5" customHeight="1" hidden="1">
      <c r="A58" s="106"/>
      <c r="B58" s="107"/>
      <c r="C58" s="108"/>
    </row>
    <row r="59" spans="1:3" ht="409.5" customHeight="1" hidden="1">
      <c r="A59" s="106"/>
      <c r="B59" s="107"/>
      <c r="C59" s="108"/>
    </row>
    <row r="60" spans="1:3" ht="409.5" customHeight="1" hidden="1">
      <c r="A60" s="106"/>
      <c r="B60" s="107"/>
      <c r="C60" s="108"/>
    </row>
    <row r="61" spans="1:3" ht="409.5" customHeight="1" hidden="1">
      <c r="A61" s="106"/>
      <c r="B61" s="107"/>
      <c r="C61" s="108"/>
    </row>
    <row r="62" spans="1:3" ht="409.5" customHeight="1" hidden="1">
      <c r="A62" s="106"/>
      <c r="B62" s="107"/>
      <c r="C62" s="108"/>
    </row>
    <row r="63" spans="1:3" ht="409.5" customHeight="1" hidden="1">
      <c r="A63" s="106"/>
      <c r="B63" s="107"/>
      <c r="C63" s="108"/>
    </row>
    <row r="64" spans="1:3" ht="409.5" customHeight="1" hidden="1">
      <c r="A64" s="106"/>
      <c r="B64" s="107"/>
      <c r="C64" s="108"/>
    </row>
    <row r="65" spans="1:3" ht="409.5" customHeight="1" hidden="1">
      <c r="A65" s="106"/>
      <c r="B65" s="107"/>
      <c r="C65" s="108"/>
    </row>
    <row r="66" spans="1:3" ht="409.5" customHeight="1" hidden="1">
      <c r="A66" s="106"/>
      <c r="B66" s="107"/>
      <c r="C66" s="108"/>
    </row>
    <row r="67" spans="1:3" ht="409.5" customHeight="1" hidden="1">
      <c r="A67" s="106"/>
      <c r="B67" s="107"/>
      <c r="C67" s="108"/>
    </row>
    <row r="68" spans="1:3" ht="409.5" customHeight="1" hidden="1">
      <c r="A68" s="106"/>
      <c r="B68" s="107"/>
      <c r="C68" s="108"/>
    </row>
    <row r="69" spans="1:3" ht="409.5" customHeight="1" hidden="1">
      <c r="A69" s="106"/>
      <c r="B69" s="107"/>
      <c r="C69" s="108"/>
    </row>
    <row r="70" spans="1:3" ht="409.5" customHeight="1" hidden="1">
      <c r="A70" s="106"/>
      <c r="B70" s="107"/>
      <c r="C70" s="108"/>
    </row>
    <row r="71" spans="1:3" ht="409.5" customHeight="1" hidden="1">
      <c r="A71" s="106"/>
      <c r="B71" s="107"/>
      <c r="C71" s="108"/>
    </row>
    <row r="72" spans="1:3" ht="409.5" customHeight="1" hidden="1">
      <c r="A72" s="106"/>
      <c r="B72" s="107"/>
      <c r="C72" s="108"/>
    </row>
    <row r="73" spans="1:3" ht="409.5" customHeight="1" hidden="1">
      <c r="A73" s="106"/>
      <c r="B73" s="107"/>
      <c r="C73" s="108"/>
    </row>
    <row r="74" spans="1:3" ht="409.5" customHeight="1" hidden="1">
      <c r="A74" s="106"/>
      <c r="B74" s="107"/>
      <c r="C74" s="108"/>
    </row>
    <row r="75" spans="1:3" ht="409.5" customHeight="1" hidden="1">
      <c r="A75" s="106"/>
      <c r="B75" s="107"/>
      <c r="C75" s="108"/>
    </row>
    <row r="76" spans="1:3" ht="409.5" customHeight="1" hidden="1">
      <c r="A76" s="106"/>
      <c r="B76" s="107"/>
      <c r="C76" s="108"/>
    </row>
    <row r="77" spans="1:3" ht="409.5" customHeight="1" hidden="1">
      <c r="A77" s="106"/>
      <c r="B77" s="107"/>
      <c r="C77" s="108"/>
    </row>
    <row r="78" spans="1:3" ht="409.5" customHeight="1" hidden="1">
      <c r="A78" s="106"/>
      <c r="B78" s="107"/>
      <c r="C78" s="108"/>
    </row>
    <row r="79" spans="1:3" ht="409.5" customHeight="1" hidden="1">
      <c r="A79" s="106"/>
      <c r="B79" s="107"/>
      <c r="C79" s="108"/>
    </row>
    <row r="80" spans="1:3" ht="409.5" customHeight="1" hidden="1">
      <c r="A80" s="106"/>
      <c r="B80" s="107"/>
      <c r="C80" s="108"/>
    </row>
    <row r="81" spans="1:3" ht="15">
      <c r="A81" s="109" t="s">
        <v>508</v>
      </c>
      <c r="B81" s="110">
        <f>SUM(B6:B80)</f>
        <v>806821499.1400001</v>
      </c>
      <c r="C81" s="111">
        <f>SUM(C6:C80)</f>
        <v>0.9999750000000001</v>
      </c>
    </row>
    <row r="82" ht="15"/>
    <row r="83" spans="1:3" ht="15">
      <c r="A83" s="112"/>
      <c r="B83" s="112"/>
      <c r="C83" s="112"/>
    </row>
    <row r="84" ht="15">
      <c r="A84" s="43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A4" sqref="A4:C4"/>
    </sheetView>
  </sheetViews>
  <sheetFormatPr defaultColWidth="0" defaultRowHeight="15" customHeight="1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40" t="s">
        <v>402</v>
      </c>
      <c r="B1" s="240"/>
      <c r="C1" s="240"/>
    </row>
    <row r="2" spans="1:3" ht="15.75">
      <c r="A2" s="240" t="s">
        <v>1008</v>
      </c>
      <c r="B2" s="240"/>
      <c r="C2" s="240"/>
    </row>
    <row r="3" spans="1:3" ht="15">
      <c r="A3" s="241" t="s">
        <v>1093</v>
      </c>
      <c r="B3" s="241"/>
      <c r="C3" s="241"/>
    </row>
    <row r="4" spans="1:3" ht="15">
      <c r="A4" s="244" t="s">
        <v>1016</v>
      </c>
      <c r="B4" s="244"/>
      <c r="C4" s="244"/>
    </row>
    <row r="5" spans="1:3" ht="15">
      <c r="A5" s="117"/>
      <c r="B5" s="117"/>
      <c r="C5" s="117"/>
    </row>
    <row r="6" spans="1:3" ht="5.25" customHeight="1">
      <c r="A6" s="118"/>
      <c r="B6" s="118"/>
      <c r="C6" s="118"/>
    </row>
    <row r="7" spans="1:3" ht="15">
      <c r="A7" s="119" t="s">
        <v>538</v>
      </c>
      <c r="B7" s="120" t="s">
        <v>508</v>
      </c>
      <c r="C7" s="120" t="s">
        <v>521</v>
      </c>
    </row>
    <row r="8" spans="1:3" ht="15">
      <c r="A8" s="121" t="s">
        <v>665</v>
      </c>
      <c r="B8" s="122">
        <v>964420.41</v>
      </c>
      <c r="C8" s="123">
        <v>0.001195</v>
      </c>
    </row>
    <row r="9" spans="1:3" ht="15">
      <c r="A9" s="121" t="s">
        <v>448</v>
      </c>
      <c r="B9" s="122">
        <v>61722236.78</v>
      </c>
      <c r="C9" s="123">
        <v>0.076499</v>
      </c>
    </row>
    <row r="10" spans="1:3" ht="15">
      <c r="A10" s="121" t="s">
        <v>799</v>
      </c>
      <c r="B10" s="122">
        <v>7339825.51</v>
      </c>
      <c r="C10" s="123">
        <v>0.009097</v>
      </c>
    </row>
    <row r="11" spans="1:3" ht="15">
      <c r="A11" s="121" t="s">
        <v>450</v>
      </c>
      <c r="B11" s="122">
        <v>37857032</v>
      </c>
      <c r="C11" s="123">
        <v>0.046913</v>
      </c>
    </row>
    <row r="12" spans="1:3" ht="15">
      <c r="A12" s="121" t="s">
        <v>470</v>
      </c>
      <c r="B12" s="122">
        <v>18785678.71</v>
      </c>
      <c r="C12" s="123">
        <v>0.023283</v>
      </c>
    </row>
    <row r="13" spans="1:3" ht="15">
      <c r="A13" s="121" t="s">
        <v>936</v>
      </c>
      <c r="B13" s="122">
        <v>2971054.53</v>
      </c>
      <c r="C13" s="123">
        <v>0.003682</v>
      </c>
    </row>
    <row r="14" spans="1:3" ht="15">
      <c r="A14" s="121" t="s">
        <v>539</v>
      </c>
      <c r="B14" s="122">
        <v>58199118.43</v>
      </c>
      <c r="C14" s="123">
        <v>0.072133</v>
      </c>
    </row>
    <row r="15" spans="1:3" ht="15">
      <c r="A15" s="121" t="s">
        <v>472</v>
      </c>
      <c r="B15" s="122">
        <v>205111368.15</v>
      </c>
      <c r="C15" s="123">
        <v>0.254215</v>
      </c>
    </row>
    <row r="16" spans="1:3" ht="15">
      <c r="A16" s="121" t="s">
        <v>800</v>
      </c>
      <c r="B16" s="122">
        <v>31085006.75</v>
      </c>
      <c r="C16" s="123">
        <v>0.038527</v>
      </c>
    </row>
    <row r="17" spans="1:3" ht="15">
      <c r="A17" s="121" t="s">
        <v>486</v>
      </c>
      <c r="B17" s="122">
        <v>636397.94</v>
      </c>
      <c r="C17" s="123">
        <v>0.000788</v>
      </c>
    </row>
    <row r="18" spans="1:3" ht="15">
      <c r="A18" s="121" t="s">
        <v>453</v>
      </c>
      <c r="B18" s="122">
        <v>3303270.92</v>
      </c>
      <c r="C18" s="123">
        <v>0.004093</v>
      </c>
    </row>
    <row r="19" spans="1:3" ht="15">
      <c r="A19" s="121" t="s">
        <v>487</v>
      </c>
      <c r="B19" s="122">
        <v>145979.59</v>
      </c>
      <c r="C19" s="123">
        <v>0.00018</v>
      </c>
    </row>
    <row r="20" spans="1:3" ht="15">
      <c r="A20" s="121" t="s">
        <v>524</v>
      </c>
      <c r="B20" s="122">
        <v>83266312.26</v>
      </c>
      <c r="C20" s="123">
        <v>0.103202</v>
      </c>
    </row>
    <row r="21" spans="1:3" ht="15">
      <c r="A21" s="121" t="s">
        <v>525</v>
      </c>
      <c r="B21" s="122">
        <v>45638517.57</v>
      </c>
      <c r="C21" s="123">
        <v>0.056565</v>
      </c>
    </row>
    <row r="22" spans="1:3" ht="15">
      <c r="A22" s="121" t="s">
        <v>526</v>
      </c>
      <c r="B22" s="122">
        <v>235666776.82</v>
      </c>
      <c r="C22" s="123">
        <v>0.292092</v>
      </c>
    </row>
    <row r="23" spans="1:3" ht="15">
      <c r="A23" s="121" t="s">
        <v>527</v>
      </c>
      <c r="B23" s="122">
        <v>14128502.77</v>
      </c>
      <c r="C23" s="123">
        <v>0.017511</v>
      </c>
    </row>
    <row r="24" spans="1:3" ht="409.5" customHeight="1" hidden="1">
      <c r="A24" s="121"/>
      <c r="B24" s="122"/>
      <c r="C24" s="123"/>
    </row>
    <row r="25" spans="1:3" ht="409.5" customHeight="1" hidden="1">
      <c r="A25" s="121"/>
      <c r="B25" s="122"/>
      <c r="C25" s="123"/>
    </row>
    <row r="26" spans="1:3" ht="409.5" customHeight="1" hidden="1">
      <c r="A26" s="121"/>
      <c r="B26" s="122"/>
      <c r="C26" s="123"/>
    </row>
    <row r="27" spans="1:3" ht="409.5" customHeight="1" hidden="1">
      <c r="A27" s="121"/>
      <c r="B27" s="122"/>
      <c r="C27" s="123"/>
    </row>
    <row r="28" spans="1:3" ht="409.5" customHeight="1" hidden="1">
      <c r="A28" s="121"/>
      <c r="B28" s="122"/>
      <c r="C28" s="123"/>
    </row>
    <row r="29" spans="1:3" ht="409.5" customHeight="1" hidden="1">
      <c r="A29" s="121"/>
      <c r="B29" s="122"/>
      <c r="C29" s="123"/>
    </row>
    <row r="30" spans="1:3" ht="409.5" customHeight="1" hidden="1">
      <c r="A30" s="121"/>
      <c r="B30" s="122"/>
      <c r="C30" s="123"/>
    </row>
    <row r="31" spans="1:3" ht="409.5" customHeight="1" hidden="1">
      <c r="A31" s="121"/>
      <c r="B31" s="122"/>
      <c r="C31" s="123"/>
    </row>
    <row r="32" spans="1:3" ht="409.5" customHeight="1" hidden="1">
      <c r="A32" s="121"/>
      <c r="B32" s="122"/>
      <c r="C32" s="123"/>
    </row>
    <row r="33" spans="1:3" ht="409.5" customHeight="1" hidden="1">
      <c r="A33" s="121"/>
      <c r="B33" s="122"/>
      <c r="C33" s="123"/>
    </row>
    <row r="34" spans="1:3" ht="409.5" customHeight="1" hidden="1">
      <c r="A34" s="121"/>
      <c r="B34" s="122"/>
      <c r="C34" s="123"/>
    </row>
    <row r="35" spans="1:3" ht="409.5" customHeight="1" hidden="1">
      <c r="A35" s="121"/>
      <c r="B35" s="122"/>
      <c r="C35" s="123"/>
    </row>
    <row r="36" spans="1:3" ht="409.5" customHeight="1" hidden="1">
      <c r="A36" s="121"/>
      <c r="B36" s="122"/>
      <c r="C36" s="123"/>
    </row>
    <row r="37" spans="1:3" ht="409.5" customHeight="1" hidden="1">
      <c r="A37" s="121"/>
      <c r="B37" s="122"/>
      <c r="C37" s="123"/>
    </row>
    <row r="38" spans="1:3" ht="409.5" customHeight="1" hidden="1">
      <c r="A38" s="121"/>
      <c r="B38" s="122"/>
      <c r="C38" s="123"/>
    </row>
    <row r="39" spans="1:3" ht="409.5" customHeight="1" hidden="1">
      <c r="A39" s="121"/>
      <c r="B39" s="122"/>
      <c r="C39" s="123"/>
    </row>
    <row r="40" spans="1:3" ht="409.5" customHeight="1" hidden="1">
      <c r="A40" s="121"/>
      <c r="B40" s="122"/>
      <c r="C40" s="123"/>
    </row>
    <row r="41" spans="1:3" ht="409.5" customHeight="1" hidden="1">
      <c r="A41" s="121"/>
      <c r="B41" s="122"/>
      <c r="C41" s="123"/>
    </row>
    <row r="42" spans="1:3" ht="409.5" customHeight="1" hidden="1">
      <c r="A42" s="121"/>
      <c r="B42" s="122"/>
      <c r="C42" s="123"/>
    </row>
    <row r="43" spans="1:3" ht="409.5" customHeight="1" hidden="1">
      <c r="A43" s="121"/>
      <c r="B43" s="122"/>
      <c r="C43" s="123"/>
    </row>
    <row r="44" spans="1:3" ht="409.5" customHeight="1" hidden="1">
      <c r="A44" s="121"/>
      <c r="B44" s="122"/>
      <c r="C44" s="123"/>
    </row>
    <row r="45" spans="1:3" ht="409.5" customHeight="1" hidden="1">
      <c r="A45" s="121"/>
      <c r="B45" s="122"/>
      <c r="C45" s="123"/>
    </row>
    <row r="46" spans="1:3" ht="409.5" customHeight="1" hidden="1">
      <c r="A46" s="121"/>
      <c r="B46" s="122"/>
      <c r="C46" s="123"/>
    </row>
    <row r="47" spans="1:3" ht="409.5" customHeight="1" hidden="1">
      <c r="A47" s="121"/>
      <c r="B47" s="122"/>
      <c r="C47" s="123"/>
    </row>
    <row r="48" spans="1:3" ht="409.5" customHeight="1" hidden="1">
      <c r="A48" s="121"/>
      <c r="B48" s="122"/>
      <c r="C48" s="123"/>
    </row>
    <row r="49" spans="1:3" ht="409.5" customHeight="1" hidden="1">
      <c r="A49" s="121"/>
      <c r="B49" s="122"/>
      <c r="C49" s="123"/>
    </row>
    <row r="50" spans="1:3" ht="409.5" customHeight="1" hidden="1">
      <c r="A50" s="121"/>
      <c r="B50" s="122"/>
      <c r="C50" s="123"/>
    </row>
    <row r="51" spans="1:3" ht="409.5" customHeight="1" hidden="1">
      <c r="A51" s="121"/>
      <c r="B51" s="122"/>
      <c r="C51" s="123"/>
    </row>
    <row r="52" spans="1:3" ht="409.5" customHeight="1" hidden="1">
      <c r="A52" s="121"/>
      <c r="B52" s="122"/>
      <c r="C52" s="123"/>
    </row>
    <row r="53" spans="1:3" ht="409.5" customHeight="1" hidden="1">
      <c r="A53" s="121"/>
      <c r="B53" s="122"/>
      <c r="C53" s="123"/>
    </row>
    <row r="54" spans="1:3" ht="409.5" customHeight="1" hidden="1">
      <c r="A54" s="121"/>
      <c r="B54" s="122"/>
      <c r="C54" s="123"/>
    </row>
    <row r="55" spans="1:3" ht="409.5" customHeight="1" hidden="1">
      <c r="A55" s="121"/>
      <c r="B55" s="122"/>
      <c r="C55" s="123"/>
    </row>
    <row r="56" spans="1:3" ht="409.5" customHeight="1" hidden="1">
      <c r="A56" s="121"/>
      <c r="B56" s="122"/>
      <c r="C56" s="123"/>
    </row>
    <row r="57" spans="1:3" ht="409.5" customHeight="1" hidden="1">
      <c r="A57" s="121"/>
      <c r="B57" s="122"/>
      <c r="C57" s="123"/>
    </row>
    <row r="58" spans="1:3" ht="409.5" customHeight="1" hidden="1">
      <c r="A58" s="121"/>
      <c r="B58" s="122"/>
      <c r="C58" s="123"/>
    </row>
    <row r="59" spans="1:3" ht="409.5" customHeight="1" hidden="1">
      <c r="A59" s="121"/>
      <c r="B59" s="122"/>
      <c r="C59" s="123"/>
    </row>
    <row r="60" spans="1:3" ht="409.5" customHeight="1" hidden="1">
      <c r="A60" s="121"/>
      <c r="B60" s="122"/>
      <c r="C60" s="123"/>
    </row>
    <row r="61" spans="1:3" ht="409.5" customHeight="1" hidden="1">
      <c r="A61" s="121"/>
      <c r="B61" s="122"/>
      <c r="C61" s="123"/>
    </row>
    <row r="62" spans="1:3" ht="409.5" customHeight="1" hidden="1">
      <c r="A62" s="121"/>
      <c r="B62" s="122"/>
      <c r="C62" s="123"/>
    </row>
    <row r="63" spans="1:3" ht="409.5" customHeight="1" hidden="1">
      <c r="A63" s="121"/>
      <c r="B63" s="122"/>
      <c r="C63" s="123"/>
    </row>
    <row r="64" spans="1:3" ht="409.5" customHeight="1" hidden="1">
      <c r="A64" s="121"/>
      <c r="B64" s="122"/>
      <c r="C64" s="123"/>
    </row>
    <row r="65" spans="1:3" ht="409.5" customHeight="1" hidden="1">
      <c r="A65" s="121"/>
      <c r="B65" s="122"/>
      <c r="C65" s="123"/>
    </row>
    <row r="66" spans="1:3" ht="409.5" customHeight="1" hidden="1">
      <c r="A66" s="121"/>
      <c r="B66" s="122"/>
      <c r="C66" s="123"/>
    </row>
    <row r="67" spans="1:3" ht="409.5" customHeight="1" hidden="1">
      <c r="A67" s="121"/>
      <c r="B67" s="122"/>
      <c r="C67" s="123"/>
    </row>
    <row r="68" spans="1:3" ht="409.5" customHeight="1" hidden="1">
      <c r="A68" s="121"/>
      <c r="B68" s="122"/>
      <c r="C68" s="123"/>
    </row>
    <row r="69" spans="1:3" ht="409.5" customHeight="1" hidden="1">
      <c r="A69" s="121"/>
      <c r="B69" s="122"/>
      <c r="C69" s="123"/>
    </row>
    <row r="70" spans="1:3" ht="409.5" customHeight="1" hidden="1">
      <c r="A70" s="121"/>
      <c r="B70" s="122"/>
      <c r="C70" s="123"/>
    </row>
    <row r="71" spans="1:3" ht="409.5" customHeight="1" hidden="1">
      <c r="A71" s="121"/>
      <c r="B71" s="122"/>
      <c r="C71" s="123"/>
    </row>
    <row r="72" spans="1:3" ht="409.5" customHeight="1" hidden="1">
      <c r="A72" s="121"/>
      <c r="B72" s="122"/>
      <c r="C72" s="123"/>
    </row>
    <row r="73" spans="1:3" ht="409.5" customHeight="1" hidden="1">
      <c r="A73" s="121"/>
      <c r="B73" s="122"/>
      <c r="C73" s="123"/>
    </row>
    <row r="74" spans="1:3" ht="409.5" customHeight="1" hidden="1">
      <c r="A74" s="121"/>
      <c r="B74" s="122"/>
      <c r="C74" s="123"/>
    </row>
    <row r="75" spans="1:3" ht="409.5" customHeight="1" hidden="1">
      <c r="A75" s="121"/>
      <c r="B75" s="122"/>
      <c r="C75" s="123"/>
    </row>
    <row r="76" spans="1:3" ht="409.5" customHeight="1" hidden="1">
      <c r="A76" s="121"/>
      <c r="B76" s="122"/>
      <c r="C76" s="123"/>
    </row>
    <row r="77" spans="1:3" ht="409.5" customHeight="1" hidden="1">
      <c r="A77" s="121"/>
      <c r="B77" s="122"/>
      <c r="C77" s="123"/>
    </row>
    <row r="78" spans="1:3" ht="409.5" customHeight="1" hidden="1">
      <c r="A78" s="121"/>
      <c r="B78" s="122"/>
      <c r="C78" s="123"/>
    </row>
    <row r="79" spans="1:3" ht="409.5" customHeight="1" hidden="1">
      <c r="A79" s="121"/>
      <c r="B79" s="122"/>
      <c r="C79" s="123"/>
    </row>
    <row r="80" spans="1:3" ht="409.5" customHeight="1" hidden="1">
      <c r="A80" s="121"/>
      <c r="B80" s="122"/>
      <c r="C80" s="123"/>
    </row>
    <row r="81" spans="1:3" ht="409.5" customHeight="1" hidden="1">
      <c r="A81" s="121"/>
      <c r="B81" s="122"/>
      <c r="C81" s="123"/>
    </row>
    <row r="82" spans="1:3" ht="409.5" customHeight="1" hidden="1">
      <c r="A82" s="121"/>
      <c r="B82" s="122"/>
      <c r="C82" s="123"/>
    </row>
    <row r="83" spans="1:3" ht="409.5" customHeight="1" hidden="1">
      <c r="A83" s="121"/>
      <c r="B83" s="122"/>
      <c r="C83" s="123"/>
    </row>
    <row r="84" spans="1:3" ht="409.5" customHeight="1" hidden="1">
      <c r="A84" s="121"/>
      <c r="B84" s="122"/>
      <c r="C84" s="123"/>
    </row>
    <row r="85" spans="1:3" ht="409.5" customHeight="1" hidden="1">
      <c r="A85" s="121"/>
      <c r="B85" s="122"/>
      <c r="C85" s="123"/>
    </row>
    <row r="86" spans="1:3" ht="409.5" customHeight="1" hidden="1">
      <c r="A86" s="121"/>
      <c r="B86" s="122"/>
      <c r="C86" s="123"/>
    </row>
    <row r="87" spans="1:3" ht="409.5" customHeight="1" hidden="1">
      <c r="A87" s="121"/>
      <c r="B87" s="122"/>
      <c r="C87" s="123"/>
    </row>
    <row r="88" spans="1:3" ht="409.5" customHeight="1" hidden="1">
      <c r="A88" s="121"/>
      <c r="B88" s="122"/>
      <c r="C88" s="123"/>
    </row>
    <row r="89" spans="1:3" ht="409.5" customHeight="1" hidden="1">
      <c r="A89" s="121"/>
      <c r="B89" s="122"/>
      <c r="C89" s="123"/>
    </row>
    <row r="90" spans="1:3" ht="409.5" customHeight="1" hidden="1">
      <c r="A90" s="121"/>
      <c r="B90" s="122"/>
      <c r="C90" s="123"/>
    </row>
    <row r="91" spans="1:3" ht="409.5" customHeight="1" hidden="1">
      <c r="A91" s="121"/>
      <c r="B91" s="122"/>
      <c r="C91" s="123"/>
    </row>
    <row r="92" spans="1:3" ht="409.5" customHeight="1" hidden="1">
      <c r="A92" s="121"/>
      <c r="B92" s="122"/>
      <c r="C92" s="123"/>
    </row>
    <row r="93" spans="1:3" ht="409.5" customHeight="1" hidden="1">
      <c r="A93" s="121"/>
      <c r="B93" s="122"/>
      <c r="C93" s="123"/>
    </row>
    <row r="94" spans="1:3" ht="409.5" customHeight="1" hidden="1">
      <c r="A94" s="121"/>
      <c r="B94" s="122"/>
      <c r="C94" s="123"/>
    </row>
    <row r="95" spans="1:3" ht="409.5" customHeight="1" hidden="1">
      <c r="A95" s="121"/>
      <c r="B95" s="122"/>
      <c r="C95" s="123"/>
    </row>
    <row r="96" spans="1:3" ht="409.5" customHeight="1" hidden="1">
      <c r="A96" s="121"/>
      <c r="B96" s="122"/>
      <c r="C96" s="123"/>
    </row>
    <row r="97" spans="1:3" ht="409.5" customHeight="1" hidden="1">
      <c r="A97" s="121"/>
      <c r="B97" s="122"/>
      <c r="C97" s="123"/>
    </row>
    <row r="98" spans="1:3" ht="409.5" customHeight="1" hidden="1">
      <c r="A98" s="121"/>
      <c r="B98" s="122"/>
      <c r="C98" s="123"/>
    </row>
    <row r="99" spans="1:3" ht="409.5" customHeight="1" hidden="1">
      <c r="A99" s="121"/>
      <c r="B99" s="122"/>
      <c r="C99" s="123"/>
    </row>
    <row r="100" spans="1:3" ht="409.5" customHeight="1" hidden="1">
      <c r="A100" s="121"/>
      <c r="B100" s="122"/>
      <c r="C100" s="123"/>
    </row>
    <row r="101" spans="1:3" ht="409.5" customHeight="1" hidden="1">
      <c r="A101" s="121"/>
      <c r="B101" s="122"/>
      <c r="C101" s="123"/>
    </row>
    <row r="102" spans="1:3" ht="15">
      <c r="A102" s="124" t="s">
        <v>508</v>
      </c>
      <c r="B102" s="125">
        <f>SUM(B8:B101)</f>
        <v>806821499.1399999</v>
      </c>
      <c r="C102" s="167">
        <f>SUM(C8:C101)</f>
        <v>0.9999750000000001</v>
      </c>
    </row>
    <row r="103" ht="15"/>
    <row r="104" spans="1:3" ht="15">
      <c r="A104" s="112"/>
      <c r="B104" s="112"/>
      <c r="C104" s="112"/>
    </row>
    <row r="105" ht="15"/>
    <row r="106" ht="15">
      <c r="A106" s="43" t="s">
        <v>4</v>
      </c>
    </row>
    <row r="107" ht="15"/>
    <row r="108" ht="15"/>
    <row r="109" ht="15"/>
    <row r="110" ht="15"/>
  </sheetData>
  <sheetProtection/>
  <mergeCells count="4">
    <mergeCell ref="A1:C1"/>
    <mergeCell ref="A3:C3"/>
    <mergeCell ref="A4:C4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cp:lastPrinted>2015-06-23T15:01:28Z</cp:lastPrinted>
  <dcterms:created xsi:type="dcterms:W3CDTF">2013-02-15T12:11:01Z</dcterms:created>
  <dcterms:modified xsi:type="dcterms:W3CDTF">2015-08-03T19:03:43Z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