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57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D49" i="184" l="1"/>
  <c r="C49" i="184"/>
  <c r="E48" i="184"/>
  <c r="E47" i="184"/>
  <c r="E46" i="184"/>
  <c r="E45" i="184"/>
  <c r="E44" i="184"/>
  <c r="E43" i="184"/>
  <c r="E42" i="184"/>
  <c r="E41" i="184"/>
  <c r="E40" i="184"/>
  <c r="E39" i="184"/>
  <c r="E38" i="184"/>
  <c r="E37" i="184"/>
  <c r="E36" i="184"/>
  <c r="E35" i="184"/>
  <c r="E34" i="184"/>
  <c r="E33" i="184"/>
  <c r="E32" i="184"/>
  <c r="E31" i="184"/>
  <c r="E30" i="184"/>
  <c r="E29" i="184"/>
  <c r="E28" i="184"/>
  <c r="E27" i="184"/>
  <c r="E26" i="184"/>
  <c r="E25" i="184"/>
  <c r="E24" i="184"/>
  <c r="E23" i="184"/>
  <c r="E22" i="184"/>
  <c r="E21" i="184"/>
  <c r="E20" i="184"/>
  <c r="E19" i="184"/>
  <c r="E18" i="184"/>
  <c r="E17" i="184"/>
  <c r="E16" i="184"/>
  <c r="E15" i="184"/>
  <c r="E14" i="184"/>
  <c r="E13" i="184"/>
  <c r="E12" i="184"/>
  <c r="E11" i="184"/>
  <c r="E49" i="184" s="1"/>
  <c r="E10" i="184"/>
  <c r="E9" i="184"/>
  <c r="E8" i="184"/>
  <c r="B101" i="241" l="1"/>
  <c r="C88" i="233" l="1"/>
  <c r="C94" i="233" l="1"/>
  <c r="C95" i="233" s="1"/>
  <c r="C56" i="233"/>
  <c r="C52" i="233"/>
  <c r="C31" i="233"/>
  <c r="C57" i="233" l="1"/>
  <c r="C97" i="233" s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<sst xmlns="http://schemas.openxmlformats.org/spreadsheetml/2006/main" count="2620" uniqueCount="1278">
  <si>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</si>
  <si>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</si>
  <si>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</si>
  <si>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</si>
  <si>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</si>
  <si>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</si>
  <si>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</si>
  <si>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</si>
  <si>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</si>
  <si>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</si>
  <si>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</si>
  <si>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</si>
  <si>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</si>
  <si>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</si>
  <si>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</si>
  <si>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</si>
  <si>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</si>
  <si>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</si>
  <si>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</si>
  <si>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</si>
  <si>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</si>
  <si>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</si>
  <si>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</si>
  <si>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</si>
  <si>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</si>
  <si>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</si>
  <si>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</si>
  <si>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</si>
  <si>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</si>
  <si>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</si>
  <si>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</si>
  <si>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</si>
  <si>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</si>
  <si>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</si>
  <si>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</si>
  <si>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</si>
  <si>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</si>
  <si>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</si>
  <si>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</si>
  <si>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</si>
  <si>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</si>
  <si>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</si>
  <si>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</si>
  <si>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</si>
  <si>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</si>
  <si>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</si>
  <si>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</si>
  <si>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</si>
  <si>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</si>
  <si>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</si>
  <si>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</si>
  <si>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</si>
  <si>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</si>
  <si>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</si>
  <si>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</si>
  <si>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</si>
  <si>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</si>
  <si>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</si>
  <si>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</si>
  <si>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</si>
  <si>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</si>
  <si>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</si>
  <si>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</si>
  <si>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</si>
  <si>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</si>
  <si>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</si>
  <si>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</si>
  <si>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</si>
  <si>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</si>
  <si>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</si>
  <si>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</si>
  <si>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</si>
  <si>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</si>
  <si>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</si>
  <si>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</si>
  <si>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</si>
  <si>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</si>
  <si>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</si>
  <si>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</si>
  <si>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</si>
  <si>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</si>
  <si>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</si>
  <si>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</si>
  <si>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</si>
  <si>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</si>
  <si>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</si>
  <si>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</si>
  <si>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</si>
  <si>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</si>
  <si>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</si>
  <si>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</si>
  <si>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</si>
  <si>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</si>
  <si>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</si>
  <si>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</si>
  <si>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</si>
  <si>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</si>
  <si>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</si>
  <si>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</si>
  <si>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</si>
  <si>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</si>
  <si>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</si>
  <si>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</si>
  <si>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</si>
  <si>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</si>
  <si>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</si>
  <si>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</si>
  <si>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</si>
  <si>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</si>
  <si>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</si>
  <si>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</si>
  <si>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</si>
  <si>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</si>
  <si>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</si>
  <si>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</si>
  <si>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</si>
  <si>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</si>
  <si>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</si>
  <si>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</si>
  <si>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</si>
  <si>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</si>
  <si>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</si>
  <si>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</si>
  <si>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</si>
  <si>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</si>
  <si>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</si>
  <si>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</si>
  <si>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</si>
  <si>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</si>
  <si>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</si>
  <si>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</si>
  <si>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</si>
  <si>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</si>
  <si>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</si>
  <si>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</si>
  <si>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</si>
  <si>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</si>
  <si>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</si>
  <si>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</si>
  <si>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</si>
  <si>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</si>
  <si>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</si>
  <si>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</si>
  <si>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</si>
  <si>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</si>
  <si>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</si>
  <si>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</si>
  <si>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</si>
  <si>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</si>
  <si>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</si>
  <si>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</si>
  <si>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</si>
  <si>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</si>
  <si>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</si>
  <si>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</si>
  <si>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</si>
  <si>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</si>
  <si>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</si>
  <si>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</si>
  <si>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</si>
  <si>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</si>
  <si>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</si>
  <si>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</si>
  <si>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</si>
  <si>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</si>
  <si>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</si>
  <si>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</si>
  <si>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</si>
  <si>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</si>
  <si>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</si>
  <si>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</si>
  <si>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</si>
  <si>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</si>
  <si>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</si>
  <si>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</si>
  <si>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</si>
  <si>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</si>
  <si>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</si>
  <si>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</si>
  <si>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</si>
  <si>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</si>
  <si>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</si>
  <si>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</si>
  <si>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</si>
  <si>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</si>
  <si>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</si>
  <si>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</si>
  <si>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</si>
  <si>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</si>
  <si>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</si>
  <si>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</si>
  <si>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</si>
  <si>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</si>
  <si>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</si>
  <si>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</si>
  <si>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</si>
  <si>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</si>
  <si>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</si>
  <si>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</si>
  <si>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</si>
  <si>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</si>
  <si>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</si>
  <si>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</si>
  <si>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</si>
  <si>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</si>
  <si>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</si>
  <si>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</si>
  <si>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</si>
  <si>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</si>
  <si>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</si>
  <si>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</si>
  <si>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</si>
  <si>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</si>
  <si>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</si>
  <si>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</si>
  <si>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</si>
  <si>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</si>
  <si>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</si>
  <si>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</si>
  <si>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</si>
  <si>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</si>
  <si>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</si>
  <si>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</si>
  <si>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</si>
  <si>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</si>
  <si>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</si>
  <si>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</si>
  <si>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</si>
  <si>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</si>
  <si>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</si>
  <si>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</si>
  <si>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</si>
  <si>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</si>
  <si>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</si>
  <si>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</si>
  <si>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</si>
  <si>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</si>
  <si>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</si>
  <si>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</si>
  <si>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</si>
  <si>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</si>
  <si>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</si>
  <si>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</si>
  <si>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</si>
  <si>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</si>
  <si>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</si>
  <si>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</si>
  <si>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</si>
  <si>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</si>
  <si>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</si>
  <si>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</si>
  <si>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</si>
  <si>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</si>
  <si>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</si>
  <si>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</si>
  <si>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</si>
  <si>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</si>
  <si>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</si>
  <si>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</si>
  <si>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</si>
  <si>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</si>
  <si>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</si>
  <si>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</si>
  <si>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</si>
  <si>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</si>
  <si>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</si>
  <si>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</si>
  <si>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</si>
  <si>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</si>
  <si>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</si>
  <si>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</si>
  <si>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</si>
  <si>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</si>
  <si>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</si>
  <si>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</si>
  <si>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</si>
  <si>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</si>
  <si>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</si>
  <si>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</si>
  <si>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</si>
  <si>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</si>
  <si>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</si>
  <si>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</si>
  <si>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</si>
  <si>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</si>
  <si>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</si>
  <si>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</si>
  <si>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</si>
  <si>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</si>
  <si>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</si>
  <si>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</si>
  <si>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</si>
  <si>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</si>
  <si>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</si>
  <si>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</si>
  <si>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</si>
  <si>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</si>
  <si>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ASFI/DSV-ED-BTB-033/2013</t>
  </si>
  <si>
    <t>BTB-N1U-13</t>
  </si>
  <si>
    <t>Distribuidora de electricidad La Paz S. A. DELAPAZ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</si>
  <si>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</si>
  <si>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</si>
  <si>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</si>
  <si>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</si>
  <si>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</si>
  <si>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</si>
  <si>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</si>
  <si>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</si>
  <si>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</si>
  <si>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</si>
  <si>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</si>
  <si>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</si>
  <si>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</si>
  <si>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</si>
  <si>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</si>
  <si>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</si>
  <si>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</si>
  <si>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</si>
  <si>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</si>
  <si>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</si>
  <si>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</si>
  <si>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</si>
  <si>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</si>
  <si>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</si>
  <si>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</si>
  <si>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</si>
  <si>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</si>
  <si>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</si>
  <si>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</si>
  <si>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</si>
  <si>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</si>
  <si>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</si>
  <si>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</si>
  <si>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</si>
  <si>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</si>
  <si>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</si>
  <si>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</si>
  <si>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</si>
  <si>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</si>
  <si>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</si>
  <si>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</si>
  <si>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</si>
  <si>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</si>
  <si>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</si>
  <si>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</si>
  <si>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</si>
  <si>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</si>
  <si>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</si>
  <si>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</si>
  <si>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</si>
  <si>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</si>
  <si>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</si>
  <si>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</si>
  <si>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</si>
  <si>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</si>
  <si>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</si>
  <si>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</si>
  <si>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</si>
  <si>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</si>
  <si>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</si>
  <si>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</si>
  <si>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</si>
  <si>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</si>
  <si>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</si>
  <si>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</si>
  <si>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</si>
  <si>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</si>
  <si>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</si>
  <si>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</si>
  <si>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</si>
  <si>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</si>
  <si>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</si>
  <si>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</si>
  <si>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</si>
  <si>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</si>
  <si>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</si>
  <si>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</si>
  <si>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</si>
  <si>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</si>
  <si>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</si>
  <si>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</si>
  <si>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</si>
  <si>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</si>
  <si>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</si>
  <si>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</si>
  <si>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</si>
  <si>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</si>
  <si>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</si>
  <si>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</si>
  <si>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</si>
  <si>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</si>
  <si>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</si>
  <si>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</si>
  <si>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</si>
  <si>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ASFI/DSVSC-ED-EPE-019/2015</t>
  </si>
  <si>
    <t>EPE-1-E1C-15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</si>
  <si>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</si>
  <si>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</si>
  <si>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</si>
  <si>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</si>
  <si>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</si>
  <si>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</si>
  <si>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</si>
  <si>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</si>
  <si>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</si>
  <si>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</si>
  <si>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</si>
  <si>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</si>
  <si>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</si>
  <si>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</si>
  <si>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</si>
  <si>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</si>
  <si>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</si>
  <si>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</si>
  <si>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</si>
  <si>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</si>
  <si>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</si>
  <si>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</si>
  <si>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</si>
  <si>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</si>
  <si>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</si>
  <si>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</si>
  <si>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</si>
  <si>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</si>
  <si>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</si>
  <si>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</si>
  <si>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</si>
  <si>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</si>
  <si>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</si>
  <si>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</si>
  <si>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</si>
  <si>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</si>
  <si>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</si>
  <si>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</si>
  <si>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</si>
  <si>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</si>
  <si>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</si>
  <si>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</si>
  <si>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</si>
  <si>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</si>
  <si>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</si>
  <si>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</si>
  <si>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</si>
  <si>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</si>
  <si>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</si>
  <si>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</si>
  <si>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</si>
  <si>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</si>
  <si>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</si>
  <si>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</si>
  <si>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</si>
  <si>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</si>
  <si>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</si>
  <si>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</si>
  <si>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</si>
  <si>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</si>
  <si>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</si>
  <si>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</si>
  <si>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</si>
  <si>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</si>
  <si>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</si>
  <si>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</si>
  <si>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</si>
  <si>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</si>
  <si>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</si>
  <si>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</si>
  <si>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</si>
  <si>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</si>
  <si>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</si>
  <si>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</si>
  <si>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</si>
  <si>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</si>
  <si>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</si>
  <si>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</si>
  <si>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</si>
  <si>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</si>
  <si>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</si>
  <si>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</si>
  <si>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</si>
  <si>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</si>
  <si>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</si>
  <si>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</si>
  <si>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</si>
  <si>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</si>
  <si>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</si>
  <si>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</si>
  <si>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</si>
  <si>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</si>
  <si>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</si>
  <si>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</si>
  <si>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</si>
  <si>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</si>
  <si>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</si>
  <si>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</si>
  <si>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</si>
  <si>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</si>
  <si>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</si>
  <si>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</si>
  <si>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</si>
  <si>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</si>
  <si>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</si>
  <si>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</si>
  <si>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</si>
  <si>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</si>
  <si>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</si>
  <si>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</si>
  <si>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</si>
  <si>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</si>
  <si>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</si>
  <si>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</si>
  <si>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</si>
  <si>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</si>
  <si>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</si>
  <si>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</si>
  <si>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</si>
  <si>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</si>
  <si>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</si>
  <si>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ASFI/DSVSC-TD-VCR-001/2016</t>
  </si>
  <si>
    <t>VCR-TD-ND</t>
  </si>
  <si>
    <t>ASFI/DSVSC-ED-TYS-026/2016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</si>
  <si>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</si>
  <si>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</si>
  <si>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</si>
  <si>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</si>
  <si>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</si>
  <si>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</si>
  <si>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</si>
  <si>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</si>
  <si>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</si>
  <si>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</si>
  <si>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</si>
  <si>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</si>
  <si>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</si>
  <si>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</si>
  <si>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</si>
  <si>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</si>
  <si>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</si>
  <si>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</si>
  <si>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</si>
  <si>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</si>
  <si>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</si>
  <si>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</si>
  <si>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</si>
  <si>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</si>
  <si>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</si>
  <si>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</si>
  <si>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</si>
  <si>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</si>
  <si>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</si>
  <si>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</si>
  <si>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</si>
  <si>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</si>
  <si>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</si>
  <si>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</si>
  <si>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</si>
  <si>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</si>
  <si>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</si>
  <si>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</si>
  <si>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</si>
  <si>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</si>
  <si>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</si>
  <si>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</si>
  <si>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</si>
  <si>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</si>
  <si>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</si>
  <si>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</si>
  <si>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</si>
  <si>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</si>
  <si>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</si>
  <si>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</si>
  <si>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</si>
  <si>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</si>
  <si>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</si>
  <si>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</si>
  <si>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</si>
  <si>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</si>
  <si>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</si>
  <si>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</si>
  <si>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</si>
  <si>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</si>
  <si>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</si>
  <si>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</si>
  <si>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</si>
  <si>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</si>
  <si>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</si>
  <si>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</si>
  <si>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</si>
  <si>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</si>
  <si>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</si>
  <si>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</si>
  <si>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</si>
  <si>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</si>
  <si>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</si>
  <si>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</si>
  <si>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</si>
  <si>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</si>
  <si>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</si>
  <si>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</si>
  <si>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</si>
  <si>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</si>
  <si>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</si>
  <si>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</si>
  <si>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</si>
  <si>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</si>
  <si>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</si>
  <si>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</si>
  <si>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</si>
  <si>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</si>
  <si>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</si>
  <si>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</si>
  <si>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</si>
  <si>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</si>
  <si>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</si>
  <si>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</si>
  <si>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</si>
  <si>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</si>
  <si>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</si>
  <si>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</si>
  <si>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</si>
  <si>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</si>
  <si>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</si>
  <si>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</si>
  <si>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</si>
  <si>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</si>
  <si>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</si>
  <si>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</si>
  <si>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</si>
  <si>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</si>
  <si>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</si>
  <si>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</si>
  <si>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</si>
  <si>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</si>
  <si>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</si>
  <si>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</si>
  <si>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</si>
  <si>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</si>
  <si>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</si>
  <si>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</si>
  <si>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</si>
  <si>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</si>
  <si>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</si>
  <si>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</si>
  <si>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</si>
  <si>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</si>
  <si>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</si>
  <si>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</si>
  <si>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</si>
  <si>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</si>
  <si>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</si>
  <si>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</si>
  <si>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</si>
  <si>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</si>
  <si>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</si>
  <si>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</si>
  <si>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</si>
  <si>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</si>
  <si>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</si>
  <si>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</si>
  <si>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</si>
  <si>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</si>
  <si>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</si>
  <si>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</si>
  <si>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</si>
  <si>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</si>
  <si>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</si>
  <si>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</si>
  <si>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</si>
  <si>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</si>
  <si>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</si>
  <si>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</si>
  <si>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</si>
  <si>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</si>
  <si>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</si>
  <si>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</si>
  <si>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</si>
  <si>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</si>
  <si>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</si>
  <si>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</si>
  <si>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</si>
  <si>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</si>
  <si>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</si>
  <si>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</si>
  <si>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</si>
  <si>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</si>
  <si>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</si>
  <si>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</si>
  <si>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</si>
  <si>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</si>
  <si>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</si>
  <si>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</si>
  <si>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</si>
  <si>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</si>
  <si>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</si>
  <si>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</si>
  <si>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</si>
  <si>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</si>
  <si>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</si>
  <si>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</si>
  <si>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</si>
  <si>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</si>
  <si>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FUB-TD-NB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</si>
  <si>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</si>
  <si>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</si>
  <si>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</si>
  <si>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</si>
  <si>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</si>
  <si>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</si>
  <si>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</si>
  <si>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</si>
  <si>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</si>
  <si>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</si>
  <si>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Bonos Subordinados BancoSol 2 - Emisión 2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</si>
  <si>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</si>
  <si>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</si>
  <si>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</si>
  <si>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</si>
  <si>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</si>
  <si>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</si>
  <si>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</si>
  <si>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</si>
  <si>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</si>
  <si>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</si>
  <si>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</si>
  <si>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</si>
  <si>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</si>
  <si>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</si>
  <si>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</si>
  <si>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</si>
  <si>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</si>
  <si>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</si>
  <si>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</si>
  <si>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</si>
  <si>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</si>
  <si>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</si>
  <si>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</si>
  <si>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</si>
  <si>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</si>
  <si>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</si>
  <si>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</si>
  <si>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</si>
  <si>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</si>
  <si>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</si>
  <si>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</si>
  <si>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</si>
  <si>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</si>
  <si>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</si>
  <si>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</si>
  <si>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</si>
  <si>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</si>
  <si>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</si>
  <si>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</si>
  <si>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</si>
  <si>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</si>
  <si>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</si>
  <si>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</si>
  <si>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</si>
  <si>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</si>
  <si>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</si>
  <si>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</si>
  <si>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</si>
  <si>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</si>
  <si>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</si>
  <si>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</si>
  <si>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</si>
  <si>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</si>
  <si>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</si>
  <si>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</si>
  <si>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</si>
  <si>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</si>
  <si>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</si>
  <si>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</si>
  <si>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</si>
  <si>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</si>
  <si>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</si>
  <si>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</si>
  <si>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</si>
  <si>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</si>
  <si>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</si>
  <si>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</si>
  <si>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</si>
  <si>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</si>
  <si>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</si>
  <si>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</si>
  <si>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</si>
  <si>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</si>
  <si>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</si>
  <si>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</si>
  <si>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</si>
  <si>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</si>
  <si>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</si>
  <si>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Bonos Subordinados Banco FIE 5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</si>
  <si>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</si>
  <si>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</si>
  <si>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</si>
  <si>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</si>
  <si>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</si>
  <si>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</si>
  <si>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</si>
  <si>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</si>
  <si>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</si>
  <si>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</si>
  <si>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</si>
  <si>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</si>
  <si>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</si>
  <si>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</si>
  <si>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</si>
  <si>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</si>
  <si>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</si>
  <si>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</si>
  <si>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</si>
  <si>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</si>
  <si>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</si>
  <si>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</si>
  <si>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</si>
  <si>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</si>
  <si>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</si>
  <si>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</si>
  <si>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</si>
  <si>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</si>
  <si>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</si>
  <si>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</si>
  <si>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</si>
  <si>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</si>
  <si>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</si>
  <si>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</si>
  <si>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</si>
  <si>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</si>
  <si>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</si>
  <si>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</si>
  <si>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</si>
  <si>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</si>
  <si>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</si>
  <si>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</si>
  <si>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</si>
  <si>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</si>
  <si>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</si>
  <si>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</si>
  <si>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</si>
  <si>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</si>
  <si>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</si>
  <si>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</si>
  <si>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</si>
  <si>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</si>
  <si>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</si>
  <si>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</si>
  <si>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</si>
  <si>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</si>
  <si>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</si>
  <si>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</si>
  <si>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</si>
  <si>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</si>
  <si>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</si>
  <si>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</si>
  <si>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</si>
  <si>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</si>
  <si>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</si>
  <si>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</si>
  <si>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</si>
  <si>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</si>
  <si>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</si>
  <si>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</si>
  <si>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</si>
  <si>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</si>
  <si>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Bonos Subordinados Banco BISA-Emisión 1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</si>
  <si>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</si>
  <si>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</si>
  <si>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</si>
  <si>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</si>
  <si>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</si>
  <si>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</si>
  <si>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</si>
  <si>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</si>
  <si>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</si>
  <si>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</si>
  <si>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</si>
  <si>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</si>
  <si>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PMT-TD-NA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</si>
  <si>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</si>
  <si>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</si>
  <si>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</si>
  <si>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</si>
  <si>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</si>
  <si>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</si>
  <si>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</si>
  <si>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</si>
  <si>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</si>
  <si>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</si>
  <si>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</si>
  <si>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</si>
  <si>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</si>
  <si>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</si>
  <si>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</si>
  <si>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</si>
  <si>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</si>
  <si>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</si>
  <si>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</si>
  <si>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</si>
  <si>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</si>
  <si>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</si>
  <si>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</si>
  <si>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</si>
  <si>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</si>
  <si>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</si>
  <si>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</si>
  <si>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</si>
  <si>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</si>
  <si>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</si>
  <si>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</si>
  <si>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</si>
  <si>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</si>
  <si>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</si>
  <si>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</si>
  <si>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</si>
  <si>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</si>
  <si>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</si>
  <si>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</si>
  <si>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</si>
  <si>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</si>
  <si>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</si>
  <si>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</si>
  <si>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</si>
  <si>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</si>
  <si>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</si>
  <si>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</si>
  <si>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</si>
  <si>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</si>
  <si>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</si>
  <si>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</si>
  <si>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</si>
  <si>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</si>
  <si>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</si>
  <si>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</si>
  <si>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</si>
  <si>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</si>
  <si>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</si>
  <si>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</si>
  <si>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</si>
  <si>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</si>
  <si>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</si>
  <si>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</si>
  <si>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</si>
  <si>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</si>
  <si>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</si>
  <si>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</si>
  <si>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</si>
  <si>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</si>
  <si>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</si>
  <si>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</si>
  <si>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</si>
  <si>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</si>
  <si>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</si>
  <si>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</si>
  <si>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</si>
  <si>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</si>
  <si>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</si>
  <si>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</si>
  <si>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</si>
  <si>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</si>
  <si>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</si>
  <si>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</si>
  <si>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</si>
  <si>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</si>
  <si>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</si>
  <si>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</si>
  <si>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</si>
  <si>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</si>
  <si>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</si>
  <si>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</si>
  <si>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</si>
  <si>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</si>
  <si>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</si>
  <si>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</si>
  <si>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</si>
  <si>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</si>
  <si>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</si>
  <si>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</si>
  <si>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</si>
  <si>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</si>
  <si>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</si>
  <si>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</si>
  <si>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</si>
  <si>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</si>
  <si>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</si>
  <si>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</si>
  <si>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</si>
  <si>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</si>
  <si>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</si>
  <si>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</si>
  <si>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</si>
  <si>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</si>
  <si>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</si>
  <si>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</si>
  <si>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</si>
  <si>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</si>
  <si>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</si>
  <si>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</si>
  <si>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</si>
  <si>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</si>
  <si>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</si>
  <si>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</si>
  <si>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</si>
  <si>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</si>
  <si>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</si>
  <si>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</si>
  <si>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</si>
  <si>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</si>
  <si>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</si>
  <si>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</si>
  <si>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</si>
  <si>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</si>
  <si>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</si>
  <si>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</si>
  <si>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</si>
  <si>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</si>
  <si>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</si>
  <si>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</si>
  <si>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</si>
  <si>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</si>
  <si>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</si>
  <si>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</si>
  <si>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</si>
  <si>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</si>
  <si>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</si>
  <si>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Bonos Subordinados ECOFUTURO 3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</si>
  <si>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</si>
  <si>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</si>
  <si>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</si>
  <si>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</si>
  <si>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</si>
  <si>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</si>
  <si>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</si>
  <si>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</si>
  <si>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</si>
  <si>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</si>
  <si>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</si>
  <si>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</si>
  <si>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</si>
  <si>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</si>
  <si>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</si>
  <si>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</si>
  <si>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</si>
  <si>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</si>
  <si>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</si>
  <si>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</si>
  <si>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</si>
  <si>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</si>
  <si>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</si>
  <si>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</si>
  <si>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</si>
  <si>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</si>
  <si>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</si>
  <si>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</si>
  <si>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</si>
  <si>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</si>
  <si>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</si>
  <si>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</si>
  <si>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</si>
  <si>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</si>
  <si>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</si>
  <si>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</si>
  <si>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</si>
  <si>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</si>
  <si>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</si>
  <si>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</si>
  <si>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</si>
  <si>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</si>
  <si>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</si>
  <si>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</si>
  <si>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</si>
  <si>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</si>
  <si>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</si>
  <si>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</si>
  <si>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</si>
  <si>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</si>
  <si>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</si>
  <si>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</si>
  <si>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</si>
  <si>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</si>
  <si>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</si>
  <si>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</si>
  <si>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Pagarés Bursátiles TOYOSA II - Emisión 7</t>
  </si>
  <si>
    <t>ASFI/DSVSC-ED-TYS-018/2019</t>
  </si>
  <si>
    <t>TYS-PB2-E7U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</si>
  <si>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</si>
  <si>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</si>
  <si>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</si>
  <si>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</si>
  <si>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</si>
  <si>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</si>
  <si>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</si>
  <si>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</si>
  <si>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</si>
  <si>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</si>
  <si>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</si>
  <si>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</si>
  <si>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Bonos Subordinados BNB IV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</si>
  <si>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</si>
  <si>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</si>
  <si>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</si>
  <si>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</si>
  <si>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</si>
  <si>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</si>
  <si>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</si>
  <si>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</si>
  <si>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</si>
  <si>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</si>
  <si>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032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</si>
  <si>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</si>
  <si>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</si>
  <si>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</si>
  <si>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</si>
  <si>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</si>
  <si>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</si>
  <si>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</si>
  <si>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</si>
  <si>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Patrimonio Autónomo MICROCRÉDITO IFD - BDP ST 046</t>
  </si>
  <si>
    <t>Valores de Titularización "PRO MUJER IFD - BDP ST 046"</t>
  </si>
  <si>
    <t>Patrimonio Autónomo MICROCRÉDITO IFD - BDP ST 047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</si>
  <si>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</si>
  <si>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</si>
  <si>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</si>
  <si>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</si>
  <si>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</si>
  <si>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</si>
  <si>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</si>
  <si>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</si>
  <si>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</si>
  <si>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</si>
  <si>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Bonos corporativos </t>
  </si>
  <si>
    <t xml:space="preserve">Bonos de deuda soberana </t>
  </si>
  <si>
    <t xml:space="preserve">Certificado de depósito 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</si>
  <si>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</si>
  <si>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</si>
  <si>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</si>
  <si>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</si>
  <si>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</si>
  <si>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</si>
  <si>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</si>
  <si>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</si>
  <si>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</si>
  <si>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</si>
  <si>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</si>
  <si>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</si>
  <si>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</si>
  <si>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</si>
  <si>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</si>
  <si>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</si>
  <si>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</si>
  <si>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</si>
  <si>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</si>
  <si>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</si>
  <si>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</si>
  <si>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</si>
  <si>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</si>
  <si>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Subordinados Banco FORTALEZA - Emisión 1</t>
  </si>
  <si>
    <t>Bonos Subordinados Banco FORTALEZA - Emisión 2</t>
  </si>
  <si>
    <t>Bonos Subordinados Banco MERCANTIL SANTA CRUZ – Emisión 1</t>
  </si>
  <si>
    <t>Bonos Subordinados Banco MERCANTIL SANTA CRUZ – Emisión 2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</si>
  <si>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</si>
  <si>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</si>
  <si>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</si>
  <si>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</si>
  <si>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</si>
  <si>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</si>
  <si>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</si>
  <si>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</si>
  <si>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</si>
  <si>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</si>
  <si>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</si>
  <si>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</si>
  <si>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</si>
  <si>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NUTRIOIL I - Emisión 2</t>
  </si>
  <si>
    <t>ASFI/DSVSC-ED-NUT-034/2019</t>
  </si>
  <si>
    <t>NUT-PB1-N2U</t>
  </si>
  <si>
    <t>Pagarés Bursátiles PROLEGA I-Emisión 1</t>
  </si>
  <si>
    <t>ASFI/DSVSC-ED-POL-001/2020</t>
  </si>
  <si>
    <t>POL-PB1-E1U</t>
  </si>
  <si>
    <t>Días</t>
  </si>
  <si>
    <t>Bonos Banco MERCANTIL SANTA CRUZ-Emisión 5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</si>
  <si>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</si>
  <si>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</si>
  <si>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</si>
  <si>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</si>
  <si>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</si>
  <si>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</si>
  <si>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</si>
  <si>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</si>
  <si>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</si>
  <si>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</si>
  <si>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</si>
  <si>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</si>
  <si>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</si>
  <si>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</si>
  <si>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</si>
  <si>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</si>
  <si>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</si>
  <si>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</si>
  <si>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</si>
  <si>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</si>
  <si>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</si>
  <si>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</si>
  <si>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</si>
  <si>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</si>
  <si>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Credibolsa S.A. Agencia de Bolsa</t>
  </si>
  <si>
    <t>Emisión de Bonos Subordinados - Banco de Crédito de Bolivia - Emisión 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</si>
  <si>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</si>
  <si>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</si>
  <si>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</si>
  <si>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</si>
  <si>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</si>
  <si>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</si>
  <si>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</si>
  <si>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</si>
  <si>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</si>
  <si>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</si>
  <si>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</si>
  <si>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</si>
  <si>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</si>
  <si>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</si>
  <si>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</si>
  <si>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</si>
  <si>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</si>
  <si>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</si>
  <si>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</si>
  <si>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</si>
  <si>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</si>
  <si>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</si>
  <si>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</si>
  <si>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</si>
  <si>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</si>
  <si>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</si>
  <si>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</si>
  <si>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</si>
  <si>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</si>
  <si>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</si>
  <si>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</si>
  <si>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</si>
  <si>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</si>
  <si>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</si>
  <si>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</si>
  <si>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</si>
  <si>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</si>
  <si>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</si>
  <si>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</si>
  <si>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</si>
  <si>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</si>
  <si>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</si>
  <si>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</si>
  <si>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</si>
  <si>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</si>
  <si>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</si>
  <si>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</si>
  <si>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</si>
  <si>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</si>
  <si>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</si>
  <si>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</si>
  <si>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</si>
  <si>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AL 31 DE MAYO DE 2020</t>
  </si>
  <si>
    <t>MAYO DE 2020</t>
  </si>
  <si>
    <t>Bonos BISA LEASING III - EMISION 1</t>
  </si>
  <si>
    <t>Bonos BISA LEASING IV - EMISION 1</t>
  </si>
  <si>
    <t>Bonos BISA LEASING IV - EMISION 2</t>
  </si>
  <si>
    <t>Bonos COBEE IV - EMISION 4</t>
  </si>
  <si>
    <t>Bonos COBEE V - Emisión 1</t>
  </si>
  <si>
    <t>ASFIJDSVSC-ED-BPC-022/2020</t>
  </si>
  <si>
    <t>BPC-5-N1U-20</t>
  </si>
  <si>
    <t>Bonos Subordinados ECOFUTURO 2 - EMISION 2</t>
  </si>
  <si>
    <t>Bonos Ferroviaria Oriental - Emisión 4</t>
  </si>
  <si>
    <t>ASFI/DSV-ED-EFO-019/2014</t>
  </si>
  <si>
    <t>EFO-1-N2D-14</t>
  </si>
  <si>
    <t>EFO-1-N2E-14</t>
  </si>
  <si>
    <t>Bonos SOFIA I - EMISION 2</t>
  </si>
  <si>
    <t>Bonos NUTRIOIL I - EMISION 1</t>
  </si>
  <si>
    <t>Bonos PROLEGA I - EMISION 4</t>
  </si>
  <si>
    <t>Bonos TELECEL II - EMISION 1</t>
  </si>
  <si>
    <t>AL 31 DE MAYO DE  2020</t>
  </si>
  <si>
    <t xml:space="preserve">Cartera Fondos (Expresado en Bs) </t>
  </si>
  <si>
    <t>(Expresado en bolivianos)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</si>
</sst>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5" fillId="0" borderId="0"/>
    <xf numFmtId="174" fontId="6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12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5" fillId="0" borderId="0" xfId="112" applyFont="1"/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3" fontId="10" fillId="0" borderId="31" xfId="0" applyNumberFormat="1" applyFont="1" applyFill="1" applyBorder="1" applyAlignment="1">
      <alignment horizontal="right" vertical="center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8" xfId="121" applyFont="1" applyFill="1" applyBorder="1" applyAlignment="1">
      <alignment vertical="center" wrapText="1"/>
    </xf>
    <xf numFmtId="0" fontId="10" fillId="0" borderId="19" xfId="121" applyFont="1" applyFill="1" applyBorder="1" applyAlignment="1">
      <alignment vertical="center" wrapText="1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 wrapText="1"/>
    </xf>
    <xf numFmtId="176" fontId="63" fillId="0" borderId="30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3" fontId="53" fillId="39" borderId="3" xfId="0" applyNumberFormat="1" applyFont="1" applyFill="1" applyBorder="1"/>
    <xf numFmtId="0" fontId="56" fillId="39" borderId="18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56" fillId="39" borderId="1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66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56" fillId="39" borderId="0" xfId="109" applyNumberFormat="1" applyFont="1" applyFill="1" applyBorder="1"/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10" fontId="5" fillId="0" borderId="8" xfId="132" applyNumberFormat="1" applyFont="1" applyBorder="1"/>
    <xf numFmtId="3" fontId="5" fillId="0" borderId="7" xfId="112" applyNumberFormat="1" applyFont="1" applyBorder="1"/>
    <xf numFmtId="3" fontId="56" fillId="39" borderId="3" xfId="0" applyNumberFormat="1" applyFont="1" applyFill="1" applyBorder="1"/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7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176" fontId="5" fillId="0" borderId="18" xfId="78" applyNumberFormat="1" applyFont="1" applyFill="1" applyBorder="1" applyAlignment="1">
      <alignment horizontal="right"/>
    </xf>
    <xf numFmtId="176" fontId="5" fillId="0" borderId="19" xfId="78" applyNumberFormat="1" applyFont="1" applyFill="1" applyBorder="1" applyAlignment="1">
      <alignment horizontal="right"/>
    </xf>
    <xf numFmtId="176" fontId="5" fillId="0" borderId="30" xfId="78" applyNumberFormat="1" applyFont="1" applyFill="1" applyBorder="1" applyAlignment="1">
      <alignment horizontal="right"/>
    </xf>
    <xf numFmtId="0" fontId="58" fillId="40" borderId="30" xfId="123" applyFont="1" applyFill="1" applyBorder="1" applyAlignment="1">
      <alignment horizontal="center" vertical="center"/>
    </xf>
    <xf numFmtId="0" fontId="58" fillId="40" borderId="31" xfId="123" applyFont="1" applyFill="1" applyBorder="1" applyAlignment="1">
      <alignment horizontal="center" vertical="center" wrapText="1"/>
    </xf>
    <xf numFmtId="0" fontId="58" fillId="40" borderId="31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69" fillId="0" borderId="37" xfId="78" applyNumberFormat="1" applyFont="1" applyFill="1" applyBorder="1" applyAlignment="1">
      <alignment horizontal="center" wrapText="1"/>
    </xf>
    <xf numFmtId="176" fontId="69" fillId="0" borderId="43" xfId="78" applyNumberFormat="1" applyFont="1" applyFill="1" applyBorder="1" applyAlignment="1">
      <alignment horizontal="center" wrapText="1"/>
    </xf>
    <xf numFmtId="0" fontId="0" fillId="0" borderId="0" xfId="0"/>
    <xf numFmtId="4" fontId="16" fillId="35" borderId="7" xfId="82" applyNumberFormat="1" applyFont="1" applyFill="1" applyBorder="1" applyAlignment="1">
      <alignment horizontal="center"/>
    </xf>
    <xf numFmtId="4" fontId="16" fillId="35" borderId="8" xfId="82" applyNumberFormat="1" applyFont="1" applyFill="1" applyBorder="1" applyAlignment="1">
      <alignment horizontal="center"/>
    </xf>
    <xf numFmtId="4" fontId="16" fillId="35" borderId="9" xfId="82" applyNumberFormat="1" applyFont="1" applyFill="1" applyBorder="1" applyAlignment="1">
      <alignment horizontal="center"/>
    </xf>
    <xf numFmtId="4" fontId="16" fillId="35" borderId="31" xfId="82" applyNumberFormat="1" applyFont="1" applyFill="1" applyBorder="1" applyAlignment="1">
      <alignment horizontal="center"/>
    </xf>
    <xf numFmtId="4" fontId="16" fillId="35" borderId="12" xfId="82" applyNumberFormat="1" applyFont="1" applyFill="1" applyBorder="1" applyAlignment="1">
      <alignment horizontal="center"/>
    </xf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8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9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30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3" fontId="4" fillId="0" borderId="19" xfId="108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3" fontId="4" fillId="0" borderId="6" xfId="108" applyNumberFormat="1" applyFont="1" applyFill="1" applyBorder="1" applyAlignment="1">
      <alignment vertical="center"/>
    </xf>
    <xf numFmtId="3" fontId="4" fillId="0" borderId="18" xfId="108" applyNumberFormat="1" applyFont="1" applyFill="1" applyBorder="1" applyAlignment="1">
      <alignment vertical="center"/>
    </xf>
    <xf numFmtId="10" fontId="5" fillId="0" borderId="12" xfId="132" applyNumberFormat="1" applyFont="1" applyBorder="1"/>
    <xf numFmtId="3" fontId="5" fillId="0" borderId="31" xfId="112" applyNumberFormat="1" applyFont="1" applyBorder="1"/>
    <xf numFmtId="0" fontId="0" fillId="0" borderId="0" xfId="0"/>
    <xf numFmtId="10" fontId="4" fillId="0" borderId="9" xfId="133" applyNumberFormat="1" applyFont="1" applyBorder="1" applyAlignment="1">
      <alignment vertical="center"/>
    </xf>
    <xf numFmtId="10" fontId="4" fillId="0" borderId="8" xfId="133" applyNumberFormat="1" applyFont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1" fillId="0" borderId="1" xfId="120" applyFont="1" applyFill="1" applyBorder="1" applyAlignment="1">
      <alignment horizontal="right" wrapText="1"/>
    </xf>
    <xf numFmtId="4" fontId="1" fillId="0" borderId="1" xfId="120" applyNumberFormat="1" applyFont="1" applyFill="1" applyBorder="1" applyAlignment="1">
      <alignment horizontal="right" wrapText="1"/>
    </xf>
    <xf numFmtId="0" fontId="0" fillId="35" borderId="0" xfId="0" applyFill="1"/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3" fontId="4" fillId="0" borderId="30" xfId="108" applyNumberFormat="1" applyFont="1" applyFill="1" applyBorder="1" applyAlignment="1">
      <alignment vertical="center"/>
    </xf>
    <xf numFmtId="3" fontId="4" fillId="0" borderId="19" xfId="108" applyNumberFormat="1" applyFont="1" applyFill="1" applyBorder="1" applyAlignment="1">
      <alignment vertical="center"/>
    </xf>
    <xf numFmtId="0" fontId="7" fillId="39" borderId="0" xfId="0" applyFont="1" applyFill="1" applyBorder="1" applyAlignment="1">
      <alignment horizont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165" fontId="10" fillId="0" borderId="4" xfId="109" applyNumberFormat="1" applyFont="1" applyFill="1" applyBorder="1" applyAlignment="1">
      <alignment horizontal="right"/>
    </xf>
    <xf numFmtId="9" fontId="53" fillId="39" borderId="3" xfId="131" applyFont="1" applyFill="1" applyBorder="1"/>
    <xf numFmtId="9" fontId="53" fillId="39" borderId="44" xfId="131" applyNumberFormat="1" applyFont="1" applyFill="1" applyBorder="1" applyAlignment="1">
      <alignment horizontal="right" vertical="center" wrapText="1"/>
    </xf>
    <xf numFmtId="0" fontId="53" fillId="39" borderId="45" xfId="121" applyFont="1" applyFill="1" applyBorder="1" applyAlignment="1">
      <alignment vertical="center" wrapText="1"/>
    </xf>
    <xf numFmtId="3" fontId="53" fillId="39" borderId="46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9" xfId="0" applyFont="1" applyFill="1" applyBorder="1" applyAlignment="1">
      <alignment horizontal="left"/>
    </xf>
    <xf numFmtId="0" fontId="0" fillId="0" borderId="31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4" fontId="16" fillId="35" borderId="7" xfId="82" applyNumberFormat="1" applyFont="1" applyFill="1" applyBorder="1" applyAlignment="1">
      <alignment horizontal="right"/>
    </xf>
    <xf numFmtId="4" fontId="16" fillId="35" borderId="18" xfId="82" applyNumberFormat="1" applyFont="1" applyFill="1" applyBorder="1" applyAlignment="1">
      <alignment horizontal="right"/>
    </xf>
    <xf numFmtId="4" fontId="16" fillId="35" borderId="19" xfId="82" applyNumberFormat="1" applyFont="1" applyFill="1" applyBorder="1" applyAlignment="1">
      <alignment horizontal="right"/>
    </xf>
    <xf numFmtId="4" fontId="16" fillId="2" borderId="9" xfId="82" applyNumberFormat="1" applyFont="1" applyFill="1" applyBorder="1" applyAlignment="1">
      <alignment horizontal="center"/>
    </xf>
    <xf numFmtId="4" fontId="60" fillId="39" borderId="19" xfId="82" applyNumberFormat="1" applyFont="1" applyFill="1" applyBorder="1" applyAlignment="1">
      <alignment horizontal="right"/>
    </xf>
    <xf numFmtId="4" fontId="60" fillId="39" borderId="9" xfId="82" applyNumberFormat="1" applyFont="1" applyFill="1" applyBorder="1" applyAlignment="1">
      <alignment horizontal="center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4" fontId="16" fillId="35" borderId="30" xfId="82" applyNumberFormat="1" applyFont="1" applyFill="1" applyBorder="1" applyAlignment="1">
      <alignment horizontal="right"/>
    </xf>
    <xf numFmtId="4" fontId="16" fillId="35" borderId="31" xfId="82" applyNumberFormat="1" applyFont="1" applyFill="1" applyBorder="1" applyAlignment="1">
      <alignment horizontal="right"/>
    </xf>
    <xf numFmtId="0" fontId="0" fillId="0" borderId="0" xfId="0"/>
    <xf numFmtId="4" fontId="16" fillId="0" borderId="0" xfId="82" applyNumberFormat="1" applyFont="1" applyFill="1" applyBorder="1" applyAlignment="1">
      <alignment horizontal="right"/>
    </xf>
    <xf numFmtId="4" fontId="16" fillId="0" borderId="0" xfId="82" applyNumberFormat="1" applyFont="1" applyFill="1" applyBorder="1" applyAlignment="1">
      <alignment horizontal="center"/>
    </xf>
    <xf numFmtId="4" fontId="16" fillId="2" borderId="0" xfId="82" applyNumberFormat="1" applyFont="1" applyFill="1" applyBorder="1" applyAlignment="1">
      <alignment horizontal="center"/>
    </xf>
    <xf numFmtId="0" fontId="0" fillId="0" borderId="0" xfId="0" applyFill="1"/>
    <xf numFmtId="4" fontId="16" fillId="35" borderId="12" xfId="82" applyNumberFormat="1" applyFont="1" applyFill="1" applyBorder="1" applyAlignment="1">
      <alignment horizontal="right"/>
    </xf>
    <xf numFmtId="4" fontId="16" fillId="35" borderId="8" xfId="82" applyNumberFormat="1" applyFont="1" applyFill="1" applyBorder="1" applyAlignment="1">
      <alignment horizontal="right"/>
    </xf>
    <xf numFmtId="0" fontId="0" fillId="0" borderId="0" xfId="0"/>
    <xf numFmtId="4" fontId="16" fillId="35" borderId="9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 vertical="center"/>
    </xf>
    <xf numFmtId="4" fontId="16" fillId="35" borderId="18" xfId="82" applyNumberFormat="1" applyFont="1" applyFill="1" applyBorder="1" applyAlignment="1">
      <alignment horizontal="right" vertical="center"/>
    </xf>
    <xf numFmtId="4" fontId="16" fillId="35" borderId="7" xfId="82" applyNumberFormat="1" applyFont="1" applyFill="1" applyBorder="1" applyAlignment="1">
      <alignment horizontal="right" vertical="center"/>
    </xf>
    <xf numFmtId="4" fontId="16" fillId="35" borderId="8" xfId="82" applyNumberFormat="1" applyFont="1" applyFill="1" applyBorder="1" applyAlignment="1">
      <alignment horizontal="right" vertical="center"/>
    </xf>
    <xf numFmtId="4" fontId="16" fillId="35" borderId="19" xfId="82" applyNumberFormat="1" applyFont="1" applyFill="1" applyBorder="1" applyAlignment="1">
      <alignment horizontal="right" vertical="center"/>
    </xf>
    <xf numFmtId="4" fontId="16" fillId="35" borderId="9" xfId="82" applyNumberFormat="1" applyFont="1" applyFill="1" applyBorder="1" applyAlignment="1">
      <alignment horizontal="right" vertical="center"/>
    </xf>
    <xf numFmtId="4" fontId="16" fillId="35" borderId="30" xfId="82" applyNumberFormat="1" applyFont="1" applyFill="1" applyBorder="1" applyAlignment="1">
      <alignment horizontal="right" vertical="center"/>
    </xf>
    <xf numFmtId="4" fontId="16" fillId="35" borderId="31" xfId="82" applyNumberFormat="1" applyFont="1" applyFill="1" applyBorder="1" applyAlignment="1">
      <alignment horizontal="right" vertical="center"/>
    </xf>
    <xf numFmtId="4" fontId="16" fillId="35" borderId="12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4" fontId="60" fillId="39" borderId="6" xfId="82" applyNumberFormat="1" applyFont="1" applyFill="1" applyBorder="1" applyAlignment="1">
      <alignment horizontal="left"/>
    </xf>
    <xf numFmtId="0" fontId="4" fillId="0" borderId="30" xfId="112" applyFont="1" applyBorder="1"/>
    <xf numFmtId="4" fontId="60" fillId="39" borderId="4" xfId="82" applyNumberFormat="1" applyFont="1" applyFill="1" applyBorder="1" applyAlignment="1">
      <alignment horizontal="left"/>
    </xf>
    <xf numFmtId="4" fontId="60" fillId="39" borderId="3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3" fontId="10" fillId="0" borderId="0" xfId="122" applyNumberFormat="1" applyFont="1" applyFill="1" applyBorder="1" applyAlignment="1">
      <alignment horizontal="right" wrapText="1"/>
    </xf>
    <xf numFmtId="0" fontId="68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8" fillId="40" borderId="18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9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5" fillId="35" borderId="36" xfId="119" applyFont="1" applyFill="1" applyBorder="1" applyAlignment="1">
      <alignment horizontal="left" vertical="center"/>
    </xf>
    <xf numFmtId="0" fontId="5" fillId="35" borderId="34" xfId="119" applyFont="1" applyFill="1" applyBorder="1" applyAlignment="1">
      <alignment horizontal="left" vertical="center"/>
    </xf>
    <xf numFmtId="0" fontId="5" fillId="35" borderId="35" xfId="119" applyFont="1" applyFill="1" applyBorder="1" applyAlignment="1">
      <alignment horizontal="left" vertical="center"/>
    </xf>
    <xf numFmtId="0" fontId="5" fillId="35" borderId="36" xfId="119" applyFont="1" applyFill="1" applyBorder="1" applyAlignment="1">
      <alignment horizontal="left" vertical="center" wrapText="1"/>
    </xf>
    <xf numFmtId="0" fontId="5" fillId="35" borderId="35" xfId="119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horizontal="left" vertical="center" wrapText="1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8" xfId="108" applyNumberFormat="1" applyFont="1" applyBorder="1" applyAlignment="1">
      <alignment horizontal="right" vertical="center"/>
    </xf>
    <xf numFmtId="3" fontId="4" fillId="0" borderId="30" xfId="108" applyNumberFormat="1" applyFont="1" applyBorder="1" applyAlignment="1">
      <alignment horizontal="right" vertical="center"/>
    </xf>
    <xf numFmtId="0" fontId="56" fillId="39" borderId="1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63" fillId="0" borderId="18" xfId="176" applyFont="1" applyFill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0" fontId="4" fillId="0" borderId="40" xfId="175" applyFont="1" applyFill="1" applyBorder="1" applyAlignment="1">
      <alignment vertical="center" wrapText="1"/>
    </xf>
    <xf numFmtId="3" fontId="4" fillId="0" borderId="19" xfId="108" applyNumberFormat="1" applyFont="1" applyFill="1" applyBorder="1" applyAlignment="1">
      <alignment horizontal="right" vertical="center"/>
    </xf>
    <xf numFmtId="3" fontId="4" fillId="0" borderId="30" xfId="108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 vertical="center"/>
    </xf>
    <xf numFmtId="0" fontId="56" fillId="39" borderId="31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53" fillId="39" borderId="0" xfId="0" applyFont="1" applyFill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70" fillId="39" borderId="20" xfId="0" applyFont="1" applyFill="1" applyBorder="1" applyAlignment="1">
      <alignment horizontal="center" vertical="center"/>
    </xf>
    <xf numFmtId="4" fontId="60" fillId="39" borderId="30" xfId="82" applyNumberFormat="1" applyFont="1" applyFill="1" applyBorder="1" applyAlignment="1">
      <alignment horizontal="left"/>
    </xf>
    <xf numFmtId="4" fontId="60" fillId="39" borderId="31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8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31" fillId="39" borderId="8" xfId="0" applyNumberFormat="1" applyFont="1" applyFill="1" applyBorder="1" applyAlignment="1"/>
    <xf numFmtId="4" fontId="53" fillId="39" borderId="30" xfId="112" applyNumberFormat="1" applyFont="1" applyFill="1" applyBorder="1" applyAlignment="1">
      <alignment horizontal="left"/>
    </xf>
    <xf numFmtId="4" fontId="53" fillId="39" borderId="31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6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0" fontId="53" fillId="42" borderId="30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165" fontId="53" fillId="42" borderId="12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32" sqref="B32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5"/>
      <c r="C1" s="125"/>
    </row>
    <row r="2" spans="2:3" s="38" customFormat="1" ht="30" customHeight="1" x14ac:dyDescent="0.2">
      <c r="B2" s="124" t="s">
        <v>334</v>
      </c>
      <c r="C2" s="126"/>
    </row>
    <row r="3" spans="2:3" s="38" customFormat="1" ht="23.25" x14ac:dyDescent="0.2">
      <c r="B3" s="127" t="s">
        <v>1257</v>
      </c>
      <c r="C3" s="126"/>
    </row>
    <row r="4" spans="2:3" s="38" customFormat="1" ht="19.5" customHeight="1" x14ac:dyDescent="0.25">
      <c r="B4" s="128" t="s">
        <v>335</v>
      </c>
      <c r="C4" s="129"/>
    </row>
    <row r="5" spans="2:3" x14ac:dyDescent="0.25">
      <c r="B5" s="37"/>
      <c r="C5" s="37"/>
    </row>
    <row r="6" spans="2:3" x14ac:dyDescent="0.25">
      <c r="B6" s="40" t="s">
        <v>336</v>
      </c>
      <c r="C6" s="37">
        <v>1</v>
      </c>
    </row>
    <row r="7" spans="2:3" x14ac:dyDescent="0.25">
      <c r="B7" s="40" t="s">
        <v>337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338</v>
      </c>
      <c r="C9" s="37"/>
    </row>
    <row r="10" spans="2:3" x14ac:dyDescent="0.25">
      <c r="B10" s="40" t="s">
        <v>342</v>
      </c>
      <c r="C10" s="37">
        <v>3</v>
      </c>
    </row>
    <row r="11" spans="2:3" x14ac:dyDescent="0.25">
      <c r="B11" s="40" t="s">
        <v>846</v>
      </c>
      <c r="C11" s="37">
        <v>4</v>
      </c>
    </row>
    <row r="12" spans="2:3" x14ac:dyDescent="0.25">
      <c r="B12" s="40" t="s">
        <v>349</v>
      </c>
      <c r="C12" s="37">
        <v>5</v>
      </c>
    </row>
    <row r="13" spans="2:3" x14ac:dyDescent="0.25">
      <c r="B13" s="40" t="s">
        <v>350</v>
      </c>
      <c r="C13" s="37">
        <v>6</v>
      </c>
    </row>
    <row r="14" spans="2:3" s="96" customFormat="1" x14ac:dyDescent="0.25">
      <c r="B14" s="40" t="s">
        <v>785</v>
      </c>
      <c r="C14" s="37">
        <v>7</v>
      </c>
    </row>
    <row r="15" spans="2:3" x14ac:dyDescent="0.25">
      <c r="B15" s="40" t="s">
        <v>351</v>
      </c>
      <c r="C15" s="37">
        <v>8</v>
      </c>
    </row>
    <row r="16" spans="2:3" x14ac:dyDescent="0.25">
      <c r="B16" s="40" t="s">
        <v>352</v>
      </c>
      <c r="C16" s="37">
        <v>9</v>
      </c>
    </row>
    <row r="17" spans="2:3" s="96" customFormat="1" x14ac:dyDescent="0.25">
      <c r="B17" s="40" t="s">
        <v>784</v>
      </c>
      <c r="C17" s="37">
        <v>10</v>
      </c>
    </row>
    <row r="18" spans="2:3" x14ac:dyDescent="0.25">
      <c r="B18" s="40" t="s">
        <v>462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346</v>
      </c>
      <c r="C20" s="37"/>
    </row>
    <row r="21" spans="2:3" x14ac:dyDescent="0.25">
      <c r="B21" s="40" t="s">
        <v>343</v>
      </c>
      <c r="C21" s="37">
        <v>12</v>
      </c>
    </row>
    <row r="22" spans="2:3" x14ac:dyDescent="0.25">
      <c r="B22" s="40" t="s">
        <v>344</v>
      </c>
      <c r="C22" s="37">
        <v>13</v>
      </c>
    </row>
    <row r="23" spans="2:3" x14ac:dyDescent="0.25">
      <c r="B23" s="40" t="s">
        <v>345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339</v>
      </c>
      <c r="C25" s="37"/>
    </row>
    <row r="26" spans="2:3" x14ac:dyDescent="0.25">
      <c r="B26" s="40" t="s">
        <v>347</v>
      </c>
      <c r="C26" s="37">
        <v>15</v>
      </c>
    </row>
    <row r="27" spans="2:3" x14ac:dyDescent="0.25">
      <c r="B27" s="40" t="s">
        <v>456</v>
      </c>
      <c r="C27" s="37">
        <v>16</v>
      </c>
    </row>
    <row r="28" spans="2:3" x14ac:dyDescent="0.25">
      <c r="B28" s="40" t="s">
        <v>455</v>
      </c>
      <c r="C28" s="37">
        <v>17</v>
      </c>
    </row>
    <row r="29" spans="2:3" x14ac:dyDescent="0.25">
      <c r="B29" s="40" t="s">
        <v>348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249</v>
      </c>
    </row>
    <row r="32" spans="2:3" x14ac:dyDescent="0.25">
      <c r="B32" s="40" t="s">
        <v>461</v>
      </c>
      <c r="C32" s="37">
        <v>19</v>
      </c>
    </row>
    <row r="33" spans="2:3" x14ac:dyDescent="0.25">
      <c r="B33" s="37"/>
    </row>
    <row r="34" spans="2:3" x14ac:dyDescent="0.25">
      <c r="B34" s="40" t="s">
        <v>174</v>
      </c>
    </row>
    <row r="35" spans="2:3" ht="9.75" customHeight="1" x14ac:dyDescent="0.25">
      <c r="B35" s="130"/>
      <c r="C35" s="13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1"/>
  <sheetViews>
    <sheetView zoomScale="90" zoomScaleNormal="90" workbookViewId="0">
      <selection activeCell="IX11" sqref="IX11"/>
    </sheetView>
  </sheetViews>
  <sheetFormatPr baseColWidth="10" defaultColWidth="0" defaultRowHeight="15" customHeight="1" zeroHeight="1" x14ac:dyDescent="0.25"/>
  <cols>
    <col min="1" max="1" width="62" style="96" customWidth="1"/>
    <col min="2" max="2" width="31.28515625" style="96" customWidth="1"/>
    <col min="3" max="3" width="26.7109375" style="96" customWidth="1"/>
    <col min="4" max="255" width="11.42578125" style="96" hidden="1"/>
    <col min="256" max="256" width="4.85546875" style="96" hidden="1" customWidth="1"/>
    <col min="257" max="257" width="27.140625" style="96" customWidth="1"/>
    <col min="258" max="259" width="46.42578125" style="96" customWidth="1"/>
    <col min="260" max="512" width="11.42578125" style="96" hidden="1"/>
    <col min="513" max="513" width="27.140625" style="96" customWidth="1"/>
    <col min="514" max="515" width="46.42578125" style="96" customWidth="1"/>
    <col min="516" max="768" width="11.42578125" style="96" hidden="1"/>
    <col min="769" max="769" width="27.140625" style="96" customWidth="1"/>
    <col min="770" max="771" width="46.42578125" style="96" customWidth="1"/>
    <col min="772" max="1024" width="11.42578125" style="96" hidden="1"/>
    <col min="1025" max="1025" width="27.140625" style="96" customWidth="1"/>
    <col min="1026" max="1027" width="46.42578125" style="96" customWidth="1"/>
    <col min="1028" max="1280" width="11.42578125" style="96" hidden="1"/>
    <col min="1281" max="1281" width="27.140625" style="96" customWidth="1"/>
    <col min="1282" max="1283" width="46.42578125" style="96" customWidth="1"/>
    <col min="1284" max="1536" width="11.42578125" style="96" hidden="1"/>
    <col min="1537" max="1537" width="27.140625" style="96" customWidth="1"/>
    <col min="1538" max="1539" width="46.42578125" style="96" customWidth="1"/>
    <col min="1540" max="1792" width="11.42578125" style="96" hidden="1"/>
    <col min="1793" max="1793" width="27.140625" style="96" customWidth="1"/>
    <col min="1794" max="1795" width="46.42578125" style="96" customWidth="1"/>
    <col min="1796" max="2048" width="11.42578125" style="96" hidden="1"/>
    <col min="2049" max="2049" width="27.140625" style="96" customWidth="1"/>
    <col min="2050" max="2051" width="46.42578125" style="96" customWidth="1"/>
    <col min="2052" max="2304" width="11.42578125" style="96" hidden="1"/>
    <col min="2305" max="2305" width="27.140625" style="96" customWidth="1"/>
    <col min="2306" max="2307" width="46.42578125" style="96" customWidth="1"/>
    <col min="2308" max="2560" width="11.42578125" style="96" hidden="1"/>
    <col min="2561" max="2561" width="27.140625" style="96" customWidth="1"/>
    <col min="2562" max="2563" width="46.42578125" style="96" customWidth="1"/>
    <col min="2564" max="2816" width="11.42578125" style="96" hidden="1"/>
    <col min="2817" max="2817" width="27.140625" style="96" customWidth="1"/>
    <col min="2818" max="2819" width="46.42578125" style="96" customWidth="1"/>
    <col min="2820" max="3072" width="11.42578125" style="96" hidden="1"/>
    <col min="3073" max="3073" width="27.140625" style="96" customWidth="1"/>
    <col min="3074" max="3075" width="46.42578125" style="96" customWidth="1"/>
    <col min="3076" max="3328" width="11.42578125" style="96" hidden="1"/>
    <col min="3329" max="3329" width="27.140625" style="96" customWidth="1"/>
    <col min="3330" max="3331" width="46.42578125" style="96" customWidth="1"/>
    <col min="3332" max="3584" width="11.42578125" style="96" hidden="1"/>
    <col min="3585" max="3585" width="27.140625" style="96" customWidth="1"/>
    <col min="3586" max="3587" width="46.42578125" style="96" customWidth="1"/>
    <col min="3588" max="3840" width="11.42578125" style="96" hidden="1"/>
    <col min="3841" max="3841" width="27.140625" style="96" customWidth="1"/>
    <col min="3842" max="3843" width="46.42578125" style="96" customWidth="1"/>
    <col min="3844" max="4096" width="11.42578125" style="96" hidden="1"/>
    <col min="4097" max="4097" width="27.140625" style="96" customWidth="1"/>
    <col min="4098" max="4099" width="46.42578125" style="96" customWidth="1"/>
    <col min="4100" max="4352" width="11.42578125" style="96" hidden="1"/>
    <col min="4353" max="4353" width="27.140625" style="96" customWidth="1"/>
    <col min="4354" max="4355" width="46.42578125" style="96" customWidth="1"/>
    <col min="4356" max="4608" width="11.42578125" style="96" hidden="1"/>
    <col min="4609" max="4609" width="27.140625" style="96" customWidth="1"/>
    <col min="4610" max="4611" width="46.42578125" style="96" customWidth="1"/>
    <col min="4612" max="4864" width="11.42578125" style="96" hidden="1"/>
    <col min="4865" max="4865" width="27.140625" style="96" customWidth="1"/>
    <col min="4866" max="4867" width="46.42578125" style="96" customWidth="1"/>
    <col min="4868" max="5120" width="11.42578125" style="96" hidden="1"/>
    <col min="5121" max="5121" width="27.140625" style="96" customWidth="1"/>
    <col min="5122" max="5123" width="46.42578125" style="96" customWidth="1"/>
    <col min="5124" max="5376" width="11.42578125" style="96" hidden="1"/>
    <col min="5377" max="5377" width="27.140625" style="96" customWidth="1"/>
    <col min="5378" max="5379" width="46.42578125" style="96" customWidth="1"/>
    <col min="5380" max="5632" width="11.42578125" style="96" hidden="1"/>
    <col min="5633" max="5633" width="27.140625" style="96" customWidth="1"/>
    <col min="5634" max="5635" width="46.42578125" style="96" customWidth="1"/>
    <col min="5636" max="5888" width="11.42578125" style="96" hidden="1"/>
    <col min="5889" max="5889" width="27.140625" style="96" customWidth="1"/>
    <col min="5890" max="5891" width="46.42578125" style="96" customWidth="1"/>
    <col min="5892" max="6144" width="11.42578125" style="96" hidden="1"/>
    <col min="6145" max="6145" width="27.140625" style="96" customWidth="1"/>
    <col min="6146" max="6147" width="46.42578125" style="96" customWidth="1"/>
    <col min="6148" max="6400" width="11.42578125" style="96" hidden="1"/>
    <col min="6401" max="6401" width="27.140625" style="96" customWidth="1"/>
    <col min="6402" max="6403" width="46.42578125" style="96" customWidth="1"/>
    <col min="6404" max="6656" width="11.42578125" style="96" hidden="1"/>
    <col min="6657" max="6657" width="27.140625" style="96" customWidth="1"/>
    <col min="6658" max="6659" width="46.42578125" style="96" customWidth="1"/>
    <col min="6660" max="6912" width="11.42578125" style="96" hidden="1"/>
    <col min="6913" max="6913" width="27.140625" style="96" customWidth="1"/>
    <col min="6914" max="6915" width="46.42578125" style="96" customWidth="1"/>
    <col min="6916" max="7168" width="11.42578125" style="96" hidden="1"/>
    <col min="7169" max="7169" width="27.140625" style="96" customWidth="1"/>
    <col min="7170" max="7171" width="46.42578125" style="96" customWidth="1"/>
    <col min="7172" max="7424" width="11.42578125" style="96" hidden="1"/>
    <col min="7425" max="7425" width="27.140625" style="96" customWidth="1"/>
    <col min="7426" max="7427" width="46.42578125" style="96" customWidth="1"/>
    <col min="7428" max="7680" width="11.42578125" style="96" hidden="1"/>
    <col min="7681" max="7681" width="27.140625" style="96" customWidth="1"/>
    <col min="7682" max="7683" width="46.42578125" style="96" customWidth="1"/>
    <col min="7684" max="7936" width="11.42578125" style="96" hidden="1"/>
    <col min="7937" max="7937" width="27.140625" style="96" customWidth="1"/>
    <col min="7938" max="7939" width="46.42578125" style="96" customWidth="1"/>
    <col min="7940" max="8192" width="11.42578125" style="96" hidden="1"/>
    <col min="8193" max="8193" width="27.140625" style="96" customWidth="1"/>
    <col min="8194" max="8195" width="46.42578125" style="96" customWidth="1"/>
    <col min="8196" max="8448" width="11.42578125" style="96" hidden="1"/>
    <col min="8449" max="8449" width="27.140625" style="96" customWidth="1"/>
    <col min="8450" max="8451" width="46.42578125" style="96" customWidth="1"/>
    <col min="8452" max="8704" width="11.42578125" style="96" hidden="1"/>
    <col min="8705" max="8705" width="27.140625" style="96" customWidth="1"/>
    <col min="8706" max="8707" width="46.42578125" style="96" customWidth="1"/>
    <col min="8708" max="8960" width="11.42578125" style="96" hidden="1"/>
    <col min="8961" max="8961" width="27.140625" style="96" customWidth="1"/>
    <col min="8962" max="8963" width="46.42578125" style="96" customWidth="1"/>
    <col min="8964" max="9216" width="11.42578125" style="96" hidden="1"/>
    <col min="9217" max="9217" width="27.140625" style="96" customWidth="1"/>
    <col min="9218" max="9219" width="46.42578125" style="96" customWidth="1"/>
    <col min="9220" max="9472" width="11.42578125" style="96" hidden="1"/>
    <col min="9473" max="9473" width="27.140625" style="96" customWidth="1"/>
    <col min="9474" max="9475" width="46.42578125" style="96" customWidth="1"/>
    <col min="9476" max="9728" width="11.42578125" style="96" hidden="1"/>
    <col min="9729" max="9729" width="27.140625" style="96" customWidth="1"/>
    <col min="9730" max="9731" width="46.42578125" style="96" customWidth="1"/>
    <col min="9732" max="9984" width="11.42578125" style="96" hidden="1"/>
    <col min="9985" max="9985" width="27.140625" style="96" customWidth="1"/>
    <col min="9986" max="9987" width="46.42578125" style="96" customWidth="1"/>
    <col min="9988" max="10240" width="11.42578125" style="96" hidden="1"/>
    <col min="10241" max="10241" width="27.140625" style="96" customWidth="1"/>
    <col min="10242" max="10243" width="46.42578125" style="96" customWidth="1"/>
    <col min="10244" max="10496" width="11.42578125" style="96" hidden="1"/>
    <col min="10497" max="10497" width="27.140625" style="96" customWidth="1"/>
    <col min="10498" max="10499" width="46.42578125" style="96" customWidth="1"/>
    <col min="10500" max="10752" width="11.42578125" style="96" hidden="1"/>
    <col min="10753" max="10753" width="27.140625" style="96" customWidth="1"/>
    <col min="10754" max="10755" width="46.42578125" style="96" customWidth="1"/>
    <col min="10756" max="11008" width="11.42578125" style="96" hidden="1"/>
    <col min="11009" max="11009" width="27.140625" style="96" customWidth="1"/>
    <col min="11010" max="11011" width="46.42578125" style="96" customWidth="1"/>
    <col min="11012" max="11264" width="11.42578125" style="96" hidden="1"/>
    <col min="11265" max="11265" width="27.140625" style="96" customWidth="1"/>
    <col min="11266" max="11267" width="46.42578125" style="96" customWidth="1"/>
    <col min="11268" max="11520" width="11.42578125" style="96" hidden="1"/>
    <col min="11521" max="11521" width="27.140625" style="96" customWidth="1"/>
    <col min="11522" max="11523" width="46.42578125" style="96" customWidth="1"/>
    <col min="11524" max="11776" width="11.42578125" style="96" hidden="1"/>
    <col min="11777" max="11777" width="27.140625" style="96" customWidth="1"/>
    <col min="11778" max="11779" width="46.42578125" style="96" customWidth="1"/>
    <col min="11780" max="12032" width="11.42578125" style="96" hidden="1"/>
    <col min="12033" max="12033" width="27.140625" style="96" customWidth="1"/>
    <col min="12034" max="12035" width="46.42578125" style="96" customWidth="1"/>
    <col min="12036" max="12288" width="11.42578125" style="96" hidden="1"/>
    <col min="12289" max="12289" width="27.140625" style="96" customWidth="1"/>
    <col min="12290" max="12291" width="46.42578125" style="96" customWidth="1"/>
    <col min="12292" max="12544" width="11.42578125" style="96" hidden="1"/>
    <col min="12545" max="12545" width="27.140625" style="96" customWidth="1"/>
    <col min="12546" max="12547" width="46.42578125" style="96" customWidth="1"/>
    <col min="12548" max="12800" width="11.42578125" style="96" hidden="1"/>
    <col min="12801" max="12801" width="27.140625" style="96" customWidth="1"/>
    <col min="12802" max="12803" width="46.42578125" style="96" customWidth="1"/>
    <col min="12804" max="13056" width="11.42578125" style="96" hidden="1"/>
    <col min="13057" max="13057" width="27.140625" style="96" customWidth="1"/>
    <col min="13058" max="13059" width="46.42578125" style="96" customWidth="1"/>
    <col min="13060" max="13312" width="11.42578125" style="96" hidden="1"/>
    <col min="13313" max="13313" width="27.140625" style="96" customWidth="1"/>
    <col min="13314" max="13315" width="46.42578125" style="96" customWidth="1"/>
    <col min="13316" max="13568" width="11.42578125" style="96" hidden="1"/>
    <col min="13569" max="13569" width="27.140625" style="96" customWidth="1"/>
    <col min="13570" max="13571" width="46.42578125" style="96" customWidth="1"/>
    <col min="13572" max="13824" width="11.42578125" style="96" hidden="1"/>
    <col min="13825" max="13825" width="27.140625" style="96" customWidth="1"/>
    <col min="13826" max="13827" width="46.42578125" style="96" customWidth="1"/>
    <col min="13828" max="14080" width="11.42578125" style="96" hidden="1"/>
    <col min="14081" max="14081" width="27.140625" style="96" customWidth="1"/>
    <col min="14082" max="14083" width="46.42578125" style="96" customWidth="1"/>
    <col min="14084" max="14336" width="11.42578125" style="96" hidden="1"/>
    <col min="14337" max="14337" width="27.140625" style="96" customWidth="1"/>
    <col min="14338" max="14339" width="46.42578125" style="96" customWidth="1"/>
    <col min="14340" max="14592" width="11.42578125" style="96" hidden="1"/>
    <col min="14593" max="14593" width="27.140625" style="96" customWidth="1"/>
    <col min="14594" max="14595" width="46.42578125" style="96" customWidth="1"/>
    <col min="14596" max="14848" width="11.42578125" style="96" hidden="1"/>
    <col min="14849" max="14849" width="27.140625" style="96" customWidth="1"/>
    <col min="14850" max="14851" width="46.42578125" style="96" customWidth="1"/>
    <col min="14852" max="15104" width="11.42578125" style="96" hidden="1"/>
    <col min="15105" max="15105" width="27.140625" style="96" customWidth="1"/>
    <col min="15106" max="15107" width="46.42578125" style="96" customWidth="1"/>
    <col min="15108" max="15360" width="11.42578125" style="96" hidden="1"/>
    <col min="15361" max="15361" width="27.140625" style="96" customWidth="1"/>
    <col min="15362" max="15363" width="46.42578125" style="96" customWidth="1"/>
    <col min="15364" max="15616" width="11.42578125" style="96" hidden="1"/>
    <col min="15617" max="15617" width="27.140625" style="96" customWidth="1"/>
    <col min="15618" max="15619" width="46.42578125" style="96" customWidth="1"/>
    <col min="15620" max="15872" width="11.42578125" style="96" hidden="1"/>
    <col min="15873" max="15873" width="27.140625" style="96" customWidth="1"/>
    <col min="15874" max="15875" width="46.42578125" style="96" customWidth="1"/>
    <col min="15876" max="16128" width="11.42578125" style="96" hidden="1"/>
    <col min="16129" max="16129" width="27.140625" style="96" customWidth="1"/>
    <col min="16130" max="16131" width="46.42578125" style="96" customWidth="1"/>
    <col min="16132" max="16384" width="11.42578125" style="96" hidden="1"/>
  </cols>
  <sheetData>
    <row r="1" spans="1:258" s="279" customFormat="1" ht="15" customHeight="1" x14ac:dyDescent="0.25">
      <c r="A1" s="652" t="s">
        <v>980</v>
      </c>
      <c r="B1" s="652"/>
      <c r="C1" s="652"/>
    </row>
    <row r="2" spans="1:258" ht="18" customHeight="1" x14ac:dyDescent="0.25">
      <c r="A2" s="653" t="s">
        <v>977</v>
      </c>
      <c r="B2" s="652"/>
      <c r="C2" s="654"/>
    </row>
    <row r="3" spans="1:258" x14ac:dyDescent="0.25">
      <c r="A3" s="640" t="s">
        <v>1257</v>
      </c>
      <c r="B3" s="641"/>
      <c r="C3" s="642"/>
    </row>
    <row r="4" spans="1:258" x14ac:dyDescent="0.25">
      <c r="A4" s="655" t="s">
        <v>1277</v>
      </c>
      <c r="B4" s="656"/>
      <c r="C4" s="657"/>
    </row>
    <row r="5" spans="1:258" ht="5.25" customHeight="1" x14ac:dyDescent="0.25">
      <c r="A5" s="235"/>
      <c r="B5" s="236"/>
      <c r="C5" s="237"/>
    </row>
    <row r="6" spans="1:258" ht="15.75" thickBot="1" x14ac:dyDescent="0.3">
      <c r="A6" s="238" t="s">
        <v>171</v>
      </c>
      <c r="B6" s="239" t="s">
        <v>144</v>
      </c>
      <c r="C6" s="240" t="s">
        <v>156</v>
      </c>
    </row>
    <row r="7" spans="1:258" x14ac:dyDescent="0.25">
      <c r="A7" s="379" t="s">
        <v>848</v>
      </c>
      <c r="B7" s="384">
        <v>88527331.642399997</v>
      </c>
      <c r="C7" s="383">
        <v>6.6621633948378625E-3</v>
      </c>
      <c r="IW7" s="456"/>
      <c r="IX7" s="269"/>
    </row>
    <row r="8" spans="1:258" x14ac:dyDescent="0.25">
      <c r="A8" s="380" t="s">
        <v>850</v>
      </c>
      <c r="B8" s="244">
        <v>482167247.55080003</v>
      </c>
      <c r="C8" s="245">
        <v>3.6285708913021748E-2</v>
      </c>
      <c r="IW8" s="456"/>
      <c r="IX8" s="269"/>
    </row>
    <row r="9" spans="1:258" s="358" customFormat="1" x14ac:dyDescent="0.25">
      <c r="A9" s="380" t="s">
        <v>1089</v>
      </c>
      <c r="B9" s="244">
        <v>3586641.24</v>
      </c>
      <c r="C9" s="245">
        <v>2.6991426869235396E-4</v>
      </c>
      <c r="IW9" s="456"/>
      <c r="IX9" s="269"/>
    </row>
    <row r="10" spans="1:258" x14ac:dyDescent="0.25">
      <c r="A10" s="380" t="s">
        <v>851</v>
      </c>
      <c r="B10" s="244">
        <v>403607057.69160002</v>
      </c>
      <c r="C10" s="245">
        <v>3.0373627169886924E-2</v>
      </c>
      <c r="IW10" s="456"/>
      <c r="IX10" s="269"/>
    </row>
    <row r="11" spans="1:258" x14ac:dyDescent="0.25">
      <c r="A11" s="380" t="s">
        <v>811</v>
      </c>
      <c r="B11" s="244">
        <v>29553967.790200002</v>
      </c>
      <c r="C11" s="245">
        <v>2.2240968832024075E-3</v>
      </c>
      <c r="IW11" s="456"/>
      <c r="IX11" s="269"/>
    </row>
    <row r="12" spans="1:258" x14ac:dyDescent="0.25">
      <c r="A12" s="380" t="s">
        <v>812</v>
      </c>
      <c r="B12" s="244">
        <v>145172810.6094</v>
      </c>
      <c r="C12" s="245">
        <v>1.0925043902537016E-2</v>
      </c>
      <c r="IW12" s="456"/>
      <c r="IX12" s="269"/>
    </row>
    <row r="13" spans="1:258" x14ac:dyDescent="0.25">
      <c r="A13" s="380" t="s">
        <v>855</v>
      </c>
      <c r="B13" s="244">
        <v>3411634784.8198004</v>
      </c>
      <c r="C13" s="245">
        <v>0.25674408070711657</v>
      </c>
      <c r="IW13" s="456"/>
      <c r="IX13" s="269"/>
    </row>
    <row r="14" spans="1:258" x14ac:dyDescent="0.25">
      <c r="A14" s="380" t="s">
        <v>859</v>
      </c>
      <c r="B14" s="244">
        <v>28841357.4386</v>
      </c>
      <c r="C14" s="245">
        <v>2.1704690768387254E-3</v>
      </c>
      <c r="IW14" s="456"/>
      <c r="IX14" s="269"/>
    </row>
    <row r="15" spans="1:258" x14ac:dyDescent="0.25">
      <c r="A15" s="380" t="s">
        <v>856</v>
      </c>
      <c r="B15" s="244">
        <v>2649836.0041999999</v>
      </c>
      <c r="C15" s="245">
        <v>1.9941457741904297E-4</v>
      </c>
      <c r="IW15" s="456"/>
      <c r="IX15" s="269"/>
    </row>
    <row r="16" spans="1:258" x14ac:dyDescent="0.25">
      <c r="A16" s="380" t="s">
        <v>159</v>
      </c>
      <c r="B16" s="244">
        <v>1438529053.1906002</v>
      </c>
      <c r="C16" s="245">
        <v>0.10825713847662254</v>
      </c>
      <c r="IW16" s="456"/>
      <c r="IX16" s="269"/>
    </row>
    <row r="17" spans="1:258" x14ac:dyDescent="0.25">
      <c r="A17" s="380" t="s">
        <v>1133</v>
      </c>
      <c r="B17" s="244">
        <v>2852887553.6378002</v>
      </c>
      <c r="C17" s="245">
        <v>0.21469531134417713</v>
      </c>
      <c r="IW17" s="456"/>
      <c r="IX17" s="269"/>
    </row>
    <row r="18" spans="1:258" x14ac:dyDescent="0.25">
      <c r="A18" s="380" t="s">
        <v>161</v>
      </c>
      <c r="B18" s="244">
        <v>3780609441.0056005</v>
      </c>
      <c r="C18" s="245">
        <v>0.28451143122428263</v>
      </c>
      <c r="IW18" s="456"/>
      <c r="IX18" s="269"/>
    </row>
    <row r="19" spans="1:258" ht="15.75" thickBot="1" x14ac:dyDescent="0.3">
      <c r="A19" s="381" t="s">
        <v>162</v>
      </c>
      <c r="B19" s="448">
        <v>620308636.29559994</v>
      </c>
      <c r="C19" s="447">
        <v>4.6681600061365E-2</v>
      </c>
      <c r="IW19" s="456"/>
      <c r="IX19" s="269"/>
    </row>
    <row r="20" spans="1:258" ht="0" hidden="1" customHeight="1" x14ac:dyDescent="0.3">
      <c r="A20" s="243"/>
      <c r="B20" s="244">
        <v>0</v>
      </c>
      <c r="C20" s="245"/>
    </row>
    <row r="21" spans="1:258" ht="0" hidden="1" customHeight="1" x14ac:dyDescent="0.3">
      <c r="A21" s="243"/>
      <c r="B21" s="244">
        <v>0</v>
      </c>
      <c r="C21" s="245"/>
    </row>
    <row r="22" spans="1:258" ht="0" hidden="1" customHeight="1" x14ac:dyDescent="0.3">
      <c r="A22" s="243"/>
      <c r="B22" s="244">
        <v>0</v>
      </c>
      <c r="C22" s="245"/>
    </row>
    <row r="23" spans="1:258" ht="0" hidden="1" customHeight="1" x14ac:dyDescent="0.3">
      <c r="A23" s="243"/>
      <c r="B23" s="244">
        <v>0</v>
      </c>
      <c r="C23" s="245"/>
    </row>
    <row r="24" spans="1:258" ht="0" hidden="1" customHeight="1" x14ac:dyDescent="0.3">
      <c r="A24" s="243"/>
      <c r="B24" s="244">
        <v>0</v>
      </c>
      <c r="C24" s="245"/>
    </row>
    <row r="25" spans="1:258" ht="0" hidden="1" customHeight="1" x14ac:dyDescent="0.3">
      <c r="A25" s="243"/>
      <c r="B25" s="244">
        <v>0</v>
      </c>
      <c r="C25" s="245"/>
    </row>
    <row r="26" spans="1:258" ht="0" hidden="1" customHeight="1" x14ac:dyDescent="0.3">
      <c r="A26" s="243"/>
      <c r="B26" s="244">
        <v>0</v>
      </c>
      <c r="C26" s="245"/>
    </row>
    <row r="27" spans="1:258" ht="0" hidden="1" customHeight="1" x14ac:dyDescent="0.3">
      <c r="A27" s="243"/>
      <c r="B27" s="244">
        <v>0</v>
      </c>
      <c r="C27" s="245"/>
    </row>
    <row r="28" spans="1:258" ht="0" hidden="1" customHeight="1" x14ac:dyDescent="0.3">
      <c r="A28" s="243"/>
      <c r="B28" s="244">
        <v>0</v>
      </c>
      <c r="C28" s="245"/>
    </row>
    <row r="29" spans="1:258" ht="0" hidden="1" customHeight="1" x14ac:dyDescent="0.3">
      <c r="A29" s="243"/>
      <c r="B29" s="244">
        <v>0</v>
      </c>
      <c r="C29" s="245"/>
    </row>
    <row r="30" spans="1:258" ht="0" hidden="1" customHeight="1" x14ac:dyDescent="0.3">
      <c r="A30" s="243"/>
      <c r="B30" s="244">
        <v>0</v>
      </c>
      <c r="C30" s="245"/>
    </row>
    <row r="31" spans="1:258" ht="0" hidden="1" customHeight="1" x14ac:dyDescent="0.3">
      <c r="A31" s="243"/>
      <c r="B31" s="244">
        <v>0</v>
      </c>
      <c r="C31" s="245"/>
    </row>
    <row r="32" spans="1:258" ht="0" hidden="1" customHeight="1" x14ac:dyDescent="0.3">
      <c r="A32" s="243"/>
      <c r="B32" s="244">
        <v>0</v>
      </c>
      <c r="C32" s="245"/>
    </row>
    <row r="33" spans="1:3" ht="0" hidden="1" customHeight="1" x14ac:dyDescent="0.3">
      <c r="A33" s="243"/>
      <c r="B33" s="244">
        <v>0</v>
      </c>
      <c r="C33" s="245"/>
    </row>
    <row r="34" spans="1:3" ht="0" hidden="1" customHeight="1" x14ac:dyDescent="0.3">
      <c r="A34" s="243"/>
      <c r="B34" s="244">
        <v>0</v>
      </c>
      <c r="C34" s="245"/>
    </row>
    <row r="35" spans="1:3" ht="0" hidden="1" customHeight="1" x14ac:dyDescent="0.3">
      <c r="A35" s="243"/>
      <c r="B35" s="244">
        <v>0</v>
      </c>
      <c r="C35" s="245"/>
    </row>
    <row r="36" spans="1:3" ht="0" hidden="1" customHeight="1" x14ac:dyDescent="0.3">
      <c r="A36" s="243"/>
      <c r="B36" s="244">
        <v>0</v>
      </c>
      <c r="C36" s="245"/>
    </row>
    <row r="37" spans="1:3" ht="0" hidden="1" customHeight="1" x14ac:dyDescent="0.3">
      <c r="A37" s="243"/>
      <c r="B37" s="244">
        <v>0</v>
      </c>
      <c r="C37" s="245"/>
    </row>
    <row r="38" spans="1:3" ht="0" hidden="1" customHeight="1" x14ac:dyDescent="0.3">
      <c r="A38" s="243"/>
      <c r="B38" s="244">
        <v>0</v>
      </c>
      <c r="C38" s="245"/>
    </row>
    <row r="39" spans="1:3" ht="0" hidden="1" customHeight="1" x14ac:dyDescent="0.3">
      <c r="A39" s="243"/>
      <c r="B39" s="244">
        <v>0</v>
      </c>
      <c r="C39" s="245"/>
    </row>
    <row r="40" spans="1:3" ht="0" hidden="1" customHeight="1" x14ac:dyDescent="0.3">
      <c r="A40" s="243"/>
      <c r="B40" s="244">
        <v>0</v>
      </c>
      <c r="C40" s="245"/>
    </row>
    <row r="41" spans="1:3" ht="0" hidden="1" customHeight="1" x14ac:dyDescent="0.3">
      <c r="A41" s="243"/>
      <c r="B41" s="244">
        <v>0</v>
      </c>
      <c r="C41" s="245"/>
    </row>
    <row r="42" spans="1:3" ht="0" hidden="1" customHeight="1" x14ac:dyDescent="0.3">
      <c r="A42" s="243"/>
      <c r="B42" s="244">
        <v>0</v>
      </c>
      <c r="C42" s="245"/>
    </row>
    <row r="43" spans="1:3" ht="0" hidden="1" customHeight="1" x14ac:dyDescent="0.3">
      <c r="A43" s="243"/>
      <c r="B43" s="244">
        <v>0</v>
      </c>
      <c r="C43" s="245"/>
    </row>
    <row r="44" spans="1:3" ht="0" hidden="1" customHeight="1" x14ac:dyDescent="0.3">
      <c r="A44" s="243"/>
      <c r="B44" s="244">
        <v>0</v>
      </c>
      <c r="C44" s="245"/>
    </row>
    <row r="45" spans="1:3" ht="0" hidden="1" customHeight="1" x14ac:dyDescent="0.3">
      <c r="A45" s="243"/>
      <c r="B45" s="244">
        <v>0</v>
      </c>
      <c r="C45" s="245"/>
    </row>
    <row r="46" spans="1:3" ht="0" hidden="1" customHeight="1" x14ac:dyDescent="0.3">
      <c r="A46" s="243"/>
      <c r="B46" s="244">
        <v>0</v>
      </c>
      <c r="C46" s="245"/>
    </row>
    <row r="47" spans="1:3" ht="0" hidden="1" customHeight="1" x14ac:dyDescent="0.3">
      <c r="A47" s="243"/>
      <c r="B47" s="244">
        <v>0</v>
      </c>
      <c r="C47" s="245"/>
    </row>
    <row r="48" spans="1:3" ht="0" hidden="1" customHeight="1" x14ac:dyDescent="0.3">
      <c r="A48" s="243"/>
      <c r="B48" s="244">
        <v>0</v>
      </c>
      <c r="C48" s="245"/>
    </row>
    <row r="49" spans="1:3" ht="0" hidden="1" customHeight="1" x14ac:dyDescent="0.3">
      <c r="A49" s="243"/>
      <c r="B49" s="244">
        <v>0</v>
      </c>
      <c r="C49" s="245"/>
    </row>
    <row r="50" spans="1:3" ht="0" hidden="1" customHeight="1" x14ac:dyDescent="0.3">
      <c r="A50" s="243"/>
      <c r="B50" s="244">
        <v>0</v>
      </c>
      <c r="C50" s="245"/>
    </row>
    <row r="51" spans="1:3" ht="0" hidden="1" customHeight="1" x14ac:dyDescent="0.3">
      <c r="A51" s="243"/>
      <c r="B51" s="244">
        <v>0</v>
      </c>
      <c r="C51" s="245"/>
    </row>
    <row r="52" spans="1:3" ht="0" hidden="1" customHeight="1" x14ac:dyDescent="0.3">
      <c r="A52" s="243"/>
      <c r="B52" s="244">
        <v>0</v>
      </c>
      <c r="C52" s="245"/>
    </row>
    <row r="53" spans="1:3" ht="0" hidden="1" customHeight="1" x14ac:dyDescent="0.3">
      <c r="A53" s="243"/>
      <c r="B53" s="244">
        <v>0</v>
      </c>
      <c r="C53" s="245"/>
    </row>
    <row r="54" spans="1:3" ht="0" hidden="1" customHeight="1" x14ac:dyDescent="0.3">
      <c r="A54" s="243"/>
      <c r="B54" s="244">
        <v>0</v>
      </c>
      <c r="C54" s="245"/>
    </row>
    <row r="55" spans="1:3" ht="0" hidden="1" customHeight="1" x14ac:dyDescent="0.3">
      <c r="A55" s="243"/>
      <c r="B55" s="244">
        <v>0</v>
      </c>
      <c r="C55" s="245"/>
    </row>
    <row r="56" spans="1:3" ht="0" hidden="1" customHeight="1" x14ac:dyDescent="0.3">
      <c r="A56" s="243"/>
      <c r="B56" s="244">
        <v>0</v>
      </c>
      <c r="C56" s="245"/>
    </row>
    <row r="57" spans="1:3" ht="0" hidden="1" customHeight="1" x14ac:dyDescent="0.3">
      <c r="A57" s="243"/>
      <c r="B57" s="244">
        <v>0</v>
      </c>
      <c r="C57" s="245"/>
    </row>
    <row r="58" spans="1:3" ht="0" hidden="1" customHeight="1" x14ac:dyDescent="0.3">
      <c r="A58" s="243"/>
      <c r="B58" s="244">
        <v>0</v>
      </c>
      <c r="C58" s="245"/>
    </row>
    <row r="59" spans="1:3" ht="0" hidden="1" customHeight="1" x14ac:dyDescent="0.3">
      <c r="A59" s="243"/>
      <c r="B59" s="244">
        <v>0</v>
      </c>
      <c r="C59" s="245"/>
    </row>
    <row r="60" spans="1:3" ht="0" hidden="1" customHeight="1" x14ac:dyDescent="0.3">
      <c r="A60" s="243"/>
      <c r="B60" s="244">
        <v>0</v>
      </c>
      <c r="C60" s="245"/>
    </row>
    <row r="61" spans="1:3" ht="0" hidden="1" customHeight="1" x14ac:dyDescent="0.3">
      <c r="A61" s="243"/>
      <c r="B61" s="244">
        <v>0</v>
      </c>
      <c r="C61" s="245"/>
    </row>
    <row r="62" spans="1:3" ht="0" hidden="1" customHeight="1" x14ac:dyDescent="0.3">
      <c r="A62" s="243"/>
      <c r="B62" s="244">
        <v>0</v>
      </c>
      <c r="C62" s="245"/>
    </row>
    <row r="63" spans="1:3" ht="0" hidden="1" customHeight="1" x14ac:dyDescent="0.3">
      <c r="A63" s="243"/>
      <c r="B63" s="244">
        <v>0</v>
      </c>
      <c r="C63" s="245"/>
    </row>
    <row r="64" spans="1:3" ht="0" hidden="1" customHeight="1" x14ac:dyDescent="0.3">
      <c r="A64" s="243"/>
      <c r="B64" s="244">
        <v>0</v>
      </c>
      <c r="C64" s="245"/>
    </row>
    <row r="65" spans="1:3" ht="0" hidden="1" customHeight="1" x14ac:dyDescent="0.3">
      <c r="A65" s="243"/>
      <c r="B65" s="244">
        <v>0</v>
      </c>
      <c r="C65" s="245"/>
    </row>
    <row r="66" spans="1:3" ht="0" hidden="1" customHeight="1" x14ac:dyDescent="0.3">
      <c r="A66" s="243"/>
      <c r="B66" s="244">
        <v>0</v>
      </c>
      <c r="C66" s="245"/>
    </row>
    <row r="67" spans="1:3" ht="0" hidden="1" customHeight="1" x14ac:dyDescent="0.3">
      <c r="A67" s="243"/>
      <c r="B67" s="244">
        <v>0</v>
      </c>
      <c r="C67" s="245"/>
    </row>
    <row r="68" spans="1:3" ht="0" hidden="1" customHeight="1" x14ac:dyDescent="0.3">
      <c r="A68" s="243"/>
      <c r="B68" s="244">
        <v>0</v>
      </c>
      <c r="C68" s="245"/>
    </row>
    <row r="69" spans="1:3" ht="0" hidden="1" customHeight="1" x14ac:dyDescent="0.3">
      <c r="A69" s="243"/>
      <c r="B69" s="244">
        <v>0</v>
      </c>
      <c r="C69" s="245"/>
    </row>
    <row r="70" spans="1:3" ht="0" hidden="1" customHeight="1" x14ac:dyDescent="0.3">
      <c r="A70" s="243"/>
      <c r="B70" s="244">
        <v>0</v>
      </c>
      <c r="C70" s="245"/>
    </row>
    <row r="71" spans="1:3" ht="0" hidden="1" customHeight="1" x14ac:dyDescent="0.3">
      <c r="A71" s="243"/>
      <c r="B71" s="244">
        <v>0</v>
      </c>
      <c r="C71" s="245"/>
    </row>
    <row r="72" spans="1:3" ht="0" hidden="1" customHeight="1" x14ac:dyDescent="0.3">
      <c r="A72" s="243"/>
      <c r="B72" s="244">
        <v>0</v>
      </c>
      <c r="C72" s="245"/>
    </row>
    <row r="73" spans="1:3" ht="0" hidden="1" customHeight="1" x14ac:dyDescent="0.3">
      <c r="A73" s="243"/>
      <c r="B73" s="244">
        <v>0</v>
      </c>
      <c r="C73" s="245"/>
    </row>
    <row r="74" spans="1:3" ht="0" hidden="1" customHeight="1" x14ac:dyDescent="0.3">
      <c r="A74" s="243"/>
      <c r="B74" s="244">
        <v>0</v>
      </c>
      <c r="C74" s="245"/>
    </row>
    <row r="75" spans="1:3" ht="0" hidden="1" customHeight="1" x14ac:dyDescent="0.3">
      <c r="A75" s="243"/>
      <c r="B75" s="244">
        <v>0</v>
      </c>
      <c r="C75" s="245"/>
    </row>
    <row r="76" spans="1:3" ht="0" hidden="1" customHeight="1" x14ac:dyDescent="0.3">
      <c r="A76" s="243"/>
      <c r="B76" s="244">
        <v>0</v>
      </c>
      <c r="C76" s="245"/>
    </row>
    <row r="77" spans="1:3" ht="0" hidden="1" customHeight="1" x14ac:dyDescent="0.3">
      <c r="A77" s="243"/>
      <c r="B77" s="244">
        <v>0</v>
      </c>
      <c r="C77" s="245"/>
    </row>
    <row r="78" spans="1:3" ht="0" hidden="1" customHeight="1" x14ac:dyDescent="0.3">
      <c r="A78" s="243"/>
      <c r="B78" s="244">
        <v>0</v>
      </c>
      <c r="C78" s="245"/>
    </row>
    <row r="79" spans="1:3" ht="0" hidden="1" customHeight="1" x14ac:dyDescent="0.3">
      <c r="A79" s="243"/>
      <c r="B79" s="244">
        <v>0</v>
      </c>
      <c r="C79" s="245"/>
    </row>
    <row r="80" spans="1:3" ht="0" hidden="1" customHeight="1" x14ac:dyDescent="0.3">
      <c r="A80" s="243"/>
      <c r="B80" s="244">
        <v>0</v>
      </c>
      <c r="C80" s="245"/>
    </row>
    <row r="81" spans="1:3" ht="0" hidden="1" customHeight="1" x14ac:dyDescent="0.3">
      <c r="A81" s="243"/>
      <c r="B81" s="244">
        <v>0</v>
      </c>
      <c r="C81" s="245"/>
    </row>
    <row r="82" spans="1:3" ht="0" hidden="1" customHeight="1" x14ac:dyDescent="0.3">
      <c r="A82" s="243"/>
      <c r="B82" s="244">
        <v>0</v>
      </c>
      <c r="C82" s="245"/>
    </row>
    <row r="83" spans="1:3" ht="0" hidden="1" customHeight="1" x14ac:dyDescent="0.3">
      <c r="A83" s="243"/>
      <c r="B83" s="244">
        <v>0</v>
      </c>
      <c r="C83" s="245"/>
    </row>
    <row r="84" spans="1:3" ht="0" hidden="1" customHeight="1" x14ac:dyDescent="0.3">
      <c r="A84" s="243"/>
      <c r="B84" s="244">
        <v>0</v>
      </c>
      <c r="C84" s="245"/>
    </row>
    <row r="85" spans="1:3" ht="0" hidden="1" customHeight="1" x14ac:dyDescent="0.3">
      <c r="A85" s="243"/>
      <c r="B85" s="244">
        <v>0</v>
      </c>
      <c r="C85" s="245"/>
    </row>
    <row r="86" spans="1:3" ht="0" hidden="1" customHeight="1" x14ac:dyDescent="0.3">
      <c r="A86" s="243"/>
      <c r="B86" s="244">
        <v>0</v>
      </c>
      <c r="C86" s="245"/>
    </row>
    <row r="87" spans="1:3" ht="0" hidden="1" customHeight="1" x14ac:dyDescent="0.3">
      <c r="A87" s="243"/>
      <c r="B87" s="244">
        <v>0</v>
      </c>
      <c r="C87" s="245"/>
    </row>
    <row r="88" spans="1:3" ht="0" hidden="1" customHeight="1" x14ac:dyDescent="0.3">
      <c r="A88" s="243"/>
      <c r="B88" s="244">
        <v>0</v>
      </c>
      <c r="C88" s="245"/>
    </row>
    <row r="89" spans="1:3" ht="0" hidden="1" customHeight="1" x14ac:dyDescent="0.3">
      <c r="A89" s="243"/>
      <c r="B89" s="244">
        <v>0</v>
      </c>
      <c r="C89" s="245"/>
    </row>
    <row r="90" spans="1:3" ht="0" hidden="1" customHeight="1" x14ac:dyDescent="0.3">
      <c r="A90" s="243"/>
      <c r="B90" s="244">
        <v>0</v>
      </c>
      <c r="C90" s="245"/>
    </row>
    <row r="91" spans="1:3" ht="0" hidden="1" customHeight="1" x14ac:dyDescent="0.3">
      <c r="A91" s="243"/>
      <c r="B91" s="244">
        <v>0</v>
      </c>
      <c r="C91" s="245"/>
    </row>
    <row r="92" spans="1:3" ht="0" hidden="1" customHeight="1" x14ac:dyDescent="0.3">
      <c r="A92" s="243"/>
      <c r="B92" s="244">
        <v>0</v>
      </c>
      <c r="C92" s="245"/>
    </row>
    <row r="93" spans="1:3" ht="0" hidden="1" customHeight="1" x14ac:dyDescent="0.3">
      <c r="A93" s="243"/>
      <c r="B93" s="244">
        <v>0</v>
      </c>
      <c r="C93" s="245"/>
    </row>
    <row r="94" spans="1:3" ht="0" hidden="1" customHeight="1" x14ac:dyDescent="0.3">
      <c r="A94" s="243"/>
      <c r="B94" s="244">
        <v>0</v>
      </c>
      <c r="C94" s="245"/>
    </row>
    <row r="95" spans="1:3" ht="0" hidden="1" customHeight="1" x14ac:dyDescent="0.3">
      <c r="A95" s="243"/>
      <c r="B95" s="244">
        <v>0</v>
      </c>
      <c r="C95" s="245"/>
    </row>
    <row r="96" spans="1:3" ht="0" hidden="1" customHeight="1" x14ac:dyDescent="0.3">
      <c r="A96" s="243"/>
      <c r="B96" s="244">
        <v>0</v>
      </c>
      <c r="C96" s="245"/>
    </row>
    <row r="97" spans="1:3" ht="0" hidden="1" customHeight="1" x14ac:dyDescent="0.3">
      <c r="A97" s="243"/>
      <c r="B97" s="244">
        <v>0</v>
      </c>
      <c r="C97" s="245"/>
    </row>
    <row r="98" spans="1:3" ht="0" hidden="1" customHeight="1" x14ac:dyDescent="0.3">
      <c r="A98" s="243"/>
      <c r="B98" s="244">
        <v>0</v>
      </c>
      <c r="C98" s="245"/>
    </row>
    <row r="99" spans="1:3" ht="0" hidden="1" customHeight="1" x14ac:dyDescent="0.3">
      <c r="A99" s="243"/>
      <c r="B99" s="244">
        <v>0</v>
      </c>
      <c r="C99" s="245"/>
    </row>
    <row r="100" spans="1:3" ht="0" hidden="1" customHeight="1" x14ac:dyDescent="0.3">
      <c r="A100" s="243"/>
      <c r="B100" s="244">
        <v>0</v>
      </c>
      <c r="C100" s="245"/>
    </row>
    <row r="101" spans="1:3" ht="15.75" thickBot="1" x14ac:dyDescent="0.3">
      <c r="A101" s="367" t="s">
        <v>144</v>
      </c>
      <c r="B101" s="385">
        <v>13288075718.916601</v>
      </c>
      <c r="C101" s="423">
        <v>1</v>
      </c>
    </row>
    <row r="102" spans="1:3" ht="4.5" customHeight="1" x14ac:dyDescent="0.25">
      <c r="A102" s="182"/>
      <c r="B102" s="182"/>
      <c r="C102" s="182"/>
    </row>
    <row r="103" spans="1:3" x14ac:dyDescent="0.25"/>
    <row r="104" spans="1:3" x14ac:dyDescent="0.25">
      <c r="A104" s="659" t="s">
        <v>1136</v>
      </c>
      <c r="B104" s="659"/>
      <c r="C104" s="659"/>
    </row>
    <row r="105" spans="1:3" x14ac:dyDescent="0.25">
      <c r="A105" s="658" t="s">
        <v>786</v>
      </c>
      <c r="B105" s="658"/>
      <c r="C105" s="658"/>
    </row>
    <row r="106" spans="1:3" x14ac:dyDescent="0.25">
      <c r="A106" s="402"/>
      <c r="B106" s="84"/>
    </row>
    <row r="107" spans="1:3" x14ac:dyDescent="0.25">
      <c r="B107" s="84"/>
    </row>
    <row r="108" spans="1:3" x14ac:dyDescent="0.25">
      <c r="B108" s="84"/>
      <c r="C108" s="84"/>
    </row>
    <row r="109" spans="1:3" ht="15" customHeight="1" x14ac:dyDescent="0.25"/>
    <row r="110" spans="1:3" ht="15" customHeight="1" x14ac:dyDescent="0.25"/>
    <row r="111" spans="1:3" ht="15" customHeight="1" x14ac:dyDescent="0.25"/>
  </sheetData>
  <mergeCells count="6">
    <mergeCell ref="A1:C1"/>
    <mergeCell ref="A2:C2"/>
    <mergeCell ref="A3:C3"/>
    <mergeCell ref="A4:C4"/>
    <mergeCell ref="A105:C105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1" sqref="D21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3" ht="15.75" x14ac:dyDescent="0.25">
      <c r="A1" s="660" t="s">
        <v>981</v>
      </c>
      <c r="B1" s="661"/>
      <c r="C1" s="662"/>
    </row>
    <row r="2" spans="1:3" ht="15.75" x14ac:dyDescent="0.25">
      <c r="A2" s="630" t="s">
        <v>978</v>
      </c>
      <c r="B2" s="631"/>
      <c r="C2" s="639"/>
    </row>
    <row r="3" spans="1:3" ht="15.75" x14ac:dyDescent="0.25">
      <c r="A3" s="630" t="s">
        <v>1257</v>
      </c>
      <c r="B3" s="631"/>
      <c r="C3" s="639"/>
    </row>
    <row r="4" spans="1:3" ht="15.75" thickBot="1" x14ac:dyDescent="0.3">
      <c r="A4" s="663" t="s">
        <v>1277</v>
      </c>
      <c r="B4" s="664"/>
      <c r="C4" s="665"/>
    </row>
    <row r="5" spans="1:3" ht="5.25" customHeight="1" thickBot="1" x14ac:dyDescent="0.35">
      <c r="A5" s="180"/>
      <c r="B5" s="180"/>
      <c r="C5" s="180"/>
    </row>
    <row r="6" spans="1:3" ht="15.75" thickBot="1" x14ac:dyDescent="0.3">
      <c r="A6" s="347" t="s">
        <v>171</v>
      </c>
      <c r="B6" s="348" t="s">
        <v>144</v>
      </c>
      <c r="C6" s="349" t="s">
        <v>156</v>
      </c>
    </row>
    <row r="7" spans="1:3" x14ac:dyDescent="0.25">
      <c r="A7" s="338" t="s">
        <v>1137</v>
      </c>
      <c r="B7" s="334">
        <v>864302161.3506</v>
      </c>
      <c r="C7" s="335">
        <v>0.30295696732571387</v>
      </c>
    </row>
    <row r="8" spans="1:3" x14ac:dyDescent="0.25">
      <c r="A8" s="339" t="s">
        <v>1138</v>
      </c>
      <c r="B8" s="550">
        <v>780286150.79100001</v>
      </c>
      <c r="C8" s="175">
        <v>0.2735075028859083</v>
      </c>
    </row>
    <row r="9" spans="1:3" x14ac:dyDescent="0.25">
      <c r="A9" s="339" t="s">
        <v>1139</v>
      </c>
      <c r="B9" s="550">
        <v>20869992.231200002</v>
      </c>
      <c r="C9" s="175">
        <v>7.3153925064764289E-3</v>
      </c>
    </row>
    <row r="10" spans="1:3" x14ac:dyDescent="0.25">
      <c r="A10" s="339" t="s">
        <v>1131</v>
      </c>
      <c r="B10" s="550">
        <v>104256781.84460001</v>
      </c>
      <c r="C10" s="175">
        <v>3.6544301128926752E-2</v>
      </c>
    </row>
    <row r="11" spans="1:3" x14ac:dyDescent="0.25">
      <c r="A11" s="339" t="s">
        <v>857</v>
      </c>
      <c r="B11" s="550">
        <v>938549366.30980015</v>
      </c>
      <c r="C11" s="175">
        <v>0.32898224997883163</v>
      </c>
    </row>
    <row r="12" spans="1:3" x14ac:dyDescent="0.25">
      <c r="A12" s="339" t="s">
        <v>1132</v>
      </c>
      <c r="B12" s="550">
        <v>52009541.319400005</v>
      </c>
      <c r="C12" s="175">
        <v>1.8230491157750585E-2</v>
      </c>
    </row>
    <row r="13" spans="1:3" ht="15.75" thickBot="1" x14ac:dyDescent="0.3">
      <c r="A13" s="350" t="s">
        <v>858</v>
      </c>
      <c r="B13" s="396">
        <v>92613559.722599998</v>
      </c>
      <c r="C13" s="397">
        <v>3.2463095016392329E-2</v>
      </c>
    </row>
    <row r="14" spans="1:3" ht="15.75" thickBot="1" x14ac:dyDescent="0.3">
      <c r="A14" s="488" t="s">
        <v>81</v>
      </c>
      <c r="B14" s="489">
        <v>2852887553.5692005</v>
      </c>
      <c r="C14" s="487">
        <v>0.99999999999999978</v>
      </c>
    </row>
    <row r="16" spans="1:3" x14ac:dyDescent="0.25">
      <c r="A16" s="403"/>
      <c r="B16" s="39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zoomScaleNormal="100" workbookViewId="0">
      <selection activeCell="A4" sqref="A4:E4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68" t="s">
        <v>463</v>
      </c>
      <c r="B1" s="669"/>
      <c r="C1" s="669"/>
      <c r="D1" s="669"/>
      <c r="E1" s="670"/>
    </row>
    <row r="2" spans="1:11" ht="15.75" x14ac:dyDescent="0.25">
      <c r="A2" s="671" t="s">
        <v>452</v>
      </c>
      <c r="B2" s="672"/>
      <c r="C2" s="672"/>
      <c r="D2" s="672"/>
      <c r="E2" s="673"/>
    </row>
    <row r="3" spans="1:11" x14ac:dyDescent="0.25">
      <c r="A3" s="674" t="s">
        <v>1257</v>
      </c>
      <c r="B3" s="675"/>
      <c r="C3" s="675"/>
      <c r="D3" s="675"/>
      <c r="E3" s="676"/>
    </row>
    <row r="4" spans="1:11" x14ac:dyDescent="0.25">
      <c r="A4" s="674" t="s">
        <v>1277</v>
      </c>
      <c r="B4" s="675"/>
      <c r="C4" s="675"/>
      <c r="D4" s="675"/>
      <c r="E4" s="676"/>
    </row>
    <row r="5" spans="1:11" ht="3.75" customHeight="1" x14ac:dyDescent="0.3">
      <c r="A5" s="255"/>
      <c r="B5" s="256"/>
      <c r="C5" s="256"/>
      <c r="D5" s="256"/>
      <c r="E5" s="257"/>
    </row>
    <row r="6" spans="1:11" ht="25.5" customHeight="1" x14ac:dyDescent="0.25">
      <c r="A6" s="677" t="s">
        <v>466</v>
      </c>
      <c r="B6" s="678"/>
      <c r="C6" s="679" t="s">
        <v>68</v>
      </c>
      <c r="D6" s="679" t="s">
        <v>75</v>
      </c>
      <c r="E6" s="680" t="s">
        <v>81</v>
      </c>
      <c r="F6" s="75"/>
    </row>
    <row r="7" spans="1:11" x14ac:dyDescent="0.25">
      <c r="A7" s="404" t="s">
        <v>464</v>
      </c>
      <c r="B7" s="405" t="s">
        <v>465</v>
      </c>
      <c r="C7" s="679"/>
      <c r="D7" s="679"/>
      <c r="E7" s="680"/>
      <c r="F7" s="96"/>
      <c r="G7" s="277"/>
      <c r="H7" s="96"/>
      <c r="I7" s="79"/>
      <c r="J7" s="79"/>
      <c r="K7" s="79"/>
    </row>
    <row r="8" spans="1:11" x14ac:dyDescent="0.25">
      <c r="A8" s="458">
        <v>0</v>
      </c>
      <c r="B8" s="458">
        <v>30</v>
      </c>
      <c r="C8" s="459">
        <v>266136509.71880001</v>
      </c>
      <c r="D8" s="459">
        <v>756385627.33580005</v>
      </c>
      <c r="E8" s="427">
        <f>(C8+D8)*6.86</f>
        <v>7014501860.1945562</v>
      </c>
      <c r="F8" s="20"/>
      <c r="G8" s="402"/>
      <c r="H8" s="96"/>
      <c r="I8" s="96"/>
      <c r="J8" s="96"/>
      <c r="K8" s="79"/>
    </row>
    <row r="9" spans="1:11" x14ac:dyDescent="0.25">
      <c r="A9" s="458">
        <v>31</v>
      </c>
      <c r="B9" s="458">
        <v>60</v>
      </c>
      <c r="C9" s="459">
        <v>125940030.02560002</v>
      </c>
      <c r="D9" s="459">
        <v>216276717.12639999</v>
      </c>
      <c r="E9" s="427">
        <f>(C9+D9)*6.86</f>
        <v>2347606885.4627204</v>
      </c>
      <c r="F9" s="20"/>
      <c r="G9" s="277"/>
      <c r="H9" s="96"/>
      <c r="I9" s="96"/>
      <c r="J9" s="96"/>
      <c r="K9" s="79"/>
    </row>
    <row r="10" spans="1:11" x14ac:dyDescent="0.25">
      <c r="A10" s="458">
        <v>61</v>
      </c>
      <c r="B10" s="458">
        <v>90</v>
      </c>
      <c r="C10" s="459">
        <v>146358289.47320002</v>
      </c>
      <c r="D10" s="459">
        <v>178345167.2394</v>
      </c>
      <c r="E10" s="427">
        <f>(C10+D10)*6.86</f>
        <v>2227465713.0484362</v>
      </c>
      <c r="F10" s="20"/>
      <c r="G10" s="277"/>
      <c r="H10" s="96"/>
      <c r="I10" s="96"/>
      <c r="J10" s="96"/>
      <c r="K10" s="79"/>
    </row>
    <row r="11" spans="1:11" x14ac:dyDescent="0.25">
      <c r="A11" s="458">
        <v>91</v>
      </c>
      <c r="B11" s="458">
        <v>120</v>
      </c>
      <c r="C11" s="459">
        <v>152133853.7446</v>
      </c>
      <c r="D11" s="459">
        <v>108135831.7508</v>
      </c>
      <c r="E11" s="427">
        <f>(C11+D11)*6.86</f>
        <v>1785450042.4984441</v>
      </c>
      <c r="F11" s="20"/>
      <c r="G11" s="277"/>
      <c r="H11" s="96"/>
      <c r="I11" s="96"/>
      <c r="J11" s="96"/>
      <c r="K11" s="79"/>
    </row>
    <row r="12" spans="1:11" x14ac:dyDescent="0.25">
      <c r="A12" s="458">
        <v>121</v>
      </c>
      <c r="B12" s="458">
        <v>150</v>
      </c>
      <c r="C12" s="459">
        <v>39058097.577800006</v>
      </c>
      <c r="D12" s="459">
        <v>153294377.36899999</v>
      </c>
      <c r="E12" s="427">
        <f>(C12+D12)*6.86</f>
        <v>1319537978.1350479</v>
      </c>
      <c r="F12" s="20"/>
      <c r="G12" s="277"/>
      <c r="H12" s="96"/>
      <c r="I12" s="96"/>
      <c r="J12" s="96"/>
      <c r="K12" s="79"/>
    </row>
    <row r="13" spans="1:11" x14ac:dyDescent="0.25">
      <c r="A13" s="458">
        <v>151</v>
      </c>
      <c r="B13" s="458">
        <v>180</v>
      </c>
      <c r="C13" s="459">
        <v>46715518.932600006</v>
      </c>
      <c r="D13" s="459">
        <v>158908392.0018</v>
      </c>
      <c r="E13" s="427">
        <f>(C13+D13)*6.86</f>
        <v>1410580029.0099843</v>
      </c>
      <c r="F13" s="20"/>
      <c r="G13" s="277"/>
      <c r="H13" s="96"/>
      <c r="I13" s="96"/>
      <c r="J13" s="79"/>
      <c r="K13" s="79"/>
    </row>
    <row r="14" spans="1:11" x14ac:dyDescent="0.25">
      <c r="A14" s="458">
        <v>181</v>
      </c>
      <c r="B14" s="458">
        <v>210</v>
      </c>
      <c r="C14" s="459">
        <v>202359310.405</v>
      </c>
      <c r="D14" s="459">
        <v>192940740.32100001</v>
      </c>
      <c r="E14" s="427">
        <f>(C14+D14)*6.86</f>
        <v>2711758347.98036</v>
      </c>
      <c r="F14" s="20"/>
      <c r="G14" s="277"/>
      <c r="H14" s="96"/>
      <c r="I14" s="96"/>
      <c r="J14" s="96"/>
      <c r="K14" s="79"/>
    </row>
    <row r="15" spans="1:11" x14ac:dyDescent="0.25">
      <c r="A15" s="458">
        <v>211</v>
      </c>
      <c r="B15" s="458">
        <v>240</v>
      </c>
      <c r="C15" s="459">
        <v>40013557.897600003</v>
      </c>
      <c r="D15" s="459">
        <v>269758717.93220001</v>
      </c>
      <c r="E15" s="427">
        <f>(C15+D15)*6.86</f>
        <v>2125037812.1924281</v>
      </c>
      <c r="F15" s="20"/>
      <c r="G15" s="277"/>
      <c r="H15" s="96"/>
      <c r="I15" s="96"/>
      <c r="J15" s="96"/>
      <c r="K15" s="79"/>
    </row>
    <row r="16" spans="1:11" x14ac:dyDescent="0.25">
      <c r="A16" s="458">
        <v>241</v>
      </c>
      <c r="B16" s="458">
        <v>270</v>
      </c>
      <c r="C16" s="459">
        <v>183810236.31740001</v>
      </c>
      <c r="D16" s="459">
        <v>229519386.87020001</v>
      </c>
      <c r="E16" s="427">
        <f>(C16+D16)*6.86</f>
        <v>2835441215.066936</v>
      </c>
      <c r="F16" s="20"/>
      <c r="G16" s="277"/>
      <c r="H16" s="96"/>
      <c r="I16" s="96"/>
      <c r="J16" s="96"/>
      <c r="K16" s="79"/>
    </row>
    <row r="17" spans="1:11" x14ac:dyDescent="0.25">
      <c r="A17" s="458">
        <v>271</v>
      </c>
      <c r="B17" s="458">
        <v>300</v>
      </c>
      <c r="C17" s="459">
        <v>139713448.15959999</v>
      </c>
      <c r="D17" s="459">
        <v>179488623.38960001</v>
      </c>
      <c r="E17" s="427">
        <f>(C17+D17)*6.86</f>
        <v>2189726210.8275123</v>
      </c>
      <c r="F17" s="20"/>
      <c r="G17" s="277"/>
      <c r="H17" s="96"/>
      <c r="I17" s="96"/>
      <c r="J17" s="96"/>
      <c r="K17" s="79"/>
    </row>
    <row r="18" spans="1:11" x14ac:dyDescent="0.25">
      <c r="A18" s="458">
        <v>301</v>
      </c>
      <c r="B18" s="458">
        <v>330</v>
      </c>
      <c r="C18" s="459">
        <v>86888288.786600009</v>
      </c>
      <c r="D18" s="459">
        <v>215166943.09600002</v>
      </c>
      <c r="E18" s="427">
        <f>(C18+D18)*6.86</f>
        <v>2072098890.7146361</v>
      </c>
      <c r="F18" s="20"/>
      <c r="G18" s="277"/>
      <c r="H18" s="96"/>
      <c r="I18" s="96"/>
      <c r="J18" s="96"/>
      <c r="K18" s="79"/>
    </row>
    <row r="19" spans="1:11" x14ac:dyDescent="0.25">
      <c r="A19" s="458">
        <v>331</v>
      </c>
      <c r="B19" s="458">
        <v>360</v>
      </c>
      <c r="C19" s="459">
        <v>139367471.33120003</v>
      </c>
      <c r="D19" s="459">
        <v>174301086.1074</v>
      </c>
      <c r="E19" s="427">
        <f>(C19+D19)*6.86</f>
        <v>2151766304.0287967</v>
      </c>
      <c r="F19" s="20"/>
      <c r="G19" s="277"/>
      <c r="H19" s="96"/>
      <c r="I19" s="96"/>
      <c r="J19" s="96"/>
      <c r="K19" s="79"/>
    </row>
    <row r="20" spans="1:11" x14ac:dyDescent="0.25">
      <c r="A20" s="458">
        <v>361</v>
      </c>
      <c r="B20" s="458">
        <v>420</v>
      </c>
      <c r="C20" s="459">
        <v>133863174.1664</v>
      </c>
      <c r="D20" s="459">
        <v>95676849.779000014</v>
      </c>
      <c r="E20" s="427">
        <f>(C20+D20)*6.86</f>
        <v>1574644564.265444</v>
      </c>
      <c r="F20" s="20"/>
      <c r="G20" s="277"/>
      <c r="H20" s="96"/>
      <c r="I20" s="96"/>
      <c r="J20" s="96"/>
      <c r="K20" s="79"/>
    </row>
    <row r="21" spans="1:11" x14ac:dyDescent="0.25">
      <c r="A21" s="458">
        <v>421</v>
      </c>
      <c r="B21" s="458">
        <v>480</v>
      </c>
      <c r="C21" s="459">
        <v>149566332.59540001</v>
      </c>
      <c r="D21" s="459">
        <v>185412228.2446</v>
      </c>
      <c r="E21" s="427">
        <f>(C21+D21)*6.86</f>
        <v>2297952927.3624005</v>
      </c>
      <c r="F21" s="20"/>
      <c r="G21" s="277"/>
      <c r="H21" s="96"/>
      <c r="I21" s="96"/>
      <c r="J21" s="96"/>
      <c r="K21" s="79"/>
    </row>
    <row r="22" spans="1:11" x14ac:dyDescent="0.25">
      <c r="A22" s="458">
        <v>481</v>
      </c>
      <c r="B22" s="458">
        <v>540</v>
      </c>
      <c r="C22" s="459">
        <v>220166750.99020001</v>
      </c>
      <c r="D22" s="459">
        <v>182551602.4822</v>
      </c>
      <c r="E22" s="427">
        <f>(C22+D22)*6.86</f>
        <v>2762647904.8206644</v>
      </c>
      <c r="F22" s="20"/>
      <c r="G22" s="277"/>
      <c r="H22" s="96"/>
      <c r="I22" s="96"/>
      <c r="J22" s="96"/>
      <c r="K22" s="79"/>
    </row>
    <row r="23" spans="1:11" x14ac:dyDescent="0.25">
      <c r="A23" s="458">
        <v>541</v>
      </c>
      <c r="B23" s="458">
        <v>600</v>
      </c>
      <c r="C23" s="459">
        <v>88065758.188800007</v>
      </c>
      <c r="D23" s="459">
        <v>37330659.849000007</v>
      </c>
      <c r="E23" s="427">
        <f>(C23+D23)*6.86</f>
        <v>860219427.73930812</v>
      </c>
      <c r="F23" s="20"/>
      <c r="G23" s="277"/>
      <c r="H23" s="96"/>
      <c r="I23" s="96"/>
      <c r="J23" s="96"/>
      <c r="K23" s="79"/>
    </row>
    <row r="24" spans="1:11" x14ac:dyDescent="0.25">
      <c r="A24" s="458">
        <v>601</v>
      </c>
      <c r="B24" s="458">
        <v>660</v>
      </c>
      <c r="C24" s="459">
        <v>273981840.87959999</v>
      </c>
      <c r="D24" s="459">
        <v>99934930.394600004</v>
      </c>
      <c r="E24" s="427">
        <f>(C24+D24)*6.86</f>
        <v>2565069050.9410119</v>
      </c>
      <c r="F24" s="20"/>
      <c r="G24" s="277"/>
      <c r="H24" s="96"/>
      <c r="I24" s="96"/>
      <c r="J24" s="96"/>
      <c r="K24" s="79"/>
    </row>
    <row r="25" spans="1:11" x14ac:dyDescent="0.25">
      <c r="A25" s="458">
        <v>661</v>
      </c>
      <c r="B25" s="458">
        <v>720</v>
      </c>
      <c r="C25" s="459">
        <v>65880193.436400004</v>
      </c>
      <c r="D25" s="459">
        <v>66933412.049000002</v>
      </c>
      <c r="E25" s="427">
        <f>(C25+D25)*6.86</f>
        <v>911101333.62984407</v>
      </c>
      <c r="F25" s="20"/>
      <c r="G25" s="277"/>
      <c r="H25" s="96"/>
      <c r="I25" s="96"/>
      <c r="J25" s="96"/>
      <c r="K25" s="79"/>
    </row>
    <row r="26" spans="1:11" x14ac:dyDescent="0.25">
      <c r="A26" s="458">
        <v>721</v>
      </c>
      <c r="B26" s="458">
        <v>810</v>
      </c>
      <c r="C26" s="459">
        <v>220945376.21940002</v>
      </c>
      <c r="D26" s="459">
        <v>112946611.65900001</v>
      </c>
      <c r="E26" s="427">
        <f>(C26+D26)*6.86</f>
        <v>2290499036.8458242</v>
      </c>
      <c r="F26" s="20"/>
      <c r="G26" s="277"/>
      <c r="H26" s="96"/>
      <c r="I26" s="96"/>
      <c r="J26" s="96"/>
      <c r="K26" s="79"/>
    </row>
    <row r="27" spans="1:11" x14ac:dyDescent="0.25">
      <c r="A27" s="458">
        <v>811</v>
      </c>
      <c r="B27" s="458">
        <v>900</v>
      </c>
      <c r="C27" s="459">
        <v>147322976.7674</v>
      </c>
      <c r="D27" s="459">
        <v>81428808.276199996</v>
      </c>
      <c r="E27" s="427">
        <f>(C27+D27)*6.86</f>
        <v>1569237245.399096</v>
      </c>
      <c r="F27" s="20"/>
      <c r="G27" s="277"/>
      <c r="H27" s="96"/>
      <c r="I27" s="96"/>
      <c r="J27" s="96"/>
      <c r="K27" s="79"/>
    </row>
    <row r="28" spans="1:11" x14ac:dyDescent="0.25">
      <c r="A28" s="458">
        <v>901</v>
      </c>
      <c r="B28" s="458">
        <v>990</v>
      </c>
      <c r="C28" s="459">
        <v>306952305.37720001</v>
      </c>
      <c r="D28" s="459">
        <v>93779194.047000006</v>
      </c>
      <c r="E28" s="427">
        <f>(C28+D28)*6.86</f>
        <v>2749018086.0500121</v>
      </c>
      <c r="F28" s="20"/>
      <c r="G28" s="277"/>
      <c r="H28" s="96"/>
      <c r="I28" s="96"/>
      <c r="J28" s="96"/>
      <c r="K28" s="79"/>
    </row>
    <row r="29" spans="1:11" x14ac:dyDescent="0.25">
      <c r="A29" s="458">
        <v>991</v>
      </c>
      <c r="B29" s="458">
        <v>1080</v>
      </c>
      <c r="C29" s="459">
        <v>153576693.26020002</v>
      </c>
      <c r="D29" s="459">
        <v>109983124.587</v>
      </c>
      <c r="E29" s="427">
        <f>(C29+D29)*6.86</f>
        <v>1808020350.4317923</v>
      </c>
      <c r="F29" s="20"/>
      <c r="G29" s="277"/>
      <c r="H29" s="96"/>
      <c r="I29" s="96"/>
      <c r="J29" s="96"/>
      <c r="K29" s="79"/>
    </row>
    <row r="30" spans="1:11" x14ac:dyDescent="0.25">
      <c r="A30" s="458">
        <v>1081</v>
      </c>
      <c r="B30" s="458">
        <v>1260</v>
      </c>
      <c r="C30" s="459">
        <v>274334753.92259997</v>
      </c>
      <c r="D30" s="459">
        <v>174835526.6868</v>
      </c>
      <c r="E30" s="427">
        <f>(C30+D30)*6.86</f>
        <v>3081308124.980484</v>
      </c>
      <c r="F30" s="20"/>
      <c r="G30" s="277"/>
      <c r="H30" s="96"/>
      <c r="I30" s="96"/>
      <c r="J30" s="96"/>
      <c r="K30" s="79"/>
    </row>
    <row r="31" spans="1:11" x14ac:dyDescent="0.25">
      <c r="A31" s="458">
        <v>1261</v>
      </c>
      <c r="B31" s="458">
        <v>1440</v>
      </c>
      <c r="C31" s="459">
        <v>235811130.19520003</v>
      </c>
      <c r="D31" s="459">
        <v>88548549.00500001</v>
      </c>
      <c r="E31" s="427">
        <f>(C31+D31)*6.86</f>
        <v>2225107399.3133721</v>
      </c>
      <c r="F31" s="20"/>
      <c r="G31" s="277"/>
      <c r="H31" s="96"/>
      <c r="I31" s="96"/>
      <c r="J31" s="96"/>
      <c r="K31" s="79"/>
    </row>
    <row r="32" spans="1:11" x14ac:dyDescent="0.25">
      <c r="A32" s="458">
        <v>1441</v>
      </c>
      <c r="B32" s="458">
        <v>1620</v>
      </c>
      <c r="C32" s="459">
        <v>224185534.36300001</v>
      </c>
      <c r="D32" s="459">
        <v>150119500.083</v>
      </c>
      <c r="E32" s="427">
        <f>(C32+D32)*6.86</f>
        <v>2567732536.2995601</v>
      </c>
      <c r="F32" s="20"/>
      <c r="G32" s="277"/>
      <c r="H32" s="96"/>
      <c r="I32" s="96"/>
      <c r="J32" s="96"/>
      <c r="K32" s="79"/>
    </row>
    <row r="33" spans="1:11" x14ac:dyDescent="0.25">
      <c r="A33" s="458">
        <v>1621</v>
      </c>
      <c r="B33" s="458">
        <v>1800</v>
      </c>
      <c r="C33" s="459">
        <v>175915459.58000001</v>
      </c>
      <c r="D33" s="459">
        <v>60514398.98560001</v>
      </c>
      <c r="E33" s="427">
        <f>(C33+D33)*6.86</f>
        <v>1621908829.7600164</v>
      </c>
      <c r="F33" s="20"/>
      <c r="G33" s="277"/>
      <c r="H33" s="96"/>
      <c r="I33" s="96"/>
      <c r="J33" s="96"/>
      <c r="K33" s="79"/>
    </row>
    <row r="34" spans="1:11" x14ac:dyDescent="0.25">
      <c r="A34" s="458">
        <v>1801</v>
      </c>
      <c r="B34" s="458">
        <v>1980</v>
      </c>
      <c r="C34" s="459">
        <v>160293832.31960002</v>
      </c>
      <c r="D34" s="459">
        <v>97620608.278200001</v>
      </c>
      <c r="E34" s="427">
        <f>(C34+D34)*6.86</f>
        <v>1769293062.5009081</v>
      </c>
      <c r="F34" s="20"/>
      <c r="G34" s="277"/>
      <c r="H34" s="96"/>
      <c r="I34" s="96"/>
      <c r="J34" s="96"/>
      <c r="K34" s="79"/>
    </row>
    <row r="35" spans="1:11" s="88" customFormat="1" x14ac:dyDescent="0.25">
      <c r="A35" s="458">
        <v>1981</v>
      </c>
      <c r="B35" s="458">
        <v>2160</v>
      </c>
      <c r="C35" s="459">
        <v>113589205.1462</v>
      </c>
      <c r="D35" s="459">
        <v>112640333.0332</v>
      </c>
      <c r="E35" s="427">
        <f>(C35+D35)*6.86</f>
        <v>1551934631.9106841</v>
      </c>
      <c r="F35" s="20"/>
      <c r="G35" s="277"/>
      <c r="H35" s="96"/>
      <c r="I35" s="96"/>
      <c r="J35" s="96"/>
    </row>
    <row r="36" spans="1:11" s="88" customFormat="1" x14ac:dyDescent="0.25">
      <c r="A36" s="458">
        <v>2161</v>
      </c>
      <c r="B36" s="458">
        <v>2340</v>
      </c>
      <c r="C36" s="459">
        <v>165503036.84320003</v>
      </c>
      <c r="D36" s="459">
        <v>61848511.617200002</v>
      </c>
      <c r="E36" s="427">
        <f>(C36+D36)*6.86</f>
        <v>1559631622.4383445</v>
      </c>
      <c r="F36" s="20"/>
      <c r="G36" s="277"/>
      <c r="H36" s="96"/>
      <c r="I36" s="96"/>
      <c r="J36" s="96"/>
    </row>
    <row r="37" spans="1:11" s="88" customFormat="1" x14ac:dyDescent="0.25">
      <c r="A37" s="458">
        <v>2341</v>
      </c>
      <c r="B37" s="458">
        <v>2520</v>
      </c>
      <c r="C37" s="459">
        <v>62986610.793399997</v>
      </c>
      <c r="D37" s="459">
        <v>80809425.187399998</v>
      </c>
      <c r="E37" s="427">
        <f>(C37+D37)*6.86</f>
        <v>986440806.82828808</v>
      </c>
      <c r="F37" s="20"/>
      <c r="G37" s="277"/>
      <c r="H37" s="96"/>
      <c r="I37" s="96"/>
      <c r="J37" s="96"/>
    </row>
    <row r="38" spans="1:11" s="88" customFormat="1" x14ac:dyDescent="0.25">
      <c r="A38" s="458">
        <v>2521</v>
      </c>
      <c r="B38" s="458">
        <v>2700</v>
      </c>
      <c r="C38" s="459">
        <v>109378476.5038</v>
      </c>
      <c r="D38" s="459">
        <v>44069140.094000004</v>
      </c>
      <c r="E38" s="427">
        <f>(C38+D38)*6.86</f>
        <v>1052650649.8609082</v>
      </c>
      <c r="F38" s="20"/>
      <c r="G38" s="277"/>
      <c r="H38" s="96"/>
      <c r="I38" s="96"/>
      <c r="J38" s="96"/>
    </row>
    <row r="39" spans="1:11" s="88" customFormat="1" x14ac:dyDescent="0.25">
      <c r="A39" s="458">
        <v>2701</v>
      </c>
      <c r="B39" s="458">
        <v>2880</v>
      </c>
      <c r="C39" s="459">
        <v>75613470.273599997</v>
      </c>
      <c r="D39" s="459">
        <v>79047503.473399997</v>
      </c>
      <c r="E39" s="427">
        <f>(C39+D39)*6.86</f>
        <v>1060974279.9044199</v>
      </c>
      <c r="F39" s="20"/>
      <c r="G39" s="277"/>
      <c r="H39" s="96"/>
      <c r="I39" s="96"/>
      <c r="J39" s="96"/>
    </row>
    <row r="40" spans="1:11" s="88" customFormat="1" x14ac:dyDescent="0.25">
      <c r="A40" s="458">
        <v>2881</v>
      </c>
      <c r="B40" s="458">
        <v>3060</v>
      </c>
      <c r="C40" s="459">
        <v>106718071.98360001</v>
      </c>
      <c r="D40" s="459">
        <v>89249706.106400013</v>
      </c>
      <c r="E40" s="427">
        <f>(C40+D40)*6.86</f>
        <v>1344338957.6974003</v>
      </c>
      <c r="F40" s="20"/>
      <c r="G40" s="277"/>
      <c r="H40" s="96"/>
      <c r="I40" s="96"/>
      <c r="J40" s="96"/>
    </row>
    <row r="41" spans="1:11" s="88" customFormat="1" x14ac:dyDescent="0.25">
      <c r="A41" s="458">
        <v>3061</v>
      </c>
      <c r="B41" s="458">
        <v>3240</v>
      </c>
      <c r="C41" s="459">
        <v>2340388.0584</v>
      </c>
      <c r="D41" s="459">
        <v>530929.28840000008</v>
      </c>
      <c r="E41" s="427">
        <f>(C41+D41)*6.86</f>
        <v>19697236.999048002</v>
      </c>
      <c r="F41" s="20"/>
      <c r="G41" s="277"/>
      <c r="H41" s="96"/>
      <c r="I41" s="96"/>
      <c r="J41" s="96"/>
    </row>
    <row r="42" spans="1:11" x14ac:dyDescent="0.25">
      <c r="A42" s="458">
        <v>3241</v>
      </c>
      <c r="B42" s="458">
        <v>3510</v>
      </c>
      <c r="C42" s="459">
        <v>75089062.650000006</v>
      </c>
      <c r="D42" s="459">
        <v>23692973.332000002</v>
      </c>
      <c r="E42" s="427">
        <f>(C42+D42)*6.86</f>
        <v>677644766.83652008</v>
      </c>
      <c r="F42" s="20"/>
      <c r="G42" s="277"/>
      <c r="H42" s="96"/>
      <c r="I42" s="96"/>
      <c r="J42" s="96"/>
      <c r="K42" s="79"/>
    </row>
    <row r="43" spans="1:11" x14ac:dyDescent="0.25">
      <c r="A43" s="458">
        <v>3511</v>
      </c>
      <c r="B43" s="458">
        <v>3780</v>
      </c>
      <c r="C43" s="459">
        <v>59361620.644200005</v>
      </c>
      <c r="D43" s="459">
        <v>42815695.300000004</v>
      </c>
      <c r="E43" s="427">
        <f>(C43+D43)*6.86</f>
        <v>700936387.37721205</v>
      </c>
      <c r="F43" s="20"/>
      <c r="G43" s="277"/>
      <c r="H43" s="96"/>
      <c r="I43" s="96"/>
      <c r="J43" s="96"/>
      <c r="K43" s="79"/>
    </row>
    <row r="44" spans="1:11" x14ac:dyDescent="0.25">
      <c r="A44" s="458">
        <v>3781</v>
      </c>
      <c r="B44" s="458">
        <v>4050</v>
      </c>
      <c r="C44" s="459">
        <v>94650824.412200004</v>
      </c>
      <c r="D44" s="459">
        <v>8567557.5174000002</v>
      </c>
      <c r="E44" s="427">
        <f>(C44+D44)*6.86</f>
        <v>708078100.03705609</v>
      </c>
      <c r="F44" s="20"/>
      <c r="G44" s="277"/>
      <c r="H44" s="96"/>
      <c r="I44" s="96"/>
      <c r="J44" s="96"/>
      <c r="K44" s="79"/>
    </row>
    <row r="45" spans="1:11" x14ac:dyDescent="0.25">
      <c r="A45" s="458">
        <v>4051</v>
      </c>
      <c r="B45" s="458">
        <v>4320</v>
      </c>
      <c r="C45" s="459">
        <v>46449569.080600001</v>
      </c>
      <c r="D45" s="459">
        <v>33292977.382000003</v>
      </c>
      <c r="E45" s="427">
        <f>(C45+D45)*6.86</f>
        <v>547033868.73343611</v>
      </c>
      <c r="F45" s="20"/>
      <c r="G45" s="277"/>
      <c r="H45" s="96"/>
      <c r="I45" s="96"/>
      <c r="J45" s="96"/>
      <c r="K45" s="79"/>
    </row>
    <row r="46" spans="1:11" x14ac:dyDescent="0.25">
      <c r="A46" s="458">
        <v>4321</v>
      </c>
      <c r="B46" s="458">
        <v>4590</v>
      </c>
      <c r="C46" s="459">
        <v>66602052.783000007</v>
      </c>
      <c r="D46" s="459">
        <v>39443484.557400003</v>
      </c>
      <c r="E46" s="427">
        <f>(C46+D46)*6.86</f>
        <v>727472386.1551441</v>
      </c>
      <c r="F46" s="20"/>
      <c r="G46" s="277"/>
      <c r="H46" s="96"/>
      <c r="I46" s="96"/>
      <c r="J46" s="96"/>
      <c r="K46" s="79"/>
    </row>
    <row r="47" spans="1:11" x14ac:dyDescent="0.25">
      <c r="A47" s="458">
        <v>4591</v>
      </c>
      <c r="B47" s="458">
        <v>4860</v>
      </c>
      <c r="C47" s="459">
        <v>20700693.536600001</v>
      </c>
      <c r="D47" s="459">
        <v>41376487.605599999</v>
      </c>
      <c r="E47" s="427">
        <f>(C47+D47)*6.86</f>
        <v>425849462.63549203</v>
      </c>
      <c r="F47" s="20"/>
      <c r="G47" s="277"/>
      <c r="H47" s="96"/>
      <c r="I47" s="96"/>
      <c r="J47" s="96"/>
      <c r="K47" s="79"/>
    </row>
    <row r="48" spans="1:11" ht="15.75" thickBot="1" x14ac:dyDescent="0.3">
      <c r="A48" s="458">
        <v>4861</v>
      </c>
      <c r="B48" s="458">
        <v>5130</v>
      </c>
      <c r="C48" s="459">
        <v>22224507.943399999</v>
      </c>
      <c r="D48" s="546">
        <v>0</v>
      </c>
      <c r="E48" s="428">
        <f>(C48+D48)*6.86</f>
        <v>152460124.49172401</v>
      </c>
      <c r="F48" s="20"/>
      <c r="G48" s="277"/>
      <c r="H48" s="96"/>
      <c r="I48" s="96"/>
      <c r="J48" s="96"/>
      <c r="K48" s="79"/>
    </row>
    <row r="49" spans="1:11" s="54" customFormat="1" ht="15.75" thickBot="1" x14ac:dyDescent="0.3">
      <c r="A49" s="666" t="s">
        <v>81</v>
      </c>
      <c r="B49" s="667"/>
      <c r="C49" s="424">
        <f>(SUM(C8:C48))*6.86</f>
        <v>37185071202.845497</v>
      </c>
      <c r="D49" s="425">
        <f>(SUM(D8:D48))*6.86</f>
        <v>35174803248.559769</v>
      </c>
      <c r="E49" s="426">
        <f>(SUM(E8:E48))*6.86</f>
        <v>496388738736.64032</v>
      </c>
      <c r="F49" s="96"/>
      <c r="G49" s="96"/>
      <c r="H49" s="96"/>
      <c r="I49" s="96"/>
      <c r="J49" s="96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6"/>
      <c r="I50" s="96"/>
      <c r="J50" s="96"/>
      <c r="K50" s="79"/>
    </row>
    <row r="51" spans="1:11" x14ac:dyDescent="0.25">
      <c r="A51" s="27" t="s">
        <v>583</v>
      </c>
      <c r="B51" s="27"/>
      <c r="C51" s="27"/>
      <c r="D51" s="28"/>
      <c r="E51" s="29"/>
      <c r="G51" s="79"/>
      <c r="H51" s="96"/>
      <c r="I51" s="96"/>
      <c r="J51" s="96"/>
      <c r="K51" s="79"/>
    </row>
    <row r="52" spans="1:11" x14ac:dyDescent="0.25">
      <c r="A52" s="27" t="s">
        <v>609</v>
      </c>
      <c r="B52" s="27"/>
      <c r="C52" s="27"/>
      <c r="D52" s="28"/>
      <c r="E52" s="29"/>
      <c r="G52" s="79"/>
      <c r="H52" s="96"/>
      <c r="I52" s="96"/>
      <c r="J52" s="96"/>
      <c r="K52" s="79"/>
    </row>
    <row r="53" spans="1:11" x14ac:dyDescent="0.25">
      <c r="A53" s="27"/>
      <c r="B53" s="27"/>
      <c r="C53" s="27"/>
      <c r="D53" s="28"/>
      <c r="E53" s="29"/>
      <c r="G53" s="79"/>
      <c r="H53" s="96"/>
      <c r="I53" s="96"/>
      <c r="J53" s="96"/>
      <c r="K53" s="79"/>
    </row>
    <row r="54" spans="1:11" x14ac:dyDescent="0.25">
      <c r="A54" s="27"/>
      <c r="B54" s="27"/>
      <c r="C54" s="52"/>
      <c r="D54" s="52"/>
      <c r="E54" s="29"/>
      <c r="G54" s="79"/>
      <c r="H54" s="96"/>
      <c r="I54" s="96"/>
      <c r="J54" s="96"/>
      <c r="K54" s="79"/>
    </row>
    <row r="55" spans="1:11" x14ac:dyDescent="0.25">
      <c r="A55" s="27"/>
      <c r="B55" s="27"/>
      <c r="C55" s="26"/>
      <c r="E55" s="29"/>
      <c r="G55" s="79"/>
      <c r="H55" s="96"/>
      <c r="I55" s="96"/>
      <c r="J55" s="96"/>
      <c r="K55" s="79"/>
    </row>
    <row r="56" spans="1:11" x14ac:dyDescent="0.25">
      <c r="A56" s="27"/>
      <c r="B56" s="27"/>
      <c r="C56" s="26"/>
      <c r="D56" s="53"/>
      <c r="E56" s="29"/>
      <c r="G56" s="79"/>
      <c r="H56" s="96"/>
      <c r="I56" s="96"/>
      <c r="J56" s="96"/>
      <c r="K56" s="79"/>
    </row>
    <row r="57" spans="1:11" x14ac:dyDescent="0.25">
      <c r="A57" s="27"/>
      <c r="B57" s="27"/>
      <c r="C57" s="26"/>
      <c r="D57" s="53"/>
      <c r="E57" s="29"/>
      <c r="G57" s="79"/>
      <c r="H57" s="96"/>
      <c r="I57" s="96"/>
      <c r="J57" s="96"/>
      <c r="K57" s="79"/>
    </row>
    <row r="58" spans="1:11" x14ac:dyDescent="0.25">
      <c r="A58" s="27"/>
      <c r="B58" s="27"/>
      <c r="C58" s="26"/>
      <c r="D58" s="53"/>
      <c r="E58" s="29"/>
      <c r="G58" s="79"/>
      <c r="H58" s="96"/>
      <c r="I58" s="96"/>
      <c r="J58" s="96"/>
      <c r="K58" s="79"/>
    </row>
    <row r="59" spans="1:11" x14ac:dyDescent="0.25">
      <c r="A59" s="27"/>
      <c r="B59" s="27"/>
      <c r="C59" s="52"/>
      <c r="D59" s="28"/>
      <c r="E59" s="29"/>
      <c r="G59" s="79"/>
      <c r="H59" s="96"/>
      <c r="I59" s="96"/>
      <c r="J59" s="96"/>
      <c r="K59" s="79"/>
    </row>
    <row r="60" spans="1:11" x14ac:dyDescent="0.25">
      <c r="A60" s="27"/>
      <c r="B60" s="27"/>
      <c r="C60" s="27"/>
      <c r="D60" s="28"/>
      <c r="E60" s="29"/>
      <c r="G60" s="79"/>
      <c r="H60" s="96"/>
      <c r="I60" s="96"/>
      <c r="J60" s="96"/>
      <c r="K60" s="79"/>
    </row>
    <row r="61" spans="1:11" x14ac:dyDescent="0.25">
      <c r="A61" s="27"/>
      <c r="B61" s="27"/>
      <c r="D61" s="28"/>
      <c r="E61" s="29"/>
      <c r="G61" s="79"/>
      <c r="H61" s="96"/>
      <c r="I61" s="96"/>
      <c r="J61" s="96"/>
      <c r="K61" s="79"/>
    </row>
    <row r="62" spans="1:11" x14ac:dyDescent="0.25">
      <c r="A62" s="27"/>
      <c r="B62" s="27"/>
      <c r="C62" s="27"/>
      <c r="D62" s="28"/>
      <c r="E62" s="29"/>
      <c r="G62" s="79"/>
      <c r="H62" s="96"/>
      <c r="I62" s="96"/>
      <c r="J62" s="96"/>
      <c r="K62" s="79"/>
    </row>
    <row r="63" spans="1:11" x14ac:dyDescent="0.25">
      <c r="A63" s="27"/>
      <c r="B63" s="27"/>
      <c r="C63" s="27"/>
      <c r="D63" s="28"/>
      <c r="E63" s="29"/>
      <c r="G63" s="79"/>
      <c r="H63" s="96"/>
      <c r="I63" s="96"/>
      <c r="J63" s="96"/>
      <c r="K63" s="79"/>
    </row>
    <row r="64" spans="1:11" x14ac:dyDescent="0.25">
      <c r="A64" s="27"/>
      <c r="B64" s="27"/>
      <c r="C64" s="27"/>
      <c r="D64" s="28"/>
      <c r="E64" s="29"/>
      <c r="G64" s="79"/>
      <c r="H64" s="96"/>
      <c r="I64" s="96"/>
      <c r="J64" s="96"/>
      <c r="K64" s="79"/>
    </row>
    <row r="65" spans="1:11" x14ac:dyDescent="0.25">
      <c r="A65" s="27"/>
      <c r="B65" s="27"/>
      <c r="C65" s="27"/>
      <c r="D65" s="28"/>
      <c r="E65" s="29"/>
      <c r="G65" s="79"/>
      <c r="H65" s="96"/>
      <c r="I65" s="96"/>
      <c r="J65" s="96"/>
      <c r="K65" s="79"/>
    </row>
    <row r="66" spans="1:11" x14ac:dyDescent="0.25">
      <c r="A66" s="27"/>
      <c r="B66" s="27"/>
      <c r="C66" s="27"/>
      <c r="D66" s="28"/>
      <c r="E66" s="29"/>
      <c r="G66" s="79"/>
      <c r="H66" s="96"/>
      <c r="I66" s="96"/>
      <c r="J66" s="96"/>
      <c r="K66" s="79"/>
    </row>
    <row r="67" spans="1:11" x14ac:dyDescent="0.25">
      <c r="A67" s="27"/>
      <c r="B67" s="27"/>
      <c r="C67" s="27"/>
      <c r="D67" s="28"/>
      <c r="E67" s="29"/>
      <c r="G67" s="79"/>
      <c r="H67" s="96"/>
      <c r="I67" s="96"/>
      <c r="J67" s="96"/>
      <c r="K67" s="79"/>
    </row>
    <row r="68" spans="1:11" x14ac:dyDescent="0.25">
      <c r="A68" s="27"/>
      <c r="B68" s="27"/>
      <c r="C68" s="27"/>
      <c r="D68" s="28"/>
      <c r="E68" s="29"/>
      <c r="G68" s="79"/>
      <c r="H68" s="96"/>
      <c r="I68" s="96"/>
      <c r="J68" s="96"/>
      <c r="K68" s="79"/>
    </row>
    <row r="69" spans="1:11" x14ac:dyDescent="0.25">
      <c r="A69" s="27"/>
      <c r="B69" s="27"/>
      <c r="C69" s="27"/>
      <c r="D69" s="28"/>
      <c r="E69" s="29"/>
      <c r="G69" s="79"/>
      <c r="H69" s="96"/>
      <c r="I69" s="96"/>
      <c r="J69" s="96"/>
      <c r="K69" s="79"/>
    </row>
    <row r="70" spans="1:11" x14ac:dyDescent="0.25">
      <c r="A70" s="27"/>
      <c r="B70" s="27"/>
      <c r="C70" s="27"/>
      <c r="D70" s="28"/>
      <c r="E70" s="29"/>
      <c r="G70" s="79"/>
      <c r="H70" s="96"/>
      <c r="I70" s="96"/>
      <c r="J70" s="96"/>
      <c r="K70" s="79"/>
    </row>
    <row r="71" spans="1:11" x14ac:dyDescent="0.25">
      <c r="A71" s="27"/>
      <c r="B71" s="27"/>
      <c r="C71" s="27"/>
      <c r="D71" s="28"/>
      <c r="E71" s="29"/>
      <c r="G71" s="79"/>
      <c r="H71" s="96"/>
      <c r="I71" s="96"/>
      <c r="J71" s="96"/>
      <c r="K71" s="79"/>
    </row>
    <row r="72" spans="1:11" x14ac:dyDescent="0.25">
      <c r="A72" s="27"/>
      <c r="B72" s="27"/>
      <c r="C72" s="27"/>
      <c r="D72" s="28"/>
      <c r="E72" s="29"/>
      <c r="G72" s="79"/>
      <c r="H72" s="96"/>
      <c r="I72" s="96"/>
      <c r="J72" s="96"/>
      <c r="K72" s="79"/>
    </row>
    <row r="73" spans="1:11" x14ac:dyDescent="0.25">
      <c r="A73" s="27"/>
      <c r="B73" s="27"/>
      <c r="C73" s="27"/>
      <c r="D73" s="28"/>
      <c r="E73" s="29"/>
      <c r="G73" s="79"/>
      <c r="H73" s="96"/>
      <c r="I73" s="96"/>
      <c r="J73" s="96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173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3"/>
  <sheetViews>
    <sheetView workbookViewId="0">
      <selection activeCell="A3" sqref="A3:E3"/>
    </sheetView>
  </sheetViews>
  <sheetFormatPr baseColWidth="10" defaultColWidth="0" defaultRowHeight="15" customHeight="1" zeroHeight="1" x14ac:dyDescent="0.25"/>
  <cols>
    <col min="1" max="1" width="13.7109375" style="96" customWidth="1"/>
    <col min="2" max="10" width="10.7109375" style="96" customWidth="1"/>
    <col min="11" max="11" width="12.710937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6" ht="41.25" customHeight="1" x14ac:dyDescent="0.25">
      <c r="A1" s="681" t="s">
        <v>82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3"/>
    </row>
    <row r="2" spans="1:16" ht="18.75" x14ac:dyDescent="0.3">
      <c r="A2" s="684" t="s">
        <v>1258</v>
      </c>
      <c r="B2" s="684"/>
      <c r="C2" s="684"/>
      <c r="D2" s="685"/>
      <c r="E2" s="683"/>
      <c r="F2" s="683"/>
      <c r="G2" s="683"/>
      <c r="H2" s="683"/>
      <c r="I2" s="683"/>
      <c r="J2" s="683"/>
      <c r="K2" s="683"/>
      <c r="L2" s="683"/>
      <c r="M2" s="683"/>
      <c r="N2" s="683"/>
    </row>
    <row r="3" spans="1:16" s="91" customFormat="1" ht="5.25" customHeight="1" x14ac:dyDescent="0.25">
      <c r="A3" s="686"/>
      <c r="B3" s="686"/>
      <c r="C3" s="686"/>
      <c r="D3" s="686"/>
      <c r="E3" s="686"/>
      <c r="F3" s="99"/>
      <c r="G3" s="99"/>
      <c r="H3" s="99"/>
      <c r="I3" s="99"/>
      <c r="J3" s="99"/>
      <c r="K3" s="99"/>
      <c r="L3" s="96"/>
      <c r="M3" s="96"/>
    </row>
    <row r="4" spans="1:16" s="91" customFormat="1" x14ac:dyDescent="0.25">
      <c r="A4" s="687" t="s">
        <v>83</v>
      </c>
      <c r="B4" s="687" t="s">
        <v>84</v>
      </c>
      <c r="C4" s="688" t="s">
        <v>1177</v>
      </c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183"/>
      <c r="O4" s="693"/>
      <c r="P4" s="693"/>
    </row>
    <row r="5" spans="1:16" s="91" customFormat="1" ht="15.75" thickBot="1" x14ac:dyDescent="0.3">
      <c r="A5" s="687"/>
      <c r="B5" s="687"/>
      <c r="C5" s="351" t="s">
        <v>85</v>
      </c>
      <c r="D5" s="351" t="s">
        <v>86</v>
      </c>
      <c r="E5" s="351" t="s">
        <v>87</v>
      </c>
      <c r="F5" s="351" t="s">
        <v>88</v>
      </c>
      <c r="G5" s="351" t="s">
        <v>89</v>
      </c>
      <c r="H5" s="351" t="s">
        <v>90</v>
      </c>
      <c r="I5" s="351" t="s">
        <v>91</v>
      </c>
      <c r="J5" s="351" t="s">
        <v>92</v>
      </c>
      <c r="K5" s="351" t="s">
        <v>93</v>
      </c>
      <c r="L5" s="184" t="s">
        <v>93</v>
      </c>
      <c r="M5" s="184" t="e">
        <v>#REF!</v>
      </c>
      <c r="N5" s="184" t="e">
        <v>#REF!</v>
      </c>
      <c r="O5" s="693"/>
      <c r="P5" s="693"/>
    </row>
    <row r="6" spans="1:16" s="91" customFormat="1" ht="15.75" thickBot="1" x14ac:dyDescent="0.3">
      <c r="A6" s="694" t="s">
        <v>94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6"/>
    </row>
    <row r="7" spans="1:16" s="280" customFormat="1" ht="15.75" thickBot="1" x14ac:dyDescent="0.3">
      <c r="A7" s="499" t="s">
        <v>95</v>
      </c>
      <c r="B7" s="498" t="s">
        <v>119</v>
      </c>
      <c r="C7" s="430"/>
      <c r="D7" s="430"/>
      <c r="E7" s="430"/>
      <c r="F7" s="430"/>
      <c r="G7" s="430"/>
      <c r="H7" s="430"/>
      <c r="I7" s="430"/>
      <c r="J7" s="430"/>
      <c r="K7" s="431">
        <v>4.8</v>
      </c>
      <c r="L7" s="504"/>
      <c r="M7" s="504"/>
      <c r="N7" s="505"/>
    </row>
    <row r="8" spans="1:16" s="512" customFormat="1" x14ac:dyDescent="0.25">
      <c r="A8" s="500" t="s">
        <v>95</v>
      </c>
      <c r="B8" s="271" t="s">
        <v>96</v>
      </c>
      <c r="C8" s="272"/>
      <c r="D8" s="272"/>
      <c r="E8" s="272"/>
      <c r="F8" s="272"/>
      <c r="G8" s="272"/>
      <c r="H8" s="272"/>
      <c r="I8" s="272"/>
      <c r="J8" s="272"/>
      <c r="K8" s="432">
        <v>5.15</v>
      </c>
      <c r="L8" s="483"/>
      <c r="M8" s="483"/>
      <c r="N8" s="484"/>
    </row>
    <row r="9" spans="1:16" s="512" customFormat="1" x14ac:dyDescent="0.25">
      <c r="A9" s="500" t="s">
        <v>97</v>
      </c>
      <c r="B9" s="271" t="s">
        <v>108</v>
      </c>
      <c r="C9" s="272"/>
      <c r="D9" s="272"/>
      <c r="E9" s="272"/>
      <c r="F9" s="272"/>
      <c r="G9" s="272"/>
      <c r="H9" s="272"/>
      <c r="I9" s="272"/>
      <c r="J9" s="272"/>
      <c r="K9" s="432">
        <v>5.75</v>
      </c>
      <c r="L9" s="483"/>
      <c r="M9" s="483"/>
      <c r="N9" s="484"/>
    </row>
    <row r="10" spans="1:16" s="91" customFormat="1" ht="15.75" thickBot="1" x14ac:dyDescent="0.3">
      <c r="A10" s="506" t="s">
        <v>97</v>
      </c>
      <c r="B10" s="507" t="s">
        <v>888</v>
      </c>
      <c r="C10" s="433"/>
      <c r="D10" s="433"/>
      <c r="E10" s="433"/>
      <c r="F10" s="433"/>
      <c r="G10" s="433"/>
      <c r="H10" s="433"/>
      <c r="I10" s="433"/>
      <c r="J10" s="433"/>
      <c r="K10" s="434">
        <v>5.5</v>
      </c>
      <c r="L10" s="466"/>
      <c r="M10" s="466"/>
      <c r="N10" s="467"/>
    </row>
    <row r="11" spans="1:16" s="91" customFormat="1" ht="0" hidden="1" customHeight="1" x14ac:dyDescent="0.25">
      <c r="A11" s="189"/>
      <c r="B11" s="509"/>
      <c r="C11" s="510"/>
      <c r="D11" s="510"/>
      <c r="E11" s="510"/>
      <c r="F11" s="510"/>
      <c r="G11" s="510"/>
      <c r="H11" s="510"/>
      <c r="I11" s="510"/>
      <c r="J11" s="510"/>
      <c r="K11" s="510"/>
      <c r="L11" s="511" t="e">
        <v>#REF!</v>
      </c>
      <c r="M11" s="511" t="e">
        <v>#REF!</v>
      </c>
      <c r="N11" s="501" t="e">
        <v>#REF!</v>
      </c>
    </row>
    <row r="12" spans="1:16" s="91" customFormat="1" ht="0" hidden="1" customHeight="1" x14ac:dyDescent="0.25">
      <c r="A12" s="189"/>
      <c r="B12" s="509"/>
      <c r="C12" s="510"/>
      <c r="D12" s="510"/>
      <c r="E12" s="510"/>
      <c r="F12" s="510"/>
      <c r="G12" s="510"/>
      <c r="H12" s="510"/>
      <c r="I12" s="510"/>
      <c r="J12" s="510"/>
      <c r="K12" s="510"/>
      <c r="L12" s="511" t="e">
        <v>#REF!</v>
      </c>
      <c r="M12" s="511" t="e">
        <v>#REF!</v>
      </c>
      <c r="N12" s="501" t="e">
        <v>#REF!</v>
      </c>
    </row>
    <row r="13" spans="1:16" s="91" customFormat="1" ht="0" hidden="1" customHeight="1" x14ac:dyDescent="0.25">
      <c r="A13" s="189"/>
      <c r="B13" s="509"/>
      <c r="C13" s="510"/>
      <c r="D13" s="510"/>
      <c r="E13" s="510"/>
      <c r="F13" s="510"/>
      <c r="G13" s="510"/>
      <c r="H13" s="510"/>
      <c r="I13" s="510"/>
      <c r="J13" s="510"/>
      <c r="K13" s="510"/>
      <c r="L13" s="511" t="e">
        <v>#REF!</v>
      </c>
      <c r="M13" s="511" t="e">
        <v>#REF!</v>
      </c>
      <c r="N13" s="501" t="e">
        <v>#REF!</v>
      </c>
    </row>
    <row r="14" spans="1:16" s="91" customFormat="1" ht="0" hidden="1" customHeight="1" x14ac:dyDescent="0.25">
      <c r="A14" s="189"/>
      <c r="B14" s="509"/>
      <c r="C14" s="510"/>
      <c r="D14" s="510"/>
      <c r="E14" s="510"/>
      <c r="F14" s="510"/>
      <c r="G14" s="510"/>
      <c r="H14" s="510"/>
      <c r="I14" s="510"/>
      <c r="J14" s="510"/>
      <c r="K14" s="510"/>
      <c r="L14" s="511" t="e">
        <v>#REF!</v>
      </c>
      <c r="M14" s="511" t="e">
        <v>#REF!</v>
      </c>
      <c r="N14" s="501" t="e">
        <v>#REF!</v>
      </c>
    </row>
    <row r="15" spans="1:16" s="91" customFormat="1" ht="0" hidden="1" customHeight="1" x14ac:dyDescent="0.25">
      <c r="A15" s="189"/>
      <c r="B15" s="509"/>
      <c r="C15" s="510"/>
      <c r="D15" s="510"/>
      <c r="E15" s="510"/>
      <c r="F15" s="510"/>
      <c r="G15" s="510"/>
      <c r="H15" s="510"/>
      <c r="I15" s="510"/>
      <c r="J15" s="510"/>
      <c r="K15" s="510"/>
      <c r="L15" s="511" t="e">
        <v>#REF!</v>
      </c>
      <c r="M15" s="511" t="e">
        <v>#REF!</v>
      </c>
      <c r="N15" s="501" t="e">
        <v>#REF!</v>
      </c>
    </row>
    <row r="16" spans="1:16" s="91" customFormat="1" ht="0" hidden="1" customHeight="1" x14ac:dyDescent="0.25">
      <c r="A16" s="189"/>
      <c r="B16" s="509"/>
      <c r="C16" s="510"/>
      <c r="D16" s="510"/>
      <c r="E16" s="510"/>
      <c r="F16" s="510"/>
      <c r="G16" s="510"/>
      <c r="H16" s="510"/>
      <c r="I16" s="510"/>
      <c r="J16" s="510"/>
      <c r="K16" s="510"/>
      <c r="L16" s="511" t="e">
        <v>#REF!</v>
      </c>
      <c r="M16" s="511" t="e">
        <v>#REF!</v>
      </c>
      <c r="N16" s="501" t="e">
        <v>#REF!</v>
      </c>
    </row>
    <row r="17" spans="1:14" s="91" customFormat="1" ht="0" hidden="1" customHeight="1" x14ac:dyDescent="0.25">
      <c r="A17" s="189"/>
      <c r="B17" s="509"/>
      <c r="C17" s="510"/>
      <c r="D17" s="510"/>
      <c r="E17" s="510"/>
      <c r="F17" s="510"/>
      <c r="G17" s="510"/>
      <c r="H17" s="510"/>
      <c r="I17" s="510"/>
      <c r="J17" s="510"/>
      <c r="K17" s="510"/>
      <c r="L17" s="511" t="e">
        <v>#REF!</v>
      </c>
      <c r="M17" s="511" t="e">
        <v>#REF!</v>
      </c>
      <c r="N17" s="501" t="e">
        <v>#REF!</v>
      </c>
    </row>
    <row r="18" spans="1:14" s="91" customFormat="1" ht="0" hidden="1" customHeight="1" x14ac:dyDescent="0.25">
      <c r="A18" s="189"/>
      <c r="B18" s="509"/>
      <c r="C18" s="510"/>
      <c r="D18" s="510"/>
      <c r="E18" s="510"/>
      <c r="F18" s="510"/>
      <c r="G18" s="510"/>
      <c r="H18" s="510"/>
      <c r="I18" s="510"/>
      <c r="J18" s="510"/>
      <c r="K18" s="510"/>
      <c r="L18" s="511" t="e">
        <v>#REF!</v>
      </c>
      <c r="M18" s="511" t="e">
        <v>#REF!</v>
      </c>
      <c r="N18" s="501" t="e">
        <v>#REF!</v>
      </c>
    </row>
    <row r="19" spans="1:14" s="91" customFormat="1" ht="0" hidden="1" customHeight="1" x14ac:dyDescent="0.25">
      <c r="A19" s="189"/>
      <c r="B19" s="509"/>
      <c r="C19" s="510"/>
      <c r="D19" s="510"/>
      <c r="E19" s="510"/>
      <c r="F19" s="510"/>
      <c r="G19" s="510"/>
      <c r="H19" s="510"/>
      <c r="I19" s="510"/>
      <c r="J19" s="510"/>
      <c r="K19" s="510"/>
      <c r="L19" s="511" t="e">
        <v>#REF!</v>
      </c>
      <c r="M19" s="511" t="e">
        <v>#REF!</v>
      </c>
      <c r="N19" s="501" t="e">
        <v>#REF!</v>
      </c>
    </row>
    <row r="20" spans="1:14" s="91" customFormat="1" ht="0" hidden="1" customHeight="1" x14ac:dyDescent="0.25">
      <c r="A20" s="189"/>
      <c r="B20" s="509"/>
      <c r="C20" s="510"/>
      <c r="D20" s="510"/>
      <c r="E20" s="510"/>
      <c r="F20" s="510"/>
      <c r="G20" s="510"/>
      <c r="H20" s="510"/>
      <c r="I20" s="510"/>
      <c r="J20" s="510"/>
      <c r="K20" s="510"/>
      <c r="L20" s="511" t="e">
        <v>#REF!</v>
      </c>
      <c r="M20" s="511" t="e">
        <v>#REF!</v>
      </c>
      <c r="N20" s="501" t="e">
        <v>#REF!</v>
      </c>
    </row>
    <row r="21" spans="1:14" s="91" customFormat="1" ht="0" hidden="1" customHeight="1" x14ac:dyDescent="0.25">
      <c r="A21" s="189"/>
      <c r="B21" s="509"/>
      <c r="C21" s="510"/>
      <c r="D21" s="510"/>
      <c r="E21" s="510"/>
      <c r="F21" s="510"/>
      <c r="G21" s="510"/>
      <c r="H21" s="510"/>
      <c r="I21" s="510"/>
      <c r="J21" s="510"/>
      <c r="K21" s="510"/>
      <c r="L21" s="511" t="e">
        <v>#REF!</v>
      </c>
      <c r="M21" s="511" t="e">
        <v>#REF!</v>
      </c>
      <c r="N21" s="501" t="e">
        <v>#REF!</v>
      </c>
    </row>
    <row r="22" spans="1:14" s="91" customFormat="1" ht="0" hidden="1" customHeight="1" x14ac:dyDescent="0.25">
      <c r="A22" s="189"/>
      <c r="B22" s="509"/>
      <c r="C22" s="510"/>
      <c r="D22" s="510"/>
      <c r="E22" s="510"/>
      <c r="F22" s="510"/>
      <c r="G22" s="510"/>
      <c r="H22" s="510"/>
      <c r="I22" s="510"/>
      <c r="J22" s="510"/>
      <c r="K22" s="510"/>
      <c r="L22" s="511"/>
      <c r="M22" s="511"/>
      <c r="N22" s="501"/>
    </row>
    <row r="23" spans="1:14" s="91" customFormat="1" ht="0" hidden="1" customHeight="1" x14ac:dyDescent="0.25">
      <c r="A23" s="189"/>
      <c r="B23" s="509"/>
      <c r="C23" s="510"/>
      <c r="D23" s="510"/>
      <c r="E23" s="510"/>
      <c r="F23" s="510"/>
      <c r="G23" s="510"/>
      <c r="H23" s="510"/>
      <c r="I23" s="510"/>
      <c r="J23" s="510"/>
      <c r="K23" s="510"/>
      <c r="L23" s="511"/>
      <c r="M23" s="511"/>
      <c r="N23" s="501"/>
    </row>
    <row r="24" spans="1:14" s="91" customFormat="1" ht="0" hidden="1" customHeight="1" x14ac:dyDescent="0.25">
      <c r="A24" s="189"/>
      <c r="B24" s="509"/>
      <c r="C24" s="510"/>
      <c r="D24" s="510"/>
      <c r="E24" s="510"/>
      <c r="F24" s="510"/>
      <c r="G24" s="510"/>
      <c r="H24" s="510"/>
      <c r="I24" s="510"/>
      <c r="J24" s="510"/>
      <c r="K24" s="510"/>
      <c r="L24" s="511"/>
      <c r="M24" s="511"/>
      <c r="N24" s="501"/>
    </row>
    <row r="25" spans="1:14" s="91" customFormat="1" ht="0" hidden="1" customHeight="1" x14ac:dyDescent="0.25">
      <c r="A25" s="189"/>
      <c r="B25" s="509"/>
      <c r="C25" s="510"/>
      <c r="D25" s="510"/>
      <c r="E25" s="510"/>
      <c r="F25" s="510"/>
      <c r="G25" s="510"/>
      <c r="H25" s="510"/>
      <c r="I25" s="510"/>
      <c r="J25" s="510"/>
      <c r="K25" s="510"/>
      <c r="L25" s="511"/>
      <c r="M25" s="511"/>
      <c r="N25" s="501"/>
    </row>
    <row r="26" spans="1:14" s="91" customFormat="1" ht="0" hidden="1" customHeight="1" x14ac:dyDescent="0.25">
      <c r="A26" s="189"/>
      <c r="B26" s="509"/>
      <c r="C26" s="510"/>
      <c r="D26" s="510"/>
      <c r="E26" s="510"/>
      <c r="F26" s="510"/>
      <c r="G26" s="510"/>
      <c r="H26" s="510"/>
      <c r="I26" s="510"/>
      <c r="J26" s="510"/>
      <c r="K26" s="510"/>
      <c r="L26" s="511"/>
      <c r="M26" s="511"/>
      <c r="N26" s="501"/>
    </row>
    <row r="27" spans="1:14" s="91" customFormat="1" ht="0" hidden="1" customHeight="1" x14ac:dyDescent="0.25">
      <c r="A27" s="189"/>
      <c r="B27" s="509"/>
      <c r="C27" s="510"/>
      <c r="D27" s="510"/>
      <c r="E27" s="510"/>
      <c r="F27" s="510"/>
      <c r="G27" s="510"/>
      <c r="H27" s="510"/>
      <c r="I27" s="510"/>
      <c r="J27" s="510"/>
      <c r="K27" s="510"/>
      <c r="L27" s="511"/>
      <c r="M27" s="511"/>
      <c r="N27" s="501"/>
    </row>
    <row r="28" spans="1:14" s="91" customFormat="1" ht="0" hidden="1" customHeight="1" x14ac:dyDescent="0.25">
      <c r="A28" s="189"/>
      <c r="B28" s="509"/>
      <c r="C28" s="510"/>
      <c r="D28" s="510"/>
      <c r="E28" s="510"/>
      <c r="F28" s="510"/>
      <c r="G28" s="510"/>
      <c r="H28" s="510"/>
      <c r="I28" s="510"/>
      <c r="J28" s="510"/>
      <c r="K28" s="510"/>
      <c r="L28" s="511"/>
      <c r="M28" s="511"/>
      <c r="N28" s="501"/>
    </row>
    <row r="29" spans="1:14" s="91" customFormat="1" ht="0" hidden="1" customHeight="1" x14ac:dyDescent="0.25">
      <c r="A29" s="189"/>
      <c r="B29" s="509"/>
      <c r="C29" s="510"/>
      <c r="D29" s="510"/>
      <c r="E29" s="510"/>
      <c r="F29" s="510"/>
      <c r="G29" s="510"/>
      <c r="H29" s="510"/>
      <c r="I29" s="510"/>
      <c r="J29" s="510"/>
      <c r="K29" s="510"/>
      <c r="L29" s="511"/>
      <c r="M29" s="511"/>
      <c r="N29" s="501"/>
    </row>
    <row r="30" spans="1:14" s="91" customFormat="1" ht="0" hidden="1" customHeight="1" x14ac:dyDescent="0.25">
      <c r="A30" s="189"/>
      <c r="B30" s="509"/>
      <c r="C30" s="510"/>
      <c r="D30" s="510"/>
      <c r="E30" s="510"/>
      <c r="F30" s="510"/>
      <c r="G30" s="510"/>
      <c r="H30" s="510"/>
      <c r="I30" s="510"/>
      <c r="J30" s="510"/>
      <c r="K30" s="510"/>
      <c r="L30" s="511"/>
      <c r="M30" s="511"/>
      <c r="N30" s="501"/>
    </row>
    <row r="31" spans="1:14" s="91" customFormat="1" ht="0" hidden="1" customHeight="1" x14ac:dyDescent="0.25">
      <c r="A31" s="189"/>
      <c r="B31" s="509"/>
      <c r="C31" s="510"/>
      <c r="D31" s="510"/>
      <c r="E31" s="510"/>
      <c r="F31" s="510"/>
      <c r="G31" s="510"/>
      <c r="H31" s="510"/>
      <c r="I31" s="510"/>
      <c r="J31" s="510"/>
      <c r="K31" s="510"/>
      <c r="L31" s="511"/>
      <c r="M31" s="511"/>
      <c r="N31" s="501"/>
    </row>
    <row r="32" spans="1:14" s="91" customFormat="1" ht="0" hidden="1" customHeight="1" x14ac:dyDescent="0.25">
      <c r="A32" s="189"/>
      <c r="B32" s="509"/>
      <c r="C32" s="510"/>
      <c r="D32" s="510"/>
      <c r="E32" s="510"/>
      <c r="F32" s="510"/>
      <c r="G32" s="510"/>
      <c r="H32" s="510"/>
      <c r="I32" s="510"/>
      <c r="J32" s="510"/>
      <c r="K32" s="510"/>
      <c r="L32" s="511"/>
      <c r="M32" s="511"/>
      <c r="N32" s="501"/>
    </row>
    <row r="33" spans="1:14" s="91" customFormat="1" ht="0" hidden="1" customHeight="1" x14ac:dyDescent="0.25">
      <c r="A33" s="189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1"/>
      <c r="M33" s="511"/>
      <c r="N33" s="501"/>
    </row>
    <row r="34" spans="1:14" s="91" customFormat="1" ht="0" hidden="1" customHeight="1" x14ac:dyDescent="0.25">
      <c r="A34" s="189"/>
      <c r="B34" s="509"/>
      <c r="C34" s="510"/>
      <c r="D34" s="510"/>
      <c r="E34" s="510"/>
      <c r="F34" s="510"/>
      <c r="G34" s="510"/>
      <c r="H34" s="510"/>
      <c r="I34" s="510"/>
      <c r="J34" s="510"/>
      <c r="K34" s="510"/>
      <c r="L34" s="511"/>
      <c r="M34" s="511"/>
      <c r="N34" s="501"/>
    </row>
    <row r="35" spans="1:14" s="91" customFormat="1" ht="0" hidden="1" customHeight="1" x14ac:dyDescent="0.25">
      <c r="A35" s="189"/>
      <c r="B35" s="509"/>
      <c r="C35" s="510"/>
      <c r="D35" s="510"/>
      <c r="E35" s="510"/>
      <c r="F35" s="510"/>
      <c r="G35" s="510"/>
      <c r="H35" s="510"/>
      <c r="I35" s="510"/>
      <c r="J35" s="510"/>
      <c r="K35" s="510"/>
      <c r="L35" s="511"/>
      <c r="M35" s="511"/>
      <c r="N35" s="501"/>
    </row>
    <row r="36" spans="1:14" s="91" customFormat="1" ht="0" hidden="1" customHeight="1" x14ac:dyDescent="0.25">
      <c r="A36" s="189"/>
      <c r="B36" s="509"/>
      <c r="C36" s="510"/>
      <c r="D36" s="510"/>
      <c r="E36" s="510"/>
      <c r="F36" s="510"/>
      <c r="G36" s="510"/>
      <c r="H36" s="510"/>
      <c r="I36" s="510"/>
      <c r="J36" s="510"/>
      <c r="K36" s="510"/>
      <c r="L36" s="511"/>
      <c r="M36" s="511"/>
      <c r="N36" s="501"/>
    </row>
    <row r="37" spans="1:14" s="91" customFormat="1" ht="0" hidden="1" customHeight="1" x14ac:dyDescent="0.25">
      <c r="A37" s="189"/>
      <c r="B37" s="509"/>
      <c r="C37" s="510"/>
      <c r="D37" s="510"/>
      <c r="E37" s="510"/>
      <c r="F37" s="510"/>
      <c r="G37" s="510"/>
      <c r="H37" s="510"/>
      <c r="I37" s="510"/>
      <c r="J37" s="510"/>
      <c r="K37" s="510"/>
      <c r="L37" s="511"/>
      <c r="M37" s="511"/>
      <c r="N37" s="501"/>
    </row>
    <row r="38" spans="1:14" s="91" customFormat="1" ht="0" hidden="1" customHeight="1" x14ac:dyDescent="0.25">
      <c r="A38" s="189"/>
      <c r="B38" s="509"/>
      <c r="C38" s="510"/>
      <c r="D38" s="510"/>
      <c r="E38" s="510"/>
      <c r="F38" s="510"/>
      <c r="G38" s="510"/>
      <c r="H38" s="510"/>
      <c r="I38" s="510"/>
      <c r="J38" s="510"/>
      <c r="K38" s="510"/>
      <c r="L38" s="511"/>
      <c r="M38" s="511"/>
      <c r="N38" s="501"/>
    </row>
    <row r="39" spans="1:14" s="91" customFormat="1" ht="0" hidden="1" customHeight="1" x14ac:dyDescent="0.25">
      <c r="A39" s="189"/>
      <c r="B39" s="509"/>
      <c r="C39" s="510"/>
      <c r="D39" s="510"/>
      <c r="E39" s="510"/>
      <c r="F39" s="510"/>
      <c r="G39" s="510"/>
      <c r="H39" s="510"/>
      <c r="I39" s="510"/>
      <c r="J39" s="510"/>
      <c r="K39" s="510"/>
      <c r="L39" s="511"/>
      <c r="M39" s="511"/>
      <c r="N39" s="501"/>
    </row>
    <row r="40" spans="1:14" s="91" customFormat="1" ht="0" hidden="1" customHeight="1" x14ac:dyDescent="0.25">
      <c r="A40" s="502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 t="e">
        <v>#REF!</v>
      </c>
      <c r="M40" s="186" t="e">
        <v>#REF!</v>
      </c>
      <c r="N40" s="503" t="e">
        <v>#REF!</v>
      </c>
    </row>
    <row r="41" spans="1:14" s="91" customFormat="1" ht="0" hidden="1" customHeight="1" x14ac:dyDescent="0.25">
      <c r="A41" s="502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503"/>
    </row>
    <row r="42" spans="1:14" s="91" customFormat="1" ht="18.75" customHeight="1" x14ac:dyDescent="0.25">
      <c r="A42" s="697" t="s">
        <v>1126</v>
      </c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</row>
    <row r="43" spans="1:14" ht="15.75" thickBot="1" x14ac:dyDescent="0.3">
      <c r="A43" s="690" t="s">
        <v>103</v>
      </c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2"/>
    </row>
    <row r="44" spans="1:14" ht="6.75" customHeight="1" x14ac:dyDescent="0.25">
      <c r="A44" s="187"/>
      <c r="B44" s="187"/>
      <c r="C44" s="187"/>
      <c r="D44" s="187"/>
      <c r="E44" s="188"/>
      <c r="F44" s="187"/>
      <c r="G44" s="187"/>
      <c r="H44" s="187"/>
      <c r="I44" s="187"/>
      <c r="J44" s="187"/>
      <c r="K44" s="187"/>
      <c r="L44" s="7"/>
      <c r="M44" s="8"/>
      <c r="N44" s="8"/>
    </row>
    <row r="45" spans="1:14" hidden="1" x14ac:dyDescent="0.25">
      <c r="A45" s="96" t="s">
        <v>104</v>
      </c>
    </row>
    <row r="46" spans="1:14" x14ac:dyDescent="0.25">
      <c r="A46" s="97" t="s">
        <v>1</v>
      </c>
    </row>
    <row r="47" spans="1:14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3" ht="15" customHeight="1" x14ac:dyDescent="0.25"/>
    <row r="106" ht="15" customHeight="1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</sheetData>
  <mergeCells count="11">
    <mergeCell ref="A43:N43"/>
    <mergeCell ref="O4:O5"/>
    <mergeCell ref="P4:P5"/>
    <mergeCell ref="A6:N6"/>
    <mergeCell ref="A42:N42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54"/>
  <sheetViews>
    <sheetView workbookViewId="0">
      <selection activeCell="IY34" sqref="IY34"/>
    </sheetView>
  </sheetViews>
  <sheetFormatPr baseColWidth="10" defaultColWidth="0" defaultRowHeight="15" zeroHeight="1" x14ac:dyDescent="0.25"/>
  <cols>
    <col min="1" max="1" width="13.7109375" style="96" customWidth="1"/>
    <col min="2" max="2" width="17.85546875" style="96" customWidth="1"/>
    <col min="3" max="10" width="10.7109375" style="96" customWidth="1"/>
    <col min="11" max="11" width="15.4257812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9.5" customHeight="1" x14ac:dyDescent="0.25">
      <c r="A1" s="706" t="s">
        <v>105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8"/>
    </row>
    <row r="2" spans="1:17" ht="18.75" x14ac:dyDescent="0.3">
      <c r="A2" s="709" t="s">
        <v>1258</v>
      </c>
      <c r="B2" s="684"/>
      <c r="C2" s="684"/>
      <c r="D2" s="710"/>
      <c r="E2" s="711"/>
      <c r="F2" s="711"/>
      <c r="G2" s="711"/>
      <c r="H2" s="711"/>
      <c r="I2" s="711"/>
      <c r="J2" s="711"/>
      <c r="K2" s="711"/>
      <c r="L2" s="711"/>
      <c r="M2" s="711"/>
      <c r="N2" s="712"/>
    </row>
    <row r="3" spans="1:17" ht="12" customHeight="1" x14ac:dyDescent="0.25">
      <c r="A3" s="713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712"/>
    </row>
    <row r="4" spans="1:17" ht="5.25" customHeight="1" thickBot="1" x14ac:dyDescent="0.3">
      <c r="A4" s="714"/>
      <c r="B4" s="686"/>
      <c r="C4" s="686"/>
      <c r="D4" s="686"/>
      <c r="E4" s="686"/>
      <c r="F4" s="100"/>
      <c r="G4" s="100"/>
      <c r="H4" s="100"/>
      <c r="I4" s="100"/>
      <c r="J4" s="100"/>
      <c r="K4" s="100"/>
      <c r="L4" s="43"/>
      <c r="M4" s="43"/>
      <c r="N4" s="258"/>
    </row>
    <row r="5" spans="1:17" x14ac:dyDescent="0.25">
      <c r="A5" s="715" t="s">
        <v>83</v>
      </c>
      <c r="B5" s="716" t="s">
        <v>84</v>
      </c>
      <c r="C5" s="717" t="s">
        <v>1177</v>
      </c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386"/>
      <c r="O5" s="693"/>
      <c r="P5" s="693"/>
    </row>
    <row r="6" spans="1:17" x14ac:dyDescent="0.25">
      <c r="A6" s="677"/>
      <c r="B6" s="678"/>
      <c r="C6" s="387" t="s">
        <v>85</v>
      </c>
      <c r="D6" s="387" t="s">
        <v>86</v>
      </c>
      <c r="E6" s="387" t="s">
        <v>87</v>
      </c>
      <c r="F6" s="387" t="s">
        <v>88</v>
      </c>
      <c r="G6" s="387" t="s">
        <v>89</v>
      </c>
      <c r="H6" s="387" t="s">
        <v>90</v>
      </c>
      <c r="I6" s="387" t="s">
        <v>91</v>
      </c>
      <c r="J6" s="387" t="s">
        <v>92</v>
      </c>
      <c r="K6" s="387" t="s">
        <v>93</v>
      </c>
      <c r="L6" s="387" t="s">
        <v>93</v>
      </c>
      <c r="M6" s="387" t="e">
        <v>#REF!</v>
      </c>
      <c r="N6" s="388" t="e">
        <v>#REF!</v>
      </c>
      <c r="O6" s="693"/>
      <c r="P6" s="693"/>
    </row>
    <row r="7" spans="1:17" ht="15.75" thickBot="1" x14ac:dyDescent="0.3">
      <c r="A7" s="700" t="s">
        <v>94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2"/>
    </row>
    <row r="8" spans="1:17" x14ac:dyDescent="0.25">
      <c r="A8" s="499" t="s">
        <v>95</v>
      </c>
      <c r="B8" s="498" t="s">
        <v>117</v>
      </c>
      <c r="C8" s="430"/>
      <c r="D8" s="430"/>
      <c r="E8" s="430"/>
      <c r="F8" s="430"/>
      <c r="G8" s="430"/>
      <c r="H8" s="430"/>
      <c r="I8" s="430"/>
      <c r="J8" s="430"/>
      <c r="K8" s="431">
        <v>3.7</v>
      </c>
      <c r="L8" s="272">
        <v>3.78</v>
      </c>
      <c r="M8" s="272" t="e">
        <v>#REF!</v>
      </c>
      <c r="N8" s="272" t="e">
        <v>#REF!</v>
      </c>
      <c r="O8" s="460"/>
      <c r="P8" s="460"/>
      <c r="Q8" s="460"/>
    </row>
    <row r="9" spans="1:17" x14ac:dyDescent="0.25">
      <c r="A9" s="500" t="s">
        <v>95</v>
      </c>
      <c r="B9" s="271" t="s">
        <v>119</v>
      </c>
      <c r="C9" s="272"/>
      <c r="D9" s="272"/>
      <c r="E9" s="272"/>
      <c r="F9" s="272"/>
      <c r="G9" s="272"/>
      <c r="H9" s="272"/>
      <c r="I9" s="272"/>
      <c r="J9" s="272"/>
      <c r="K9" s="432">
        <v>4.84</v>
      </c>
      <c r="L9" s="272" t="e">
        <v>#REF!</v>
      </c>
      <c r="M9" s="272" t="e">
        <v>#REF!</v>
      </c>
      <c r="N9" s="272" t="e">
        <v>#REF!</v>
      </c>
      <c r="O9" s="460"/>
      <c r="P9" s="460"/>
      <c r="Q9" s="460"/>
    </row>
    <row r="10" spans="1:17" s="277" customFormat="1" x14ac:dyDescent="0.25">
      <c r="A10" s="500" t="s">
        <v>95</v>
      </c>
      <c r="B10" s="271" t="s">
        <v>102</v>
      </c>
      <c r="C10" s="272"/>
      <c r="D10" s="272"/>
      <c r="E10" s="272"/>
      <c r="F10" s="272"/>
      <c r="G10" s="272"/>
      <c r="H10" s="272"/>
      <c r="I10" s="272"/>
      <c r="J10" s="272">
        <v>3.19</v>
      </c>
      <c r="K10" s="432">
        <v>3.27</v>
      </c>
      <c r="L10" s="272" t="e">
        <v>#REF!</v>
      </c>
      <c r="M10" s="272" t="e">
        <v>#REF!</v>
      </c>
      <c r="N10" s="272" t="e">
        <v>#REF!</v>
      </c>
      <c r="O10" s="460"/>
      <c r="P10" s="460"/>
      <c r="Q10" s="460"/>
    </row>
    <row r="11" spans="1:17" s="508" customFormat="1" x14ac:dyDescent="0.25">
      <c r="A11" s="500" t="s">
        <v>95</v>
      </c>
      <c r="B11" s="271" t="s">
        <v>96</v>
      </c>
      <c r="C11" s="272"/>
      <c r="D11" s="272"/>
      <c r="E11" s="272"/>
      <c r="F11" s="272"/>
      <c r="G11" s="272"/>
      <c r="H11" s="272"/>
      <c r="I11" s="272"/>
      <c r="J11" s="272">
        <v>4.3</v>
      </c>
      <c r="K11" s="432">
        <v>5.15</v>
      </c>
      <c r="L11" s="272"/>
      <c r="M11" s="272"/>
      <c r="N11" s="272"/>
      <c r="O11" s="460"/>
      <c r="P11" s="460"/>
      <c r="Q11" s="460"/>
    </row>
    <row r="12" spans="1:17" s="508" customFormat="1" x14ac:dyDescent="0.25">
      <c r="A12" s="500" t="s">
        <v>97</v>
      </c>
      <c r="B12" s="271" t="s">
        <v>197</v>
      </c>
      <c r="C12" s="272"/>
      <c r="D12" s="272"/>
      <c r="E12" s="272"/>
      <c r="F12" s="272"/>
      <c r="G12" s="272"/>
      <c r="H12" s="272"/>
      <c r="I12" s="272"/>
      <c r="J12" s="272"/>
      <c r="K12" s="432">
        <v>6.15</v>
      </c>
      <c r="L12" s="272"/>
      <c r="M12" s="272"/>
      <c r="N12" s="272"/>
      <c r="O12" s="460"/>
      <c r="P12" s="460"/>
      <c r="Q12" s="460"/>
    </row>
    <row r="13" spans="1:17" s="515" customFormat="1" x14ac:dyDescent="0.25">
      <c r="A13" s="500" t="s">
        <v>97</v>
      </c>
      <c r="B13" s="271" t="s">
        <v>141</v>
      </c>
      <c r="C13" s="272"/>
      <c r="D13" s="272"/>
      <c r="E13" s="272"/>
      <c r="F13" s="272"/>
      <c r="G13" s="272"/>
      <c r="H13" s="272"/>
      <c r="I13" s="272"/>
      <c r="J13" s="272"/>
      <c r="K13" s="432">
        <v>3.9</v>
      </c>
      <c r="L13" s="272"/>
      <c r="M13" s="272"/>
      <c r="N13" s="272"/>
      <c r="O13" s="460"/>
      <c r="P13" s="460"/>
      <c r="Q13" s="460"/>
    </row>
    <row r="14" spans="1:17" s="515" customFormat="1" x14ac:dyDescent="0.25">
      <c r="A14" s="500" t="s">
        <v>1253</v>
      </c>
      <c r="B14" s="271" t="s">
        <v>115</v>
      </c>
      <c r="C14" s="272"/>
      <c r="D14" s="272">
        <v>0.6</v>
      </c>
      <c r="E14" s="272"/>
      <c r="F14" s="272"/>
      <c r="G14" s="272"/>
      <c r="H14" s="272"/>
      <c r="I14" s="272"/>
      <c r="J14" s="272"/>
      <c r="K14" s="432">
        <v>0.85</v>
      </c>
      <c r="L14" s="272"/>
      <c r="M14" s="272"/>
      <c r="N14" s="272"/>
      <c r="O14" s="460"/>
      <c r="P14" s="460"/>
      <c r="Q14" s="460"/>
    </row>
    <row r="15" spans="1:17" s="515" customFormat="1" x14ac:dyDescent="0.25">
      <c r="A15" s="500" t="s">
        <v>1254</v>
      </c>
      <c r="B15" s="271" t="s">
        <v>116</v>
      </c>
      <c r="C15" s="272"/>
      <c r="D15" s="272"/>
      <c r="E15" s="272">
        <v>2.98</v>
      </c>
      <c r="F15" s="272"/>
      <c r="G15" s="272"/>
      <c r="H15" s="272"/>
      <c r="I15" s="272">
        <v>3.98</v>
      </c>
      <c r="J15" s="272">
        <v>4.2699999999999996</v>
      </c>
      <c r="K15" s="432">
        <v>3.98</v>
      </c>
      <c r="L15" s="272"/>
      <c r="M15" s="272"/>
      <c r="N15" s="272"/>
      <c r="O15" s="460"/>
      <c r="P15" s="460"/>
      <c r="Q15" s="460"/>
    </row>
    <row r="16" spans="1:17" s="543" customFormat="1" x14ac:dyDescent="0.25">
      <c r="A16" s="500" t="s">
        <v>1254</v>
      </c>
      <c r="B16" s="271" t="s">
        <v>117</v>
      </c>
      <c r="C16" s="272"/>
      <c r="D16" s="272"/>
      <c r="E16" s="272">
        <v>3.61</v>
      </c>
      <c r="F16" s="272"/>
      <c r="G16" s="272"/>
      <c r="H16" s="272"/>
      <c r="I16" s="272"/>
      <c r="J16" s="272">
        <v>1</v>
      </c>
      <c r="K16" s="432">
        <v>2.29</v>
      </c>
      <c r="L16" s="272"/>
      <c r="M16" s="272"/>
      <c r="N16" s="272"/>
      <c r="O16" s="460"/>
      <c r="P16" s="460"/>
      <c r="Q16" s="460"/>
    </row>
    <row r="17" spans="1:17" s="543" customFormat="1" x14ac:dyDescent="0.25">
      <c r="A17" s="500" t="s">
        <v>1254</v>
      </c>
      <c r="B17" s="271" t="s">
        <v>118</v>
      </c>
      <c r="C17" s="272"/>
      <c r="D17" s="272">
        <v>2.54</v>
      </c>
      <c r="E17" s="272"/>
      <c r="F17" s="272"/>
      <c r="G17" s="272"/>
      <c r="H17" s="272"/>
      <c r="I17" s="272"/>
      <c r="J17" s="272">
        <v>2.59</v>
      </c>
      <c r="K17" s="432">
        <v>2.93</v>
      </c>
      <c r="L17" s="272"/>
      <c r="M17" s="272"/>
      <c r="N17" s="272"/>
      <c r="O17" s="460"/>
      <c r="P17" s="460"/>
      <c r="Q17" s="460"/>
    </row>
    <row r="18" spans="1:17" s="543" customFormat="1" x14ac:dyDescent="0.25">
      <c r="A18" s="500" t="s">
        <v>1254</v>
      </c>
      <c r="B18" s="271" t="s">
        <v>119</v>
      </c>
      <c r="C18" s="272">
        <v>3.52</v>
      </c>
      <c r="D18" s="272"/>
      <c r="E18" s="272"/>
      <c r="F18" s="272">
        <v>4</v>
      </c>
      <c r="G18" s="272">
        <v>2.98</v>
      </c>
      <c r="H18" s="272">
        <v>3.44</v>
      </c>
      <c r="I18" s="272">
        <v>3.85</v>
      </c>
      <c r="J18" s="272">
        <v>2.61</v>
      </c>
      <c r="K18" s="432">
        <v>2.21</v>
      </c>
      <c r="L18" s="272"/>
      <c r="M18" s="272"/>
      <c r="N18" s="272"/>
      <c r="O18" s="460"/>
      <c r="P18" s="460"/>
      <c r="Q18" s="460"/>
    </row>
    <row r="19" spans="1:17" s="543" customFormat="1" x14ac:dyDescent="0.25">
      <c r="A19" s="500" t="s">
        <v>1254</v>
      </c>
      <c r="B19" s="271" t="s">
        <v>102</v>
      </c>
      <c r="C19" s="272"/>
      <c r="D19" s="272"/>
      <c r="E19" s="272">
        <v>1</v>
      </c>
      <c r="F19" s="272"/>
      <c r="G19" s="272"/>
      <c r="H19" s="272"/>
      <c r="I19" s="272"/>
      <c r="J19" s="272">
        <v>3.07</v>
      </c>
      <c r="K19" s="432">
        <v>3.19</v>
      </c>
      <c r="L19" s="272"/>
      <c r="M19" s="272"/>
      <c r="N19" s="272"/>
      <c r="O19" s="460"/>
      <c r="P19" s="460"/>
      <c r="Q19" s="460"/>
    </row>
    <row r="20" spans="1:17" s="543" customFormat="1" x14ac:dyDescent="0.25">
      <c r="A20" s="500" t="s">
        <v>1254</v>
      </c>
      <c r="B20" s="271" t="s">
        <v>106</v>
      </c>
      <c r="C20" s="272">
        <v>3</v>
      </c>
      <c r="D20" s="272">
        <v>4.5</v>
      </c>
      <c r="E20" s="272">
        <v>3.15</v>
      </c>
      <c r="F20" s="272">
        <v>3.46</v>
      </c>
      <c r="G20" s="272">
        <v>4</v>
      </c>
      <c r="H20" s="272">
        <v>4.32</v>
      </c>
      <c r="I20" s="272">
        <v>4.17</v>
      </c>
      <c r="J20" s="272">
        <v>3.43</v>
      </c>
      <c r="K20" s="432">
        <v>2.4300000000000002</v>
      </c>
      <c r="L20" s="272"/>
      <c r="M20" s="272"/>
      <c r="N20" s="272"/>
      <c r="O20" s="460"/>
      <c r="P20" s="460"/>
      <c r="Q20" s="460"/>
    </row>
    <row r="21" spans="1:17" s="543" customFormat="1" x14ac:dyDescent="0.25">
      <c r="A21" s="500" t="s">
        <v>1254</v>
      </c>
      <c r="B21" s="271" t="s">
        <v>120</v>
      </c>
      <c r="C21" s="272"/>
      <c r="D21" s="272"/>
      <c r="E21" s="272"/>
      <c r="F21" s="272">
        <v>3.67</v>
      </c>
      <c r="G21" s="272"/>
      <c r="H21" s="272"/>
      <c r="I21" s="272">
        <v>4.04</v>
      </c>
      <c r="J21" s="272">
        <v>3.98</v>
      </c>
      <c r="K21" s="432">
        <v>2.0499999999999998</v>
      </c>
      <c r="L21" s="272"/>
      <c r="M21" s="272"/>
      <c r="N21" s="272"/>
      <c r="O21" s="460"/>
      <c r="P21" s="460"/>
      <c r="Q21" s="460"/>
    </row>
    <row r="22" spans="1:17" s="543" customFormat="1" x14ac:dyDescent="0.25">
      <c r="A22" s="500" t="s">
        <v>1254</v>
      </c>
      <c r="B22" s="271" t="s">
        <v>121</v>
      </c>
      <c r="C22" s="272"/>
      <c r="D22" s="272"/>
      <c r="E22" s="272"/>
      <c r="F22" s="272"/>
      <c r="G22" s="272"/>
      <c r="H22" s="272"/>
      <c r="I22" s="272">
        <v>2.61</v>
      </c>
      <c r="J22" s="272">
        <v>4.07</v>
      </c>
      <c r="K22" s="432">
        <v>4.8099999999999996</v>
      </c>
      <c r="L22" s="272"/>
      <c r="M22" s="272"/>
      <c r="N22" s="272"/>
      <c r="O22" s="460"/>
      <c r="P22" s="460"/>
      <c r="Q22" s="460"/>
    </row>
    <row r="23" spans="1:17" s="543" customFormat="1" x14ac:dyDescent="0.25">
      <c r="A23" s="500" t="s">
        <v>1254</v>
      </c>
      <c r="B23" s="271" t="s">
        <v>122</v>
      </c>
      <c r="C23" s="272"/>
      <c r="D23" s="272"/>
      <c r="E23" s="272"/>
      <c r="F23" s="272"/>
      <c r="G23" s="272"/>
      <c r="H23" s="272"/>
      <c r="I23" s="272"/>
      <c r="J23" s="272"/>
      <c r="K23" s="432">
        <v>4.8</v>
      </c>
      <c r="L23" s="272"/>
      <c r="M23" s="272"/>
      <c r="N23" s="272"/>
      <c r="O23" s="460"/>
      <c r="P23" s="460"/>
      <c r="Q23" s="460"/>
    </row>
    <row r="24" spans="1:17" s="515" customFormat="1" x14ac:dyDescent="0.25">
      <c r="A24" s="500" t="s">
        <v>1254</v>
      </c>
      <c r="B24" s="271" t="s">
        <v>123</v>
      </c>
      <c r="C24" s="272"/>
      <c r="D24" s="272"/>
      <c r="E24" s="272"/>
      <c r="F24" s="272"/>
      <c r="G24" s="272"/>
      <c r="H24" s="272"/>
      <c r="I24" s="272">
        <v>4.17</v>
      </c>
      <c r="J24" s="272"/>
      <c r="K24" s="432"/>
      <c r="L24" s="272"/>
      <c r="M24" s="272"/>
      <c r="N24" s="272"/>
      <c r="O24" s="460"/>
      <c r="P24" s="460"/>
      <c r="Q24" s="460"/>
    </row>
    <row r="25" spans="1:17" s="515" customFormat="1" x14ac:dyDescent="0.25">
      <c r="A25" s="500" t="s">
        <v>1254</v>
      </c>
      <c r="B25" s="271" t="s">
        <v>125</v>
      </c>
      <c r="C25" s="272"/>
      <c r="D25" s="272"/>
      <c r="E25" s="272"/>
      <c r="F25" s="272"/>
      <c r="G25" s="272">
        <v>3.2</v>
      </c>
      <c r="H25" s="272"/>
      <c r="I25" s="272">
        <v>3.79</v>
      </c>
      <c r="J25" s="272">
        <v>0.99</v>
      </c>
      <c r="K25" s="432">
        <v>1.25</v>
      </c>
      <c r="L25" s="272"/>
      <c r="M25" s="272"/>
      <c r="N25" s="272"/>
      <c r="O25" s="460"/>
      <c r="P25" s="460"/>
      <c r="Q25" s="460"/>
    </row>
    <row r="26" spans="1:17" s="515" customFormat="1" x14ac:dyDescent="0.25">
      <c r="A26" s="500" t="s">
        <v>1254</v>
      </c>
      <c r="B26" s="271" t="s">
        <v>126</v>
      </c>
      <c r="C26" s="272">
        <v>4</v>
      </c>
      <c r="D26" s="272">
        <v>4</v>
      </c>
      <c r="E26" s="272">
        <v>4.99</v>
      </c>
      <c r="F26" s="272">
        <v>4.5</v>
      </c>
      <c r="G26" s="272"/>
      <c r="H26" s="272"/>
      <c r="I26" s="272">
        <v>4.54</v>
      </c>
      <c r="J26" s="272"/>
      <c r="K26" s="432">
        <v>1.88</v>
      </c>
      <c r="L26" s="272"/>
      <c r="M26" s="272"/>
      <c r="N26" s="272"/>
      <c r="O26" s="460"/>
      <c r="P26" s="460"/>
      <c r="Q26" s="460"/>
    </row>
    <row r="27" spans="1:17" s="515" customFormat="1" x14ac:dyDescent="0.25">
      <c r="A27" s="500" t="s">
        <v>1254</v>
      </c>
      <c r="B27" s="271" t="s">
        <v>96</v>
      </c>
      <c r="C27" s="272"/>
      <c r="D27" s="272"/>
      <c r="E27" s="272"/>
      <c r="F27" s="272"/>
      <c r="G27" s="272"/>
      <c r="H27" s="272"/>
      <c r="I27" s="272">
        <v>3.08</v>
      </c>
      <c r="J27" s="272">
        <v>1</v>
      </c>
      <c r="K27" s="432">
        <v>3.3</v>
      </c>
      <c r="L27" s="272"/>
      <c r="M27" s="272"/>
      <c r="N27" s="272"/>
      <c r="O27" s="460"/>
      <c r="P27" s="460"/>
      <c r="Q27" s="460"/>
    </row>
    <row r="28" spans="1:17" s="515" customFormat="1" x14ac:dyDescent="0.25">
      <c r="A28" s="500" t="s">
        <v>1254</v>
      </c>
      <c r="B28" s="271" t="s">
        <v>128</v>
      </c>
      <c r="C28" s="272"/>
      <c r="D28" s="272"/>
      <c r="E28" s="272"/>
      <c r="F28" s="272"/>
      <c r="G28" s="272"/>
      <c r="H28" s="272">
        <v>3.52</v>
      </c>
      <c r="I28" s="272">
        <v>3.38</v>
      </c>
      <c r="J28" s="272"/>
      <c r="K28" s="432">
        <v>3.58</v>
      </c>
      <c r="L28" s="272"/>
      <c r="M28" s="272"/>
      <c r="N28" s="272"/>
      <c r="O28" s="460"/>
      <c r="P28" s="460"/>
      <c r="Q28" s="460"/>
    </row>
    <row r="29" spans="1:17" s="515" customFormat="1" x14ac:dyDescent="0.25">
      <c r="A29" s="500" t="s">
        <v>1254</v>
      </c>
      <c r="B29" s="271" t="s">
        <v>107</v>
      </c>
      <c r="C29" s="272"/>
      <c r="D29" s="272"/>
      <c r="E29" s="272"/>
      <c r="F29" s="272">
        <v>1</v>
      </c>
      <c r="G29" s="272"/>
      <c r="H29" s="272"/>
      <c r="I29" s="272">
        <v>3.25</v>
      </c>
      <c r="J29" s="272">
        <v>4.08</v>
      </c>
      <c r="K29" s="432">
        <v>4.16</v>
      </c>
      <c r="L29" s="272"/>
      <c r="M29" s="272"/>
      <c r="N29" s="272"/>
      <c r="O29" s="460"/>
      <c r="P29" s="460"/>
      <c r="Q29" s="460"/>
    </row>
    <row r="30" spans="1:17" s="515" customFormat="1" x14ac:dyDescent="0.25">
      <c r="A30" s="500" t="s">
        <v>129</v>
      </c>
      <c r="B30" s="271" t="s">
        <v>742</v>
      </c>
      <c r="C30" s="272"/>
      <c r="D30" s="272"/>
      <c r="E30" s="272"/>
      <c r="F30" s="272"/>
      <c r="G30" s="272"/>
      <c r="H30" s="272"/>
      <c r="I30" s="272"/>
      <c r="J30" s="272">
        <v>4.7</v>
      </c>
      <c r="K30" s="432"/>
      <c r="L30" s="272"/>
      <c r="M30" s="272"/>
      <c r="N30" s="272"/>
      <c r="O30" s="460"/>
      <c r="P30" s="460"/>
      <c r="Q30" s="460"/>
    </row>
    <row r="31" spans="1:17" s="515" customFormat="1" ht="15.75" thickBot="1" x14ac:dyDescent="0.3">
      <c r="A31" s="506" t="s">
        <v>129</v>
      </c>
      <c r="B31" s="507" t="s">
        <v>886</v>
      </c>
      <c r="C31" s="433"/>
      <c r="D31" s="433"/>
      <c r="E31" s="433"/>
      <c r="F31" s="433"/>
      <c r="G31" s="433"/>
      <c r="H31" s="433"/>
      <c r="I31" s="433">
        <v>4.3</v>
      </c>
      <c r="J31" s="433"/>
      <c r="K31" s="434"/>
      <c r="L31" s="272"/>
      <c r="M31" s="272"/>
      <c r="N31" s="272"/>
      <c r="O31" s="460"/>
      <c r="P31" s="460"/>
      <c r="Q31" s="460"/>
    </row>
    <row r="32" spans="1:17" s="91" customFormat="1" ht="15.75" thickBot="1" x14ac:dyDescent="0.3">
      <c r="A32" s="703" t="s">
        <v>1126</v>
      </c>
      <c r="B32" s="704"/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5"/>
    </row>
    <row r="33" spans="1:14" s="91" customFormat="1" ht="15" customHeight="1" x14ac:dyDescent="0.25">
      <c r="A33" s="499" t="s">
        <v>95</v>
      </c>
      <c r="B33" s="498" t="s">
        <v>119</v>
      </c>
      <c r="C33" s="498"/>
      <c r="D33" s="498"/>
      <c r="E33" s="498"/>
      <c r="F33" s="498"/>
      <c r="G33" s="498"/>
      <c r="H33" s="498"/>
      <c r="I33" s="498"/>
      <c r="J33" s="498"/>
      <c r="K33" s="514">
        <v>1.27</v>
      </c>
      <c r="L33" s="410"/>
      <c r="M33" s="410"/>
      <c r="N33" s="411"/>
    </row>
    <row r="34" spans="1:14" s="544" customFormat="1" ht="15" customHeight="1" x14ac:dyDescent="0.25">
      <c r="A34" s="500" t="s">
        <v>97</v>
      </c>
      <c r="B34" s="271" t="s">
        <v>281</v>
      </c>
      <c r="C34" s="271"/>
      <c r="D34" s="271"/>
      <c r="E34" s="271"/>
      <c r="F34" s="271"/>
      <c r="G34" s="271"/>
      <c r="H34" s="271"/>
      <c r="I34" s="271">
        <v>0.6</v>
      </c>
      <c r="J34" s="271"/>
      <c r="K34" s="516"/>
      <c r="L34" s="483"/>
      <c r="M34" s="483"/>
      <c r="N34" s="484"/>
    </row>
    <row r="35" spans="1:14" s="544" customFormat="1" ht="15" customHeight="1" x14ac:dyDescent="0.25">
      <c r="A35" s="500" t="s">
        <v>1254</v>
      </c>
      <c r="B35" s="271" t="s">
        <v>117</v>
      </c>
      <c r="C35" s="271"/>
      <c r="D35" s="271"/>
      <c r="E35" s="271"/>
      <c r="F35" s="271"/>
      <c r="G35" s="271"/>
      <c r="H35" s="271"/>
      <c r="I35" s="271"/>
      <c r="J35" s="271"/>
      <c r="K35" s="516">
        <v>0.4</v>
      </c>
      <c r="L35" s="483"/>
      <c r="M35" s="483"/>
      <c r="N35" s="484"/>
    </row>
    <row r="36" spans="1:14" s="544" customFormat="1" ht="15" customHeight="1" x14ac:dyDescent="0.25">
      <c r="A36" s="500" t="s">
        <v>1254</v>
      </c>
      <c r="B36" s="271" t="s">
        <v>119</v>
      </c>
      <c r="C36" s="271"/>
      <c r="D36" s="271"/>
      <c r="E36" s="271"/>
      <c r="F36" s="271"/>
      <c r="G36" s="271"/>
      <c r="H36" s="271"/>
      <c r="I36" s="271">
        <v>1.5</v>
      </c>
      <c r="J36" s="271"/>
      <c r="K36" s="516">
        <v>1.25</v>
      </c>
      <c r="L36" s="483"/>
      <c r="M36" s="483"/>
      <c r="N36" s="484"/>
    </row>
    <row r="37" spans="1:14" s="512" customFormat="1" ht="15" customHeight="1" x14ac:dyDescent="0.25">
      <c r="A37" s="500" t="s">
        <v>1254</v>
      </c>
      <c r="B37" s="271" t="s">
        <v>121</v>
      </c>
      <c r="C37" s="271"/>
      <c r="D37" s="271"/>
      <c r="E37" s="271"/>
      <c r="F37" s="271"/>
      <c r="G37" s="271"/>
      <c r="H37" s="271"/>
      <c r="I37" s="271">
        <v>1.05</v>
      </c>
      <c r="J37" s="271">
        <v>1.08</v>
      </c>
      <c r="K37" s="516">
        <v>0.79</v>
      </c>
      <c r="L37" s="483"/>
      <c r="M37" s="483"/>
      <c r="N37" s="484"/>
    </row>
    <row r="38" spans="1:14" s="512" customFormat="1" ht="15" customHeight="1" x14ac:dyDescent="0.25">
      <c r="A38" s="500" t="s">
        <v>1254</v>
      </c>
      <c r="B38" s="271" t="s">
        <v>123</v>
      </c>
      <c r="C38" s="271"/>
      <c r="D38" s="271"/>
      <c r="E38" s="271"/>
      <c r="F38" s="271"/>
      <c r="G38" s="271"/>
      <c r="H38" s="271"/>
      <c r="I38" s="271"/>
      <c r="J38" s="271"/>
      <c r="K38" s="516">
        <v>1.25</v>
      </c>
      <c r="L38" s="483"/>
      <c r="M38" s="483"/>
      <c r="N38" s="484"/>
    </row>
    <row r="39" spans="1:14" s="512" customFormat="1" ht="15" customHeight="1" thickBot="1" x14ac:dyDescent="0.3">
      <c r="A39" s="506" t="s">
        <v>1254</v>
      </c>
      <c r="B39" s="507" t="s">
        <v>96</v>
      </c>
      <c r="C39" s="507"/>
      <c r="D39" s="507"/>
      <c r="E39" s="507"/>
      <c r="F39" s="507"/>
      <c r="G39" s="507"/>
      <c r="H39" s="507"/>
      <c r="I39" s="507">
        <v>1</v>
      </c>
      <c r="J39" s="507"/>
      <c r="K39" s="513"/>
      <c r="L39" s="483"/>
      <c r="M39" s="483"/>
      <c r="N39" s="484"/>
    </row>
    <row r="40" spans="1:14" s="91" customFormat="1" ht="0" hidden="1" customHeight="1" x14ac:dyDescent="0.25">
      <c r="A40" s="189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73"/>
      <c r="M40" s="73"/>
      <c r="N40" s="259"/>
    </row>
    <row r="41" spans="1:14" s="91" customFormat="1" ht="0" hidden="1" customHeight="1" x14ac:dyDescent="0.25">
      <c r="A41" s="189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73"/>
      <c r="M41" s="73"/>
      <c r="N41" s="259"/>
    </row>
    <row r="42" spans="1:14" s="91" customFormat="1" ht="0" hidden="1" customHeight="1" x14ac:dyDescent="0.25">
      <c r="A42" s="189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73"/>
      <c r="M42" s="73"/>
      <c r="N42" s="259"/>
    </row>
    <row r="43" spans="1:14" s="91" customFormat="1" ht="0" hidden="1" customHeight="1" x14ac:dyDescent="0.25">
      <c r="A43" s="189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73"/>
      <c r="M43" s="73"/>
      <c r="N43" s="259"/>
    </row>
    <row r="44" spans="1:14" s="91" customFormat="1" ht="0" hidden="1" customHeight="1" x14ac:dyDescent="0.25">
      <c r="A44" s="189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73"/>
      <c r="M44" s="73"/>
      <c r="N44" s="259"/>
    </row>
    <row r="45" spans="1:14" s="91" customFormat="1" ht="0" hidden="1" customHeight="1" x14ac:dyDescent="0.25">
      <c r="A45" s="189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73"/>
      <c r="M45" s="73"/>
      <c r="N45" s="259"/>
    </row>
    <row r="46" spans="1:14" s="91" customFormat="1" ht="0" hidden="1" customHeight="1" x14ac:dyDescent="0.25">
      <c r="A46" s="189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73"/>
      <c r="M46" s="73"/>
      <c r="N46" s="259"/>
    </row>
    <row r="47" spans="1:14" s="91" customFormat="1" ht="0" hidden="1" customHeight="1" x14ac:dyDescent="0.25">
      <c r="A47" s="189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73"/>
      <c r="M47" s="73"/>
      <c r="N47" s="259"/>
    </row>
    <row r="48" spans="1:14" s="91" customFormat="1" ht="0" hidden="1" customHeight="1" x14ac:dyDescent="0.25">
      <c r="A48" s="189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73"/>
      <c r="M48" s="73"/>
      <c r="N48" s="259"/>
    </row>
    <row r="49" spans="1:14" s="91" customFormat="1" ht="0" hidden="1" customHeight="1" x14ac:dyDescent="0.25">
      <c r="A49" s="189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73"/>
      <c r="M49" s="73"/>
      <c r="N49" s="259"/>
    </row>
    <row r="50" spans="1:14" s="91" customFormat="1" ht="0" hidden="1" customHeight="1" x14ac:dyDescent="0.25">
      <c r="A50" s="189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73"/>
      <c r="M50" s="73"/>
      <c r="N50" s="259"/>
    </row>
    <row r="51" spans="1:14" s="91" customFormat="1" ht="0" hidden="1" customHeight="1" x14ac:dyDescent="0.25">
      <c r="A51" s="189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73"/>
      <c r="M51" s="73"/>
      <c r="N51" s="259"/>
    </row>
    <row r="52" spans="1:14" s="91" customFormat="1" ht="0" hidden="1" customHeight="1" x14ac:dyDescent="0.25">
      <c r="A52" s="189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73"/>
      <c r="M52" s="73"/>
      <c r="N52" s="259"/>
    </row>
    <row r="53" spans="1:14" s="91" customFormat="1" ht="0" hidden="1" customHeight="1" x14ac:dyDescent="0.25">
      <c r="A53" s="189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73"/>
      <c r="M53" s="73"/>
      <c r="N53" s="259"/>
    </row>
    <row r="54" spans="1:14" s="91" customFormat="1" ht="0" hidden="1" customHeight="1" x14ac:dyDescent="0.25">
      <c r="A54" s="189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73"/>
      <c r="M54" s="73"/>
      <c r="N54" s="259"/>
    </row>
    <row r="55" spans="1:14" s="91" customFormat="1" ht="0" hidden="1" customHeight="1" x14ac:dyDescent="0.25">
      <c r="A55" s="189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73"/>
      <c r="M55" s="73"/>
      <c r="N55" s="259"/>
    </row>
    <row r="56" spans="1:14" s="91" customFormat="1" ht="0" hidden="1" customHeight="1" x14ac:dyDescent="0.25">
      <c r="A56" s="189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73"/>
      <c r="M56" s="73"/>
      <c r="N56" s="259"/>
    </row>
    <row r="57" spans="1:14" s="91" customFormat="1" ht="0" hidden="1" customHeight="1" x14ac:dyDescent="0.25">
      <c r="A57" s="189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73"/>
      <c r="M57" s="73"/>
      <c r="N57" s="259"/>
    </row>
    <row r="58" spans="1:14" s="91" customFormat="1" ht="0" hidden="1" customHeight="1" x14ac:dyDescent="0.25">
      <c r="A58" s="189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73"/>
      <c r="M58" s="73"/>
      <c r="N58" s="259"/>
    </row>
    <row r="59" spans="1:14" s="91" customFormat="1" ht="0" hidden="1" customHeight="1" x14ac:dyDescent="0.25">
      <c r="A59" s="189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73"/>
      <c r="M59" s="73"/>
      <c r="N59" s="259"/>
    </row>
    <row r="60" spans="1:14" s="91" customFormat="1" ht="0" hidden="1" customHeight="1" x14ac:dyDescent="0.25">
      <c r="A60" s="189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73"/>
      <c r="M60" s="73"/>
      <c r="N60" s="259"/>
    </row>
    <row r="61" spans="1:14" s="91" customFormat="1" ht="0" hidden="1" customHeight="1" x14ac:dyDescent="0.25">
      <c r="A61" s="189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73"/>
      <c r="M61" s="73"/>
      <c r="N61" s="259"/>
    </row>
    <row r="62" spans="1:14" s="91" customFormat="1" ht="0" hidden="1" customHeight="1" x14ac:dyDescent="0.25">
      <c r="A62" s="189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73"/>
      <c r="M62" s="73"/>
      <c r="N62" s="259"/>
    </row>
    <row r="63" spans="1:14" s="91" customFormat="1" ht="0" hidden="1" customHeight="1" x14ac:dyDescent="0.25">
      <c r="A63" s="18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73"/>
      <c r="M63" s="73"/>
      <c r="N63" s="259"/>
    </row>
    <row r="64" spans="1:14" s="91" customFormat="1" ht="0" hidden="1" customHeight="1" x14ac:dyDescent="0.25">
      <c r="A64" s="189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73"/>
      <c r="M64" s="73"/>
      <c r="N64" s="259"/>
    </row>
    <row r="65" spans="1:14" s="91" customFormat="1" ht="0" hidden="1" customHeight="1" x14ac:dyDescent="0.25">
      <c r="A65" s="189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73"/>
      <c r="M65" s="73"/>
      <c r="N65" s="259"/>
    </row>
    <row r="66" spans="1:14" s="91" customFormat="1" ht="0" hidden="1" customHeight="1" x14ac:dyDescent="0.25">
      <c r="A66" s="189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73"/>
      <c r="M66" s="73"/>
      <c r="N66" s="259"/>
    </row>
    <row r="67" spans="1:14" s="91" customFormat="1" ht="0" hidden="1" customHeight="1" x14ac:dyDescent="0.25">
      <c r="A67" s="189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73"/>
      <c r="M67" s="73"/>
      <c r="N67" s="259"/>
    </row>
    <row r="68" spans="1:14" s="91" customFormat="1" ht="0" hidden="1" customHeight="1" x14ac:dyDescent="0.25">
      <c r="A68" s="189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73"/>
      <c r="M68" s="73"/>
      <c r="N68" s="259"/>
    </row>
    <row r="69" spans="1:14" s="91" customFormat="1" ht="0" hidden="1" customHeight="1" x14ac:dyDescent="0.25">
      <c r="A69" s="189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73"/>
      <c r="M69" s="73"/>
      <c r="N69" s="259"/>
    </row>
    <row r="70" spans="1:14" s="91" customFormat="1" ht="0" hidden="1" customHeight="1" x14ac:dyDescent="0.25">
      <c r="A70" s="18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73"/>
      <c r="M70" s="73"/>
      <c r="N70" s="259"/>
    </row>
    <row r="71" spans="1:14" s="91" customFormat="1" ht="0" hidden="1" customHeight="1" x14ac:dyDescent="0.25">
      <c r="A71" s="189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73"/>
      <c r="M71" s="73"/>
      <c r="N71" s="259"/>
    </row>
    <row r="72" spans="1:14" s="91" customFormat="1" ht="0" hidden="1" customHeight="1" x14ac:dyDescent="0.25">
      <c r="A72" s="189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8"/>
      <c r="M72" s="98"/>
      <c r="N72" s="260"/>
    </row>
    <row r="73" spans="1:14" s="91" customFormat="1" ht="15" hidden="1" customHeight="1" x14ac:dyDescent="0.25">
      <c r="A73" s="189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8"/>
      <c r="M73" s="98"/>
      <c r="N73" s="260"/>
    </row>
    <row r="74" spans="1:14" ht="4.5" customHeight="1" thickBot="1" x14ac:dyDescent="0.3">
      <c r="A74" s="261"/>
      <c r="B74" s="262"/>
      <c r="C74" s="262"/>
      <c r="D74" s="262"/>
      <c r="E74" s="263"/>
      <c r="F74" s="262"/>
      <c r="G74" s="262"/>
      <c r="H74" s="262"/>
      <c r="I74" s="262"/>
      <c r="J74" s="262"/>
      <c r="K74" s="262"/>
      <c r="L74" s="264"/>
      <c r="M74" s="265"/>
      <c r="N74" s="266"/>
    </row>
    <row r="75" spans="1:14" ht="15.75" customHeight="1" x14ac:dyDescent="0.25"/>
    <row r="76" spans="1:14" x14ac:dyDescent="0.25">
      <c r="A76" s="97" t="s">
        <v>1</v>
      </c>
    </row>
    <row r="77" spans="1:14" x14ac:dyDescent="0.25"/>
    <row r="78" spans="1:14" x14ac:dyDescent="0.25"/>
    <row r="79" spans="1:14" x14ac:dyDescent="0.25"/>
    <row r="80" spans="1:1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</sheetData>
  <mergeCells count="11">
    <mergeCell ref="O5:O6"/>
    <mergeCell ref="P5:P6"/>
    <mergeCell ref="A7:N7"/>
    <mergeCell ref="A32:N32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54"/>
  <sheetViews>
    <sheetView workbookViewId="0">
      <selection activeCell="E24" sqref="E24"/>
    </sheetView>
  </sheetViews>
  <sheetFormatPr baseColWidth="10" defaultColWidth="0" defaultRowHeight="15" zeroHeight="1" x14ac:dyDescent="0.25"/>
  <cols>
    <col min="1" max="8" width="14" style="96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6" hidden="1"/>
    <col min="257" max="264" width="14" style="96" customWidth="1"/>
    <col min="265" max="283" width="9.140625" style="96" hidden="1" customWidth="1"/>
    <col min="284" max="512" width="9.140625" style="96" hidden="1"/>
    <col min="513" max="520" width="14" style="96" customWidth="1"/>
    <col min="521" max="539" width="9.140625" style="96" hidden="1" customWidth="1"/>
    <col min="540" max="768" width="9.140625" style="96" hidden="1"/>
    <col min="769" max="776" width="14" style="96" customWidth="1"/>
    <col min="777" max="795" width="9.140625" style="96" hidden="1" customWidth="1"/>
    <col min="796" max="1024" width="9.140625" style="96" hidden="1"/>
    <col min="1025" max="1032" width="14" style="96" customWidth="1"/>
    <col min="1033" max="1051" width="9.140625" style="96" hidden="1" customWidth="1"/>
    <col min="1052" max="1280" width="9.140625" style="96" hidden="1"/>
    <col min="1281" max="1288" width="14" style="96" customWidth="1"/>
    <col min="1289" max="1307" width="9.140625" style="96" hidden="1" customWidth="1"/>
    <col min="1308" max="1536" width="9.140625" style="96" hidden="1"/>
    <col min="1537" max="1544" width="14" style="96" customWidth="1"/>
    <col min="1545" max="1563" width="9.140625" style="96" hidden="1" customWidth="1"/>
    <col min="1564" max="1792" width="9.140625" style="96" hidden="1"/>
    <col min="1793" max="1800" width="14" style="96" customWidth="1"/>
    <col min="1801" max="1819" width="9.140625" style="96" hidden="1" customWidth="1"/>
    <col min="1820" max="2048" width="9.140625" style="96" hidden="1"/>
    <col min="2049" max="2056" width="14" style="96" customWidth="1"/>
    <col min="2057" max="2075" width="9.140625" style="96" hidden="1" customWidth="1"/>
    <col min="2076" max="2304" width="9.140625" style="96" hidden="1"/>
    <col min="2305" max="2312" width="14" style="96" customWidth="1"/>
    <col min="2313" max="2331" width="9.140625" style="96" hidden="1" customWidth="1"/>
    <col min="2332" max="2560" width="9.140625" style="96" hidden="1"/>
    <col min="2561" max="2568" width="14" style="96" customWidth="1"/>
    <col min="2569" max="2587" width="9.140625" style="96" hidden="1" customWidth="1"/>
    <col min="2588" max="2816" width="9.140625" style="96" hidden="1"/>
    <col min="2817" max="2824" width="14" style="96" customWidth="1"/>
    <col min="2825" max="2843" width="9.140625" style="96" hidden="1" customWidth="1"/>
    <col min="2844" max="3072" width="9.140625" style="96" hidden="1"/>
    <col min="3073" max="3080" width="14" style="96" customWidth="1"/>
    <col min="3081" max="3099" width="9.140625" style="96" hidden="1" customWidth="1"/>
    <col min="3100" max="3328" width="9.140625" style="96" hidden="1"/>
    <col min="3329" max="3336" width="14" style="96" customWidth="1"/>
    <col min="3337" max="3355" width="9.140625" style="96" hidden="1" customWidth="1"/>
    <col min="3356" max="3584" width="9.140625" style="96" hidden="1"/>
    <col min="3585" max="3592" width="14" style="96" customWidth="1"/>
    <col min="3593" max="3611" width="9.140625" style="96" hidden="1" customWidth="1"/>
    <col min="3612" max="3840" width="9.140625" style="96" hidden="1"/>
    <col min="3841" max="3848" width="14" style="96" customWidth="1"/>
    <col min="3849" max="3867" width="9.140625" style="96" hidden="1" customWidth="1"/>
    <col min="3868" max="4096" width="9.140625" style="96" hidden="1"/>
    <col min="4097" max="4104" width="14" style="96" customWidth="1"/>
    <col min="4105" max="4123" width="9.140625" style="96" hidden="1" customWidth="1"/>
    <col min="4124" max="4352" width="9.140625" style="96" hidden="1"/>
    <col min="4353" max="4360" width="14" style="96" customWidth="1"/>
    <col min="4361" max="4379" width="9.140625" style="96" hidden="1" customWidth="1"/>
    <col min="4380" max="4608" width="9.140625" style="96" hidden="1"/>
    <col min="4609" max="4616" width="14" style="96" customWidth="1"/>
    <col min="4617" max="4635" width="9.140625" style="96" hidden="1" customWidth="1"/>
    <col min="4636" max="4864" width="9.140625" style="96" hidden="1"/>
    <col min="4865" max="4872" width="14" style="96" customWidth="1"/>
    <col min="4873" max="4891" width="9.140625" style="96" hidden="1" customWidth="1"/>
    <col min="4892" max="5120" width="9.140625" style="96" hidden="1"/>
    <col min="5121" max="5128" width="14" style="96" customWidth="1"/>
    <col min="5129" max="5147" width="9.140625" style="96" hidden="1" customWidth="1"/>
    <col min="5148" max="5376" width="9.140625" style="96" hidden="1"/>
    <col min="5377" max="5384" width="14" style="96" customWidth="1"/>
    <col min="5385" max="5403" width="9.140625" style="96" hidden="1" customWidth="1"/>
    <col min="5404" max="5632" width="9.140625" style="96" hidden="1"/>
    <col min="5633" max="5640" width="14" style="96" customWidth="1"/>
    <col min="5641" max="5659" width="9.140625" style="96" hidden="1" customWidth="1"/>
    <col min="5660" max="5888" width="9.140625" style="96" hidden="1"/>
    <col min="5889" max="5896" width="14" style="96" customWidth="1"/>
    <col min="5897" max="5915" width="9.140625" style="96" hidden="1" customWidth="1"/>
    <col min="5916" max="6144" width="9.140625" style="96" hidden="1"/>
    <col min="6145" max="6152" width="14" style="96" customWidth="1"/>
    <col min="6153" max="6171" width="9.140625" style="96" hidden="1" customWidth="1"/>
    <col min="6172" max="6400" width="9.140625" style="96" hidden="1"/>
    <col min="6401" max="6408" width="14" style="96" customWidth="1"/>
    <col min="6409" max="6427" width="9.140625" style="96" hidden="1" customWidth="1"/>
    <col min="6428" max="6656" width="9.140625" style="96" hidden="1"/>
    <col min="6657" max="6664" width="14" style="96" customWidth="1"/>
    <col min="6665" max="6683" width="9.140625" style="96" hidden="1" customWidth="1"/>
    <col min="6684" max="6912" width="9.140625" style="96" hidden="1"/>
    <col min="6913" max="6920" width="14" style="96" customWidth="1"/>
    <col min="6921" max="6939" width="9.140625" style="96" hidden="1" customWidth="1"/>
    <col min="6940" max="7168" width="9.140625" style="96" hidden="1"/>
    <col min="7169" max="7176" width="14" style="96" customWidth="1"/>
    <col min="7177" max="7195" width="9.140625" style="96" hidden="1" customWidth="1"/>
    <col min="7196" max="7424" width="9.140625" style="96" hidden="1"/>
    <col min="7425" max="7432" width="14" style="96" customWidth="1"/>
    <col min="7433" max="7451" width="9.140625" style="96" hidden="1" customWidth="1"/>
    <col min="7452" max="7680" width="9.140625" style="96" hidden="1"/>
    <col min="7681" max="7688" width="14" style="96" customWidth="1"/>
    <col min="7689" max="7707" width="9.140625" style="96" hidden="1" customWidth="1"/>
    <col min="7708" max="7936" width="9.140625" style="96" hidden="1"/>
    <col min="7937" max="7944" width="14" style="96" customWidth="1"/>
    <col min="7945" max="7963" width="9.140625" style="96" hidden="1" customWidth="1"/>
    <col min="7964" max="8192" width="9.140625" style="96" hidden="1"/>
    <col min="8193" max="8200" width="14" style="96" customWidth="1"/>
    <col min="8201" max="8219" width="9.140625" style="96" hidden="1" customWidth="1"/>
    <col min="8220" max="8448" width="9.140625" style="96" hidden="1"/>
    <col min="8449" max="8456" width="14" style="96" customWidth="1"/>
    <col min="8457" max="8475" width="9.140625" style="96" hidden="1" customWidth="1"/>
    <col min="8476" max="8704" width="9.140625" style="96" hidden="1"/>
    <col min="8705" max="8712" width="14" style="96" customWidth="1"/>
    <col min="8713" max="8731" width="9.140625" style="96" hidden="1" customWidth="1"/>
    <col min="8732" max="8960" width="9.140625" style="96" hidden="1"/>
    <col min="8961" max="8968" width="14" style="96" customWidth="1"/>
    <col min="8969" max="8987" width="9.140625" style="96" hidden="1" customWidth="1"/>
    <col min="8988" max="9216" width="9.140625" style="96" hidden="1"/>
    <col min="9217" max="9224" width="14" style="96" customWidth="1"/>
    <col min="9225" max="9243" width="9.140625" style="96" hidden="1" customWidth="1"/>
    <col min="9244" max="9472" width="9.140625" style="96" hidden="1"/>
    <col min="9473" max="9480" width="14" style="96" customWidth="1"/>
    <col min="9481" max="9499" width="9.140625" style="96" hidden="1" customWidth="1"/>
    <col min="9500" max="9728" width="9.140625" style="96" hidden="1"/>
    <col min="9729" max="9736" width="14" style="96" customWidth="1"/>
    <col min="9737" max="9755" width="9.140625" style="96" hidden="1" customWidth="1"/>
    <col min="9756" max="9984" width="9.140625" style="96" hidden="1"/>
    <col min="9985" max="9992" width="14" style="96" customWidth="1"/>
    <col min="9993" max="10011" width="9.140625" style="96" hidden="1" customWidth="1"/>
    <col min="10012" max="10240" width="9.140625" style="96" hidden="1"/>
    <col min="10241" max="10248" width="14" style="96" customWidth="1"/>
    <col min="10249" max="10267" width="9.140625" style="96" hidden="1" customWidth="1"/>
    <col min="10268" max="10496" width="9.140625" style="96" hidden="1"/>
    <col min="10497" max="10504" width="14" style="96" customWidth="1"/>
    <col min="10505" max="10523" width="9.140625" style="96" hidden="1" customWidth="1"/>
    <col min="10524" max="10752" width="9.140625" style="96" hidden="1"/>
    <col min="10753" max="10760" width="14" style="96" customWidth="1"/>
    <col min="10761" max="10779" width="9.140625" style="96" hidden="1" customWidth="1"/>
    <col min="10780" max="11008" width="9.140625" style="96" hidden="1"/>
    <col min="11009" max="11016" width="14" style="96" customWidth="1"/>
    <col min="11017" max="11035" width="9.140625" style="96" hidden="1" customWidth="1"/>
    <col min="11036" max="11264" width="9.140625" style="96" hidden="1"/>
    <col min="11265" max="11272" width="14" style="96" customWidth="1"/>
    <col min="11273" max="11291" width="9.140625" style="96" hidden="1" customWidth="1"/>
    <col min="11292" max="11520" width="9.140625" style="96" hidden="1"/>
    <col min="11521" max="11528" width="14" style="96" customWidth="1"/>
    <col min="11529" max="11547" width="9.140625" style="96" hidden="1" customWidth="1"/>
    <col min="11548" max="11776" width="9.140625" style="96" hidden="1"/>
    <col min="11777" max="11784" width="14" style="96" customWidth="1"/>
    <col min="11785" max="11803" width="9.140625" style="96" hidden="1" customWidth="1"/>
    <col min="11804" max="12032" width="9.140625" style="96" hidden="1"/>
    <col min="12033" max="12040" width="14" style="96" customWidth="1"/>
    <col min="12041" max="12059" width="9.140625" style="96" hidden="1" customWidth="1"/>
    <col min="12060" max="12288" width="9.140625" style="96" hidden="1"/>
    <col min="12289" max="12296" width="14" style="96" customWidth="1"/>
    <col min="12297" max="12315" width="9.140625" style="96" hidden="1" customWidth="1"/>
    <col min="12316" max="12544" width="9.140625" style="96" hidden="1"/>
    <col min="12545" max="12552" width="14" style="96" customWidth="1"/>
    <col min="12553" max="12571" width="9.140625" style="96" hidden="1" customWidth="1"/>
    <col min="12572" max="12800" width="9.140625" style="96" hidden="1"/>
    <col min="12801" max="12808" width="14" style="96" customWidth="1"/>
    <col min="12809" max="12827" width="9.140625" style="96" hidden="1" customWidth="1"/>
    <col min="12828" max="13056" width="9.140625" style="96" hidden="1"/>
    <col min="13057" max="13064" width="14" style="96" customWidth="1"/>
    <col min="13065" max="13083" width="9.140625" style="96" hidden="1" customWidth="1"/>
    <col min="13084" max="13312" width="9.140625" style="96" hidden="1"/>
    <col min="13313" max="13320" width="14" style="96" customWidth="1"/>
    <col min="13321" max="13339" width="9.140625" style="96" hidden="1" customWidth="1"/>
    <col min="13340" max="13568" width="9.140625" style="96" hidden="1"/>
    <col min="13569" max="13576" width="14" style="96" customWidth="1"/>
    <col min="13577" max="13595" width="9.140625" style="96" hidden="1" customWidth="1"/>
    <col min="13596" max="13824" width="9.140625" style="96" hidden="1"/>
    <col min="13825" max="13832" width="14" style="96" customWidth="1"/>
    <col min="13833" max="13851" width="9.140625" style="96" hidden="1" customWidth="1"/>
    <col min="13852" max="14080" width="9.140625" style="96" hidden="1"/>
    <col min="14081" max="14088" width="14" style="96" customWidth="1"/>
    <col min="14089" max="14107" width="9.140625" style="96" hidden="1" customWidth="1"/>
    <col min="14108" max="14336" width="9.140625" style="96" hidden="1"/>
    <col min="14337" max="14344" width="14" style="96" customWidth="1"/>
    <col min="14345" max="14363" width="9.140625" style="96" hidden="1" customWidth="1"/>
    <col min="14364" max="14592" width="9.140625" style="96" hidden="1"/>
    <col min="14593" max="14600" width="14" style="96" customWidth="1"/>
    <col min="14601" max="14619" width="9.140625" style="96" hidden="1" customWidth="1"/>
    <col min="14620" max="14848" width="9.140625" style="96" hidden="1"/>
    <col min="14849" max="14856" width="14" style="96" customWidth="1"/>
    <col min="14857" max="14875" width="9.140625" style="96" hidden="1" customWidth="1"/>
    <col min="14876" max="15104" width="9.140625" style="96" hidden="1"/>
    <col min="15105" max="15112" width="14" style="96" customWidth="1"/>
    <col min="15113" max="15131" width="9.140625" style="96" hidden="1" customWidth="1"/>
    <col min="15132" max="15360" width="9.140625" style="96" hidden="1"/>
    <col min="15361" max="15368" width="14" style="96" customWidth="1"/>
    <col min="15369" max="15387" width="9.140625" style="96" hidden="1" customWidth="1"/>
    <col min="15388" max="15616" width="9.140625" style="96" hidden="1"/>
    <col min="15617" max="15624" width="14" style="96" customWidth="1"/>
    <col min="15625" max="15643" width="9.140625" style="96" hidden="1" customWidth="1"/>
    <col min="15644" max="15872" width="9.140625" style="96" hidden="1"/>
    <col min="15873" max="15880" width="14" style="96" customWidth="1"/>
    <col min="15881" max="15899" width="9.140625" style="96" hidden="1" customWidth="1"/>
    <col min="15900" max="16128" width="9.140625" style="96" hidden="1"/>
    <col min="16129" max="16136" width="14" style="96" customWidth="1"/>
    <col min="16137" max="16155" width="9.140625" style="96" hidden="1" customWidth="1"/>
    <col min="16156" max="16384" width="9.140625" style="96" hidden="1"/>
  </cols>
  <sheetData>
    <row r="1" spans="1:16" ht="18" x14ac:dyDescent="0.25">
      <c r="A1" s="719" t="s">
        <v>133</v>
      </c>
      <c r="B1" s="720"/>
      <c r="C1" s="720"/>
      <c r="D1" s="720"/>
      <c r="E1" s="720"/>
      <c r="F1" s="720"/>
      <c r="G1" s="720"/>
      <c r="H1" s="721"/>
      <c r="I1" s="9"/>
      <c r="J1" s="9"/>
      <c r="K1" s="9"/>
      <c r="L1" s="9"/>
      <c r="M1" s="9"/>
      <c r="N1" s="10"/>
    </row>
    <row r="2" spans="1:16" ht="18.75" x14ac:dyDescent="0.25">
      <c r="A2" s="722" t="s">
        <v>1258</v>
      </c>
      <c r="B2" s="723"/>
      <c r="C2" s="723"/>
      <c r="D2" s="723"/>
      <c r="E2" s="723"/>
      <c r="F2" s="723"/>
      <c r="G2" s="723"/>
      <c r="H2" s="724"/>
      <c r="I2" s="10"/>
      <c r="J2" s="10"/>
      <c r="K2" s="10"/>
      <c r="L2" s="10"/>
      <c r="M2" s="10"/>
      <c r="N2" s="10"/>
    </row>
    <row r="3" spans="1:16" ht="10.5" customHeight="1" x14ac:dyDescent="0.25">
      <c r="A3" s="725"/>
      <c r="B3" s="726"/>
      <c r="C3" s="726"/>
      <c r="D3" s="726"/>
      <c r="E3" s="726"/>
      <c r="F3" s="726"/>
      <c r="G3" s="726"/>
      <c r="H3" s="727"/>
      <c r="I3" s="9"/>
      <c r="J3" s="9"/>
      <c r="K3" s="9"/>
      <c r="L3" s="9"/>
      <c r="M3" s="9"/>
      <c r="N3" s="10"/>
    </row>
    <row r="4" spans="1:16" ht="5.25" customHeight="1" x14ac:dyDescent="0.25">
      <c r="A4" s="714"/>
      <c r="B4" s="686"/>
      <c r="C4" s="686"/>
      <c r="D4" s="686"/>
      <c r="E4" s="686"/>
      <c r="F4" s="100"/>
      <c r="G4" s="100"/>
      <c r="H4" s="195"/>
    </row>
    <row r="5" spans="1:16" x14ac:dyDescent="0.25">
      <c r="A5" s="728" t="s">
        <v>83</v>
      </c>
      <c r="B5" s="729" t="s">
        <v>84</v>
      </c>
      <c r="C5" s="688" t="s">
        <v>1177</v>
      </c>
      <c r="D5" s="730"/>
      <c r="E5" s="730"/>
      <c r="F5" s="730"/>
      <c r="G5" s="730"/>
      <c r="H5" s="731"/>
      <c r="I5" s="10"/>
      <c r="J5" s="10"/>
      <c r="K5" s="10"/>
      <c r="L5" s="10"/>
      <c r="M5" s="10"/>
      <c r="N5" s="12"/>
      <c r="O5" s="693"/>
      <c r="P5" s="693"/>
    </row>
    <row r="6" spans="1:16" x14ac:dyDescent="0.25">
      <c r="A6" s="728"/>
      <c r="B6" s="729"/>
      <c r="C6" s="351" t="s">
        <v>134</v>
      </c>
      <c r="D6" s="351" t="s">
        <v>135</v>
      </c>
      <c r="E6" s="351" t="s">
        <v>136</v>
      </c>
      <c r="F6" s="351" t="s">
        <v>137</v>
      </c>
      <c r="G6" s="351" t="s">
        <v>138</v>
      </c>
      <c r="H6" s="352" t="s">
        <v>139</v>
      </c>
      <c r="I6" s="13"/>
      <c r="J6" s="13"/>
      <c r="K6" s="13"/>
      <c r="L6" s="13"/>
      <c r="M6" s="13"/>
      <c r="N6" s="13"/>
      <c r="O6" s="693"/>
      <c r="P6" s="693"/>
    </row>
    <row r="7" spans="1:16" ht="15.75" thickBot="1" x14ac:dyDescent="0.3">
      <c r="A7" s="275" t="s">
        <v>94</v>
      </c>
      <c r="B7" s="274"/>
      <c r="C7" s="274"/>
      <c r="D7" s="274"/>
      <c r="E7" s="274"/>
      <c r="F7" s="274"/>
      <c r="G7" s="274"/>
      <c r="H7" s="353"/>
      <c r="I7" s="14"/>
      <c r="J7" s="14"/>
      <c r="K7" s="14"/>
      <c r="L7" s="14"/>
      <c r="M7" s="14"/>
      <c r="N7" s="70"/>
    </row>
    <row r="8" spans="1:16" x14ac:dyDescent="0.25">
      <c r="A8" s="499" t="s">
        <v>95</v>
      </c>
      <c r="B8" s="498" t="s">
        <v>116</v>
      </c>
      <c r="C8" s="498"/>
      <c r="D8" s="498">
        <v>3.5</v>
      </c>
      <c r="E8" s="498"/>
      <c r="F8" s="498">
        <v>3.5</v>
      </c>
      <c r="G8" s="498"/>
      <c r="H8" s="514">
        <v>3.5</v>
      </c>
      <c r="I8" s="15"/>
      <c r="J8" s="15"/>
      <c r="K8" s="15"/>
      <c r="L8" s="15"/>
      <c r="M8" s="15"/>
      <c r="N8" s="15"/>
    </row>
    <row r="9" spans="1:16" x14ac:dyDescent="0.25">
      <c r="A9" s="500" t="s">
        <v>95</v>
      </c>
      <c r="B9" s="271" t="s">
        <v>117</v>
      </c>
      <c r="C9" s="271"/>
      <c r="D9" s="271"/>
      <c r="E9" s="271"/>
      <c r="F9" s="271"/>
      <c r="G9" s="271"/>
      <c r="H9" s="516">
        <v>3.5</v>
      </c>
      <c r="I9" s="16"/>
      <c r="J9" s="16"/>
      <c r="K9" s="16"/>
      <c r="L9" s="16"/>
      <c r="M9" s="16"/>
      <c r="N9" s="16"/>
    </row>
    <row r="10" spans="1:16" x14ac:dyDescent="0.25">
      <c r="A10" s="500" t="s">
        <v>95</v>
      </c>
      <c r="B10" s="271" t="s">
        <v>118</v>
      </c>
      <c r="C10" s="271"/>
      <c r="D10" s="271"/>
      <c r="E10" s="271"/>
      <c r="F10" s="271"/>
      <c r="G10" s="271"/>
      <c r="H10" s="516">
        <v>3.6</v>
      </c>
      <c r="I10" s="16"/>
      <c r="J10" s="16"/>
      <c r="K10" s="16"/>
      <c r="L10" s="16"/>
      <c r="M10" s="16"/>
      <c r="N10" s="16"/>
    </row>
    <row r="11" spans="1:16" x14ac:dyDescent="0.25">
      <c r="A11" s="500" t="s">
        <v>95</v>
      </c>
      <c r="B11" s="271" t="s">
        <v>119</v>
      </c>
      <c r="C11" s="271">
        <v>3.68</v>
      </c>
      <c r="D11" s="271">
        <v>4</v>
      </c>
      <c r="E11" s="271">
        <v>3.88</v>
      </c>
      <c r="F11" s="271"/>
      <c r="G11" s="271"/>
      <c r="H11" s="516"/>
      <c r="I11" s="16"/>
      <c r="J11" s="16"/>
      <c r="K11" s="16"/>
      <c r="L11" s="16"/>
      <c r="M11" s="16"/>
      <c r="N11" s="16"/>
    </row>
    <row r="12" spans="1:16" x14ac:dyDescent="0.25">
      <c r="A12" s="500" t="s">
        <v>95</v>
      </c>
      <c r="B12" s="271" t="s">
        <v>102</v>
      </c>
      <c r="C12" s="271"/>
      <c r="D12" s="271"/>
      <c r="E12" s="271"/>
      <c r="F12" s="271">
        <v>3.5</v>
      </c>
      <c r="G12" s="271">
        <v>4</v>
      </c>
      <c r="H12" s="516">
        <v>3.56</v>
      </c>
      <c r="I12" s="16"/>
      <c r="J12" s="16"/>
      <c r="K12" s="16"/>
      <c r="L12" s="16"/>
      <c r="M12" s="16"/>
      <c r="N12" s="16"/>
    </row>
    <row r="13" spans="1:16" x14ac:dyDescent="0.25">
      <c r="A13" s="500" t="s">
        <v>95</v>
      </c>
      <c r="B13" s="271" t="s">
        <v>106</v>
      </c>
      <c r="C13" s="271">
        <v>6.2</v>
      </c>
      <c r="D13" s="271">
        <v>3.5</v>
      </c>
      <c r="E13" s="271"/>
      <c r="F13" s="271">
        <v>4</v>
      </c>
      <c r="G13" s="271">
        <v>3.5</v>
      </c>
      <c r="H13" s="516">
        <v>3.55</v>
      </c>
      <c r="I13" s="16"/>
      <c r="J13" s="16"/>
      <c r="K13" s="16"/>
      <c r="L13" s="16"/>
      <c r="M13" s="16"/>
      <c r="N13" s="16"/>
    </row>
    <row r="14" spans="1:16" x14ac:dyDescent="0.25">
      <c r="A14" s="500" t="s">
        <v>95</v>
      </c>
      <c r="B14" s="271" t="s">
        <v>125</v>
      </c>
      <c r="C14" s="271"/>
      <c r="D14" s="271"/>
      <c r="E14" s="271">
        <v>4.0999999999999996</v>
      </c>
      <c r="F14" s="271"/>
      <c r="G14" s="271">
        <v>4.0199999999999996</v>
      </c>
      <c r="H14" s="516">
        <v>4.05</v>
      </c>
      <c r="I14" s="16"/>
      <c r="J14" s="16"/>
      <c r="K14" s="16"/>
      <c r="L14" s="16"/>
      <c r="M14" s="16"/>
      <c r="N14" s="16"/>
    </row>
    <row r="15" spans="1:16" x14ac:dyDescent="0.25">
      <c r="A15" s="500" t="s">
        <v>95</v>
      </c>
      <c r="B15" s="271" t="s">
        <v>126</v>
      </c>
      <c r="C15" s="271"/>
      <c r="D15" s="271"/>
      <c r="E15" s="271"/>
      <c r="F15" s="271"/>
      <c r="G15" s="271"/>
      <c r="H15" s="516">
        <v>4.1399999999999997</v>
      </c>
      <c r="I15" s="16"/>
      <c r="J15" s="16"/>
      <c r="K15" s="16"/>
      <c r="L15" s="16"/>
      <c r="M15" s="16"/>
      <c r="N15" s="16"/>
    </row>
    <row r="16" spans="1:16" x14ac:dyDescent="0.25">
      <c r="A16" s="500" t="s">
        <v>95</v>
      </c>
      <c r="B16" s="271" t="s">
        <v>96</v>
      </c>
      <c r="C16" s="271"/>
      <c r="D16" s="271"/>
      <c r="E16" s="271"/>
      <c r="F16" s="271"/>
      <c r="G16" s="271">
        <v>4</v>
      </c>
      <c r="H16" s="516">
        <v>3.88</v>
      </c>
      <c r="I16" s="16"/>
      <c r="J16" s="16"/>
      <c r="K16" s="16"/>
      <c r="L16" s="16"/>
      <c r="M16" s="16"/>
      <c r="N16" s="16"/>
    </row>
    <row r="17" spans="1:27" x14ac:dyDescent="0.25">
      <c r="A17" s="500" t="s">
        <v>97</v>
      </c>
      <c r="B17" s="271" t="s">
        <v>140</v>
      </c>
      <c r="C17" s="271"/>
      <c r="D17" s="271"/>
      <c r="E17" s="271"/>
      <c r="F17" s="271"/>
      <c r="G17" s="271"/>
      <c r="H17" s="516">
        <v>3.5</v>
      </c>
      <c r="I17" s="16"/>
      <c r="J17" s="16"/>
      <c r="K17" s="16"/>
      <c r="L17" s="16"/>
      <c r="M17" s="16"/>
      <c r="N17" s="16"/>
    </row>
    <row r="18" spans="1:27" x14ac:dyDescent="0.25">
      <c r="A18" s="500" t="s">
        <v>97</v>
      </c>
      <c r="B18" s="271" t="s">
        <v>900</v>
      </c>
      <c r="C18" s="271"/>
      <c r="D18" s="271"/>
      <c r="E18" s="271"/>
      <c r="F18" s="271">
        <v>4.5</v>
      </c>
      <c r="G18" s="271">
        <v>4</v>
      </c>
      <c r="H18" s="516"/>
      <c r="I18" s="16"/>
      <c r="J18" s="16"/>
      <c r="K18" s="16"/>
      <c r="L18" s="16"/>
      <c r="M18" s="16"/>
      <c r="N18" s="16"/>
    </row>
    <row r="19" spans="1:27" x14ac:dyDescent="0.25">
      <c r="A19" s="500" t="s">
        <v>97</v>
      </c>
      <c r="B19" s="271" t="s">
        <v>110</v>
      </c>
      <c r="C19" s="271"/>
      <c r="D19" s="271"/>
      <c r="E19" s="271"/>
      <c r="F19" s="271"/>
      <c r="G19" s="271"/>
      <c r="H19" s="516">
        <v>4</v>
      </c>
      <c r="I19" s="16"/>
      <c r="J19" s="16"/>
      <c r="K19" s="16"/>
      <c r="L19" s="16"/>
      <c r="M19" s="16"/>
      <c r="N19" s="16"/>
    </row>
    <row r="20" spans="1:27" x14ac:dyDescent="0.25">
      <c r="A20" s="500" t="s">
        <v>97</v>
      </c>
      <c r="B20" s="271" t="s">
        <v>809</v>
      </c>
      <c r="C20" s="271"/>
      <c r="D20" s="271">
        <v>3.5</v>
      </c>
      <c r="E20" s="271"/>
      <c r="F20" s="271"/>
      <c r="G20" s="271"/>
      <c r="H20" s="516">
        <v>3.52</v>
      </c>
      <c r="I20" s="16"/>
      <c r="J20" s="16"/>
      <c r="K20" s="16"/>
      <c r="L20" s="16"/>
      <c r="M20" s="16"/>
      <c r="N20" s="16"/>
    </row>
    <row r="21" spans="1:27" s="545" customFormat="1" x14ac:dyDescent="0.25">
      <c r="A21" s="500" t="s">
        <v>97</v>
      </c>
      <c r="B21" s="271" t="s">
        <v>894</v>
      </c>
      <c r="C21" s="271"/>
      <c r="D21" s="271"/>
      <c r="E21" s="271"/>
      <c r="F21" s="271"/>
      <c r="G21" s="271"/>
      <c r="H21" s="516">
        <v>3.5</v>
      </c>
      <c r="I21" s="16"/>
      <c r="J21" s="16"/>
      <c r="K21" s="16"/>
      <c r="L21" s="16"/>
      <c r="M21" s="16"/>
      <c r="N21" s="16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s="545" customFormat="1" x14ac:dyDescent="0.25">
      <c r="A22" s="500" t="s">
        <v>97</v>
      </c>
      <c r="B22" s="271" t="s">
        <v>143</v>
      </c>
      <c r="C22" s="271"/>
      <c r="D22" s="271"/>
      <c r="E22" s="271"/>
      <c r="F22" s="271"/>
      <c r="G22" s="271"/>
      <c r="H22" s="516">
        <v>3.5</v>
      </c>
      <c r="I22" s="16"/>
      <c r="J22" s="16"/>
      <c r="K22" s="16"/>
      <c r="L22" s="16"/>
      <c r="M22" s="16"/>
      <c r="N22" s="16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s="545" customFormat="1" x14ac:dyDescent="0.25">
      <c r="A23" s="500" t="s">
        <v>97</v>
      </c>
      <c r="B23" s="271" t="s">
        <v>1087</v>
      </c>
      <c r="C23" s="271"/>
      <c r="D23" s="271"/>
      <c r="E23" s="271"/>
      <c r="F23" s="271"/>
      <c r="G23" s="271"/>
      <c r="H23" s="516">
        <v>3.5</v>
      </c>
      <c r="I23" s="16"/>
      <c r="J23" s="16"/>
      <c r="K23" s="16"/>
      <c r="L23" s="16"/>
      <c r="M23" s="16"/>
      <c r="N23" s="16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s="545" customFormat="1" x14ac:dyDescent="0.25">
      <c r="A24" s="500" t="s">
        <v>97</v>
      </c>
      <c r="B24" s="271" t="s">
        <v>99</v>
      </c>
      <c r="C24" s="271"/>
      <c r="D24" s="271"/>
      <c r="E24" s="271">
        <v>3.5</v>
      </c>
      <c r="F24" s="271"/>
      <c r="G24" s="271"/>
      <c r="H24" s="516">
        <v>3.5</v>
      </c>
      <c r="I24" s="16"/>
      <c r="J24" s="16"/>
      <c r="K24" s="16"/>
      <c r="L24" s="16"/>
      <c r="M24" s="16"/>
      <c r="N24" s="16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x14ac:dyDescent="0.25">
      <c r="A25" s="500" t="s">
        <v>97</v>
      </c>
      <c r="B25" s="271" t="s">
        <v>449</v>
      </c>
      <c r="C25" s="271"/>
      <c r="D25" s="271"/>
      <c r="E25" s="271"/>
      <c r="F25" s="271"/>
      <c r="G25" s="271">
        <v>4.2</v>
      </c>
      <c r="H25" s="516"/>
      <c r="I25" s="16"/>
      <c r="J25" s="16"/>
      <c r="K25" s="16"/>
      <c r="L25" s="16"/>
      <c r="M25" s="16"/>
      <c r="N25" s="16"/>
    </row>
    <row r="26" spans="1:27" x14ac:dyDescent="0.25">
      <c r="A26" s="500" t="s">
        <v>97</v>
      </c>
      <c r="B26" s="271" t="s">
        <v>141</v>
      </c>
      <c r="C26" s="271"/>
      <c r="D26" s="271"/>
      <c r="E26" s="271">
        <v>4</v>
      </c>
      <c r="F26" s="271">
        <v>4</v>
      </c>
      <c r="G26" s="271">
        <v>4</v>
      </c>
      <c r="H26" s="516">
        <v>4</v>
      </c>
      <c r="I26" s="16"/>
      <c r="J26" s="16"/>
      <c r="K26" s="16"/>
      <c r="L26" s="16"/>
      <c r="M26" s="16"/>
      <c r="N26" s="16"/>
    </row>
    <row r="27" spans="1:27" x14ac:dyDescent="0.25">
      <c r="A27" s="500" t="s">
        <v>97</v>
      </c>
      <c r="B27" s="271" t="s">
        <v>114</v>
      </c>
      <c r="C27" s="271"/>
      <c r="D27" s="271"/>
      <c r="E27" s="271"/>
      <c r="F27" s="271"/>
      <c r="G27" s="271"/>
      <c r="H27" s="516">
        <v>3.5</v>
      </c>
      <c r="I27" s="16"/>
      <c r="J27" s="16"/>
      <c r="K27" s="16"/>
      <c r="L27" s="16"/>
      <c r="M27" s="16"/>
      <c r="N27" s="16"/>
    </row>
    <row r="28" spans="1:27" s="398" customFormat="1" x14ac:dyDescent="0.25">
      <c r="A28" s="500" t="s">
        <v>1255</v>
      </c>
      <c r="B28" s="271" t="s">
        <v>131</v>
      </c>
      <c r="C28" s="271"/>
      <c r="D28" s="271"/>
      <c r="E28" s="271">
        <v>3.5</v>
      </c>
      <c r="F28" s="271">
        <v>3.5</v>
      </c>
      <c r="G28" s="271"/>
      <c r="H28" s="516">
        <v>3.5</v>
      </c>
      <c r="I28" s="16"/>
      <c r="J28" s="16"/>
      <c r="K28" s="16"/>
      <c r="L28" s="16"/>
      <c r="M28" s="16"/>
      <c r="N28" s="16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398" customFormat="1" x14ac:dyDescent="0.25">
      <c r="A29" s="500" t="s">
        <v>1256</v>
      </c>
      <c r="B29" s="271" t="s">
        <v>115</v>
      </c>
      <c r="C29" s="271">
        <v>5.5</v>
      </c>
      <c r="D29" s="271">
        <v>5</v>
      </c>
      <c r="E29" s="271">
        <v>5.5</v>
      </c>
      <c r="F29" s="271">
        <v>4.6399999999999997</v>
      </c>
      <c r="G29" s="271">
        <v>4.82</v>
      </c>
      <c r="H29" s="516">
        <v>4</v>
      </c>
      <c r="I29" s="16"/>
      <c r="J29" s="16"/>
      <c r="K29" s="16"/>
      <c r="L29" s="16"/>
      <c r="M29" s="16"/>
      <c r="N29" s="16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545" customFormat="1" x14ac:dyDescent="0.25">
      <c r="A30" s="500" t="s">
        <v>1253</v>
      </c>
      <c r="B30" s="271" t="s">
        <v>115</v>
      </c>
      <c r="C30" s="271"/>
      <c r="D30" s="271"/>
      <c r="E30" s="271"/>
      <c r="F30" s="271"/>
      <c r="G30" s="271"/>
      <c r="H30" s="516">
        <v>2.5</v>
      </c>
      <c r="I30" s="16"/>
      <c r="J30" s="16"/>
      <c r="K30" s="16"/>
      <c r="L30" s="16"/>
      <c r="M30" s="16"/>
      <c r="N30" s="16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s="545" customFormat="1" x14ac:dyDescent="0.25">
      <c r="A31" s="500" t="s">
        <v>1254</v>
      </c>
      <c r="B31" s="271" t="s">
        <v>116</v>
      </c>
      <c r="C31" s="271">
        <v>4.2699999999999996</v>
      </c>
      <c r="D31" s="271"/>
      <c r="E31" s="271">
        <v>3.32</v>
      </c>
      <c r="F31" s="271">
        <v>2.48</v>
      </c>
      <c r="G31" s="271">
        <v>2.73</v>
      </c>
      <c r="H31" s="516">
        <v>2.74</v>
      </c>
      <c r="I31" s="16"/>
      <c r="J31" s="16"/>
      <c r="K31" s="16"/>
      <c r="L31" s="16"/>
      <c r="M31" s="16"/>
      <c r="N31" s="16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545" customFormat="1" x14ac:dyDescent="0.25">
      <c r="A32" s="500" t="s">
        <v>1254</v>
      </c>
      <c r="B32" s="271" t="s">
        <v>117</v>
      </c>
      <c r="C32" s="271">
        <v>4.5</v>
      </c>
      <c r="D32" s="271"/>
      <c r="E32" s="271"/>
      <c r="F32" s="271">
        <v>3.1</v>
      </c>
      <c r="G32" s="271"/>
      <c r="H32" s="516">
        <v>3.49</v>
      </c>
      <c r="I32" s="16"/>
      <c r="J32" s="16"/>
      <c r="K32" s="16"/>
      <c r="L32" s="16"/>
      <c r="M32" s="16"/>
      <c r="N32" s="16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s="545" customFormat="1" x14ac:dyDescent="0.25">
      <c r="A33" s="500" t="s">
        <v>1254</v>
      </c>
      <c r="B33" s="271" t="s">
        <v>118</v>
      </c>
      <c r="C33" s="271">
        <v>4.04</v>
      </c>
      <c r="D33" s="271"/>
      <c r="E33" s="271">
        <v>2.99</v>
      </c>
      <c r="F33" s="271">
        <v>2.21</v>
      </c>
      <c r="G33" s="271">
        <v>2.79</v>
      </c>
      <c r="H33" s="516">
        <v>3.34</v>
      </c>
      <c r="I33" s="16"/>
      <c r="J33" s="16"/>
      <c r="K33" s="16"/>
      <c r="L33" s="16"/>
      <c r="M33" s="16"/>
      <c r="N33" s="16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545" customFormat="1" x14ac:dyDescent="0.25">
      <c r="A34" s="500" t="s">
        <v>1254</v>
      </c>
      <c r="B34" s="271" t="s">
        <v>119</v>
      </c>
      <c r="C34" s="271">
        <v>3.74</v>
      </c>
      <c r="D34" s="271">
        <v>3.97</v>
      </c>
      <c r="E34" s="271">
        <v>4.16</v>
      </c>
      <c r="F34" s="271">
        <v>4.12</v>
      </c>
      <c r="G34" s="271">
        <v>4.0599999999999996</v>
      </c>
      <c r="H34" s="516">
        <v>4.1900000000000004</v>
      </c>
      <c r="I34" s="16"/>
      <c r="J34" s="16"/>
      <c r="K34" s="16"/>
      <c r="L34" s="16"/>
      <c r="M34" s="16"/>
      <c r="N34" s="16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545" customFormat="1" x14ac:dyDescent="0.25">
      <c r="A35" s="500" t="s">
        <v>1254</v>
      </c>
      <c r="B35" s="271" t="s">
        <v>102</v>
      </c>
      <c r="C35" s="271">
        <v>4.83</v>
      </c>
      <c r="D35" s="271">
        <v>3.98</v>
      </c>
      <c r="E35" s="271">
        <v>4.1100000000000003</v>
      </c>
      <c r="F35" s="271">
        <v>2.84</v>
      </c>
      <c r="G35" s="271">
        <v>3.17</v>
      </c>
      <c r="H35" s="516">
        <v>3.67</v>
      </c>
      <c r="I35" s="16"/>
      <c r="J35" s="16"/>
      <c r="K35" s="16"/>
      <c r="L35" s="16"/>
      <c r="M35" s="16"/>
      <c r="N35" s="1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545" customFormat="1" x14ac:dyDescent="0.25">
      <c r="A36" s="500" t="s">
        <v>1254</v>
      </c>
      <c r="B36" s="271" t="s">
        <v>106</v>
      </c>
      <c r="C36" s="271">
        <v>4.62</v>
      </c>
      <c r="D36" s="271">
        <v>3.32</v>
      </c>
      <c r="E36" s="271">
        <v>4.22</v>
      </c>
      <c r="F36" s="271">
        <v>3.42</v>
      </c>
      <c r="G36" s="271">
        <v>3.72</v>
      </c>
      <c r="H36" s="516">
        <v>3.86</v>
      </c>
      <c r="I36" s="16"/>
      <c r="J36" s="16"/>
      <c r="K36" s="16"/>
      <c r="L36" s="16"/>
      <c r="M36" s="16"/>
      <c r="N36" s="16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s="545" customFormat="1" x14ac:dyDescent="0.25">
      <c r="A37" s="500" t="s">
        <v>1254</v>
      </c>
      <c r="B37" s="271" t="s">
        <v>120</v>
      </c>
      <c r="C37" s="271">
        <v>4.09</v>
      </c>
      <c r="D37" s="271">
        <v>3.13</v>
      </c>
      <c r="E37" s="271">
        <v>4.3</v>
      </c>
      <c r="F37" s="271">
        <v>2.5</v>
      </c>
      <c r="G37" s="271">
        <v>3.18</v>
      </c>
      <c r="H37" s="516">
        <v>3.21</v>
      </c>
      <c r="I37" s="16"/>
      <c r="J37" s="16"/>
      <c r="K37" s="16"/>
      <c r="L37" s="16"/>
      <c r="M37" s="16"/>
      <c r="N37" s="16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545" customFormat="1" x14ac:dyDescent="0.25">
      <c r="A38" s="500" t="s">
        <v>1254</v>
      </c>
      <c r="B38" s="271" t="s">
        <v>121</v>
      </c>
      <c r="C38" s="271"/>
      <c r="D38" s="271">
        <v>3.8</v>
      </c>
      <c r="E38" s="271">
        <v>3.45</v>
      </c>
      <c r="F38" s="271"/>
      <c r="G38" s="271">
        <v>3.19</v>
      </c>
      <c r="H38" s="516">
        <v>2.5099999999999998</v>
      </c>
      <c r="I38" s="16"/>
      <c r="J38" s="16"/>
      <c r="K38" s="16"/>
      <c r="L38" s="16"/>
      <c r="M38" s="16"/>
      <c r="N38" s="16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s="545" customFormat="1" x14ac:dyDescent="0.25">
      <c r="A39" s="500" t="s">
        <v>1254</v>
      </c>
      <c r="B39" s="271" t="s">
        <v>123</v>
      </c>
      <c r="C39" s="271">
        <v>4.8</v>
      </c>
      <c r="D39" s="271"/>
      <c r="E39" s="271"/>
      <c r="F39" s="271"/>
      <c r="G39" s="271"/>
      <c r="H39" s="516">
        <v>4.2</v>
      </c>
      <c r="I39" s="16"/>
      <c r="J39" s="16"/>
      <c r="K39" s="16"/>
      <c r="L39" s="16"/>
      <c r="M39" s="16"/>
      <c r="N39" s="16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s="398" customFormat="1" x14ac:dyDescent="0.25">
      <c r="A40" s="500" t="s">
        <v>1254</v>
      </c>
      <c r="B40" s="271" t="s">
        <v>124</v>
      </c>
      <c r="C40" s="271"/>
      <c r="D40" s="271"/>
      <c r="E40" s="271"/>
      <c r="F40" s="271">
        <v>5.5</v>
      </c>
      <c r="G40" s="271"/>
      <c r="H40" s="516">
        <v>2.74</v>
      </c>
      <c r="I40" s="16"/>
      <c r="J40" s="16"/>
      <c r="K40" s="16"/>
      <c r="L40" s="16"/>
      <c r="M40" s="16"/>
      <c r="N40" s="16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s="398" customFormat="1" x14ac:dyDescent="0.25">
      <c r="A41" s="500" t="s">
        <v>1254</v>
      </c>
      <c r="B41" s="271" t="s">
        <v>125</v>
      </c>
      <c r="C41" s="271">
        <v>5.0999999999999996</v>
      </c>
      <c r="D41" s="271">
        <v>4.8099999999999996</v>
      </c>
      <c r="E41" s="271">
        <v>4.8499999999999996</v>
      </c>
      <c r="F41" s="271">
        <v>4.3499999999999996</v>
      </c>
      <c r="G41" s="271">
        <v>4.5199999999999996</v>
      </c>
      <c r="H41" s="516">
        <v>4.22</v>
      </c>
      <c r="I41" s="16"/>
      <c r="J41" s="16"/>
      <c r="K41" s="16"/>
      <c r="L41" s="16"/>
      <c r="M41" s="16"/>
      <c r="N41" s="16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s="398" customFormat="1" x14ac:dyDescent="0.25">
      <c r="A42" s="500" t="s">
        <v>1254</v>
      </c>
      <c r="B42" s="271" t="s">
        <v>126</v>
      </c>
      <c r="C42" s="271"/>
      <c r="D42" s="271">
        <v>4.67</v>
      </c>
      <c r="E42" s="271">
        <v>3.26</v>
      </c>
      <c r="F42" s="271">
        <v>4.33</v>
      </c>
      <c r="G42" s="271">
        <v>4.12</v>
      </c>
      <c r="H42" s="516">
        <v>4.1900000000000004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398" customFormat="1" x14ac:dyDescent="0.25">
      <c r="A43" s="500" t="s">
        <v>1254</v>
      </c>
      <c r="B43" s="271" t="s">
        <v>96</v>
      </c>
      <c r="C43" s="271">
        <v>4.42</v>
      </c>
      <c r="D43" s="271">
        <v>3.65</v>
      </c>
      <c r="E43" s="271">
        <v>4.38</v>
      </c>
      <c r="F43" s="271">
        <v>3.48</v>
      </c>
      <c r="G43" s="271">
        <v>3.26</v>
      </c>
      <c r="H43" s="516">
        <v>4.01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398" customFormat="1" x14ac:dyDescent="0.25">
      <c r="A44" s="500" t="s">
        <v>1254</v>
      </c>
      <c r="B44" s="271" t="s">
        <v>127</v>
      </c>
      <c r="C44" s="271">
        <v>6.12</v>
      </c>
      <c r="D44" s="271">
        <v>5.84</v>
      </c>
      <c r="E44" s="271"/>
      <c r="F44" s="271"/>
      <c r="G44" s="271"/>
      <c r="H44" s="516">
        <v>6.4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398" customFormat="1" x14ac:dyDescent="0.25">
      <c r="A45" s="500" t="s">
        <v>1254</v>
      </c>
      <c r="B45" s="271" t="s">
        <v>128</v>
      </c>
      <c r="C45" s="271">
        <v>6.24</v>
      </c>
      <c r="D45" s="271">
        <v>6.23</v>
      </c>
      <c r="E45" s="271"/>
      <c r="F45" s="271">
        <v>4.66</v>
      </c>
      <c r="G45" s="271"/>
      <c r="H45" s="516"/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s="398" customFormat="1" x14ac:dyDescent="0.25">
      <c r="A46" s="500" t="s">
        <v>1254</v>
      </c>
      <c r="B46" s="271" t="s">
        <v>107</v>
      </c>
      <c r="C46" s="271">
        <v>4.68</v>
      </c>
      <c r="D46" s="271">
        <v>3.19</v>
      </c>
      <c r="E46" s="271">
        <v>3.1</v>
      </c>
      <c r="F46" s="271">
        <v>2.5</v>
      </c>
      <c r="G46" s="271">
        <v>2.99</v>
      </c>
      <c r="H46" s="516">
        <v>2.98</v>
      </c>
      <c r="I46" s="16"/>
      <c r="J46" s="16"/>
      <c r="K46" s="16"/>
      <c r="L46" s="16"/>
      <c r="M46" s="16"/>
      <c r="N46" s="16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s="398" customFormat="1" x14ac:dyDescent="0.25">
      <c r="A47" s="500" t="s">
        <v>129</v>
      </c>
      <c r="B47" s="271" t="s">
        <v>606</v>
      </c>
      <c r="C47" s="271"/>
      <c r="D47" s="271"/>
      <c r="E47" s="271">
        <v>6</v>
      </c>
      <c r="F47" s="271">
        <v>5</v>
      </c>
      <c r="G47" s="271">
        <v>4.7</v>
      </c>
      <c r="H47" s="516">
        <v>5.67</v>
      </c>
      <c r="I47" s="16"/>
      <c r="J47" s="16"/>
      <c r="K47" s="16"/>
      <c r="L47" s="16"/>
      <c r="M47" s="16"/>
      <c r="N47" s="16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s="398" customFormat="1" x14ac:dyDescent="0.25">
      <c r="A48" s="500" t="s">
        <v>129</v>
      </c>
      <c r="B48" s="271" t="s">
        <v>704</v>
      </c>
      <c r="C48" s="271"/>
      <c r="D48" s="271"/>
      <c r="E48" s="271"/>
      <c r="F48" s="271">
        <v>4.5</v>
      </c>
      <c r="G48" s="271">
        <v>4.5</v>
      </c>
      <c r="H48" s="516"/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s="398" customFormat="1" x14ac:dyDescent="0.25">
      <c r="A49" s="500" t="s">
        <v>129</v>
      </c>
      <c r="B49" s="271" t="s">
        <v>1202</v>
      </c>
      <c r="C49" s="271"/>
      <c r="D49" s="271"/>
      <c r="E49" s="271"/>
      <c r="F49" s="271"/>
      <c r="G49" s="271">
        <v>4.5</v>
      </c>
      <c r="H49" s="516">
        <v>4.5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398" customFormat="1" x14ac:dyDescent="0.25">
      <c r="A50" s="500" t="s">
        <v>129</v>
      </c>
      <c r="B50" s="271" t="s">
        <v>770</v>
      </c>
      <c r="C50" s="271"/>
      <c r="D50" s="271"/>
      <c r="E50" s="271">
        <v>3.5</v>
      </c>
      <c r="F50" s="271">
        <v>3.5</v>
      </c>
      <c r="G50" s="271"/>
      <c r="H50" s="516">
        <v>3.5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398" customFormat="1" x14ac:dyDescent="0.25">
      <c r="A51" s="500" t="s">
        <v>129</v>
      </c>
      <c r="B51" s="271" t="s">
        <v>522</v>
      </c>
      <c r="C51" s="271"/>
      <c r="D51" s="271"/>
      <c r="E51" s="271"/>
      <c r="F51" s="271">
        <v>4.5</v>
      </c>
      <c r="G51" s="271"/>
      <c r="H51" s="516"/>
      <c r="I51" s="16"/>
      <c r="J51" s="16"/>
      <c r="K51" s="16"/>
      <c r="L51" s="16"/>
      <c r="M51" s="16"/>
      <c r="N51" s="16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398" customFormat="1" ht="15.75" thickBot="1" x14ac:dyDescent="0.3">
      <c r="A52" s="506" t="s">
        <v>129</v>
      </c>
      <c r="B52" s="507" t="s">
        <v>425</v>
      </c>
      <c r="C52" s="507"/>
      <c r="D52" s="507"/>
      <c r="E52" s="507"/>
      <c r="F52" s="507"/>
      <c r="G52" s="507">
        <v>3.5</v>
      </c>
      <c r="H52" s="513">
        <v>3.5</v>
      </c>
      <c r="I52" s="16"/>
      <c r="J52" s="16"/>
      <c r="K52" s="16"/>
      <c r="L52" s="16"/>
      <c r="M52" s="16"/>
      <c r="N52" s="16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ht="15.75" thickBot="1" x14ac:dyDescent="0.3">
      <c r="A53" s="539" t="s">
        <v>1126</v>
      </c>
      <c r="B53" s="542"/>
      <c r="C53" s="542"/>
      <c r="D53" s="542"/>
      <c r="E53" s="542"/>
      <c r="F53" s="542"/>
      <c r="G53" s="542"/>
      <c r="H53" s="541"/>
      <c r="I53" s="17"/>
      <c r="J53" s="17"/>
      <c r="K53" s="17"/>
      <c r="L53" s="17"/>
      <c r="M53" s="17"/>
      <c r="N53" s="70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</row>
    <row r="54" spans="1:27" x14ac:dyDescent="0.25">
      <c r="A54" s="518" t="s">
        <v>95</v>
      </c>
      <c r="B54" s="519" t="s">
        <v>119</v>
      </c>
      <c r="C54" s="519"/>
      <c r="D54" s="519"/>
      <c r="E54" s="519"/>
      <c r="F54" s="519"/>
      <c r="G54" s="519"/>
      <c r="H54" s="520">
        <v>0.44</v>
      </c>
      <c r="I54" s="17"/>
      <c r="J54" s="17"/>
      <c r="K54" s="17"/>
      <c r="L54" s="17"/>
      <c r="M54" s="17"/>
      <c r="N54" s="70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</row>
    <row r="55" spans="1:27" s="398" customFormat="1" x14ac:dyDescent="0.25">
      <c r="A55" s="521" t="s">
        <v>95</v>
      </c>
      <c r="B55" s="517" t="s">
        <v>102</v>
      </c>
      <c r="C55" s="517"/>
      <c r="D55" s="517"/>
      <c r="E55" s="517"/>
      <c r="F55" s="517"/>
      <c r="G55" s="517"/>
      <c r="H55" s="522">
        <v>0.62</v>
      </c>
      <c r="I55" s="17"/>
      <c r="J55" s="17"/>
      <c r="K55" s="17"/>
      <c r="L55" s="17"/>
      <c r="M55" s="17"/>
      <c r="N55" s="70"/>
    </row>
    <row r="56" spans="1:27" s="398" customFormat="1" x14ac:dyDescent="0.25">
      <c r="A56" s="521" t="s">
        <v>95</v>
      </c>
      <c r="B56" s="517" t="s">
        <v>363</v>
      </c>
      <c r="C56" s="517"/>
      <c r="D56" s="517"/>
      <c r="E56" s="517"/>
      <c r="F56" s="517"/>
      <c r="G56" s="517">
        <v>1.05</v>
      </c>
      <c r="H56" s="522">
        <v>1.05</v>
      </c>
      <c r="I56" s="17"/>
      <c r="J56" s="17"/>
      <c r="K56" s="17"/>
      <c r="L56" s="17"/>
      <c r="M56" s="17"/>
      <c r="N56" s="70"/>
    </row>
    <row r="57" spans="1:27" s="515" customFormat="1" x14ac:dyDescent="0.25">
      <c r="A57" s="521" t="s">
        <v>97</v>
      </c>
      <c r="B57" s="517" t="s">
        <v>114</v>
      </c>
      <c r="C57" s="517"/>
      <c r="D57" s="517"/>
      <c r="E57" s="517"/>
      <c r="F57" s="517"/>
      <c r="G57" s="517"/>
      <c r="H57" s="522">
        <v>0.57999999999999996</v>
      </c>
      <c r="I57" s="17"/>
      <c r="J57" s="17"/>
      <c r="K57" s="17"/>
      <c r="L57" s="17"/>
      <c r="M57" s="17"/>
      <c r="N57" s="70"/>
    </row>
    <row r="58" spans="1:27" s="515" customFormat="1" x14ac:dyDescent="0.25">
      <c r="A58" s="521" t="s">
        <v>1254</v>
      </c>
      <c r="B58" s="517" t="s">
        <v>119</v>
      </c>
      <c r="C58" s="517"/>
      <c r="D58" s="517"/>
      <c r="E58" s="517"/>
      <c r="F58" s="517"/>
      <c r="G58" s="517"/>
      <c r="H58" s="522">
        <v>0.65</v>
      </c>
      <c r="I58" s="17"/>
      <c r="J58" s="17"/>
      <c r="K58" s="17"/>
      <c r="L58" s="17"/>
      <c r="M58" s="17"/>
      <c r="N58" s="70"/>
    </row>
    <row r="59" spans="1:27" s="515" customFormat="1" x14ac:dyDescent="0.25">
      <c r="A59" s="521" t="s">
        <v>1254</v>
      </c>
      <c r="B59" s="517" t="s">
        <v>102</v>
      </c>
      <c r="C59" s="517"/>
      <c r="D59" s="517"/>
      <c r="E59" s="517"/>
      <c r="F59" s="517"/>
      <c r="G59" s="517"/>
      <c r="H59" s="522">
        <v>0.54</v>
      </c>
      <c r="I59" s="17"/>
      <c r="J59" s="17"/>
      <c r="K59" s="17"/>
      <c r="L59" s="17"/>
      <c r="M59" s="17"/>
      <c r="N59" s="70"/>
    </row>
    <row r="60" spans="1:27" s="515" customFormat="1" x14ac:dyDescent="0.25">
      <c r="A60" s="521" t="s">
        <v>1254</v>
      </c>
      <c r="B60" s="517" t="s">
        <v>121</v>
      </c>
      <c r="C60" s="517">
        <v>0.3</v>
      </c>
      <c r="D60" s="517"/>
      <c r="E60" s="517"/>
      <c r="F60" s="517"/>
      <c r="G60" s="517"/>
      <c r="H60" s="522">
        <v>0.49</v>
      </c>
      <c r="I60" s="17"/>
      <c r="J60" s="17"/>
      <c r="K60" s="17"/>
      <c r="L60" s="17"/>
      <c r="M60" s="17"/>
      <c r="N60" s="70"/>
    </row>
    <row r="61" spans="1:27" s="515" customFormat="1" x14ac:dyDescent="0.25">
      <c r="A61" s="521" t="s">
        <v>1254</v>
      </c>
      <c r="B61" s="517" t="s">
        <v>125</v>
      </c>
      <c r="C61" s="517">
        <v>0.3</v>
      </c>
      <c r="D61" s="517"/>
      <c r="E61" s="517"/>
      <c r="F61" s="517"/>
      <c r="G61" s="517"/>
      <c r="H61" s="522"/>
      <c r="I61" s="17"/>
      <c r="J61" s="17"/>
      <c r="K61" s="17"/>
      <c r="L61" s="17"/>
      <c r="M61" s="17"/>
      <c r="N61" s="70"/>
    </row>
    <row r="62" spans="1:27" s="398" customFormat="1" x14ac:dyDescent="0.25">
      <c r="A62" s="521" t="s">
        <v>100</v>
      </c>
      <c r="B62" s="517" t="s">
        <v>99</v>
      </c>
      <c r="C62" s="517"/>
      <c r="D62" s="517"/>
      <c r="E62" s="517"/>
      <c r="F62" s="517"/>
      <c r="G62" s="517"/>
      <c r="H62" s="522">
        <v>0.6</v>
      </c>
      <c r="I62" s="17"/>
      <c r="J62" s="17"/>
      <c r="K62" s="17"/>
      <c r="L62" s="17"/>
      <c r="M62" s="17"/>
      <c r="N62" s="70"/>
    </row>
    <row r="63" spans="1:27" s="398" customFormat="1" x14ac:dyDescent="0.25">
      <c r="A63" s="521" t="s">
        <v>100</v>
      </c>
      <c r="B63" s="517" t="s">
        <v>333</v>
      </c>
      <c r="C63" s="517"/>
      <c r="D63" s="517"/>
      <c r="E63" s="517"/>
      <c r="F63" s="517"/>
      <c r="G63" s="517">
        <v>0.6</v>
      </c>
      <c r="H63" s="522">
        <v>0.6</v>
      </c>
      <c r="I63" s="17"/>
      <c r="J63" s="17"/>
      <c r="K63" s="17"/>
      <c r="L63" s="17"/>
      <c r="M63" s="17"/>
      <c r="N63" s="70"/>
    </row>
    <row r="64" spans="1:27" s="398" customFormat="1" ht="15.75" thickBot="1" x14ac:dyDescent="0.3">
      <c r="A64" s="523" t="s">
        <v>100</v>
      </c>
      <c r="B64" s="524" t="s">
        <v>114</v>
      </c>
      <c r="C64" s="524"/>
      <c r="D64" s="524"/>
      <c r="E64" s="524"/>
      <c r="F64" s="524"/>
      <c r="G64" s="524"/>
      <c r="H64" s="525">
        <v>0.6</v>
      </c>
      <c r="I64" s="17"/>
      <c r="J64" s="17"/>
      <c r="K64" s="17"/>
      <c r="L64" s="17"/>
      <c r="M64" s="17"/>
      <c r="N64" s="70"/>
    </row>
    <row r="65" spans="1:27" ht="0" hidden="1" customHeight="1" x14ac:dyDescent="0.25">
      <c r="A65" s="190"/>
      <c r="B65" s="72"/>
      <c r="C65" s="72"/>
      <c r="D65" s="72"/>
      <c r="E65" s="72"/>
      <c r="F65" s="72"/>
      <c r="G65" s="72"/>
      <c r="H65" s="191"/>
      <c r="I65" s="17"/>
      <c r="J65" s="17"/>
      <c r="K65" s="17"/>
      <c r="L65" s="17"/>
      <c r="M65" s="17"/>
      <c r="N65" s="70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</row>
    <row r="66" spans="1:27" ht="0" hidden="1" customHeight="1" x14ac:dyDescent="0.25">
      <c r="A66" s="190"/>
      <c r="B66" s="72"/>
      <c r="C66" s="72"/>
      <c r="D66" s="72"/>
      <c r="E66" s="72"/>
      <c r="F66" s="72"/>
      <c r="G66" s="72"/>
      <c r="H66" s="191"/>
      <c r="I66" s="17"/>
      <c r="J66" s="17"/>
      <c r="K66" s="17"/>
      <c r="L66" s="17"/>
      <c r="M66" s="17"/>
      <c r="N66" s="70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 ht="0" hidden="1" customHeight="1" x14ac:dyDescent="0.25">
      <c r="A67" s="190"/>
      <c r="B67" s="72"/>
      <c r="C67" s="72"/>
      <c r="D67" s="72"/>
      <c r="E67" s="72"/>
      <c r="F67" s="72"/>
      <c r="G67" s="72"/>
      <c r="H67" s="191"/>
      <c r="I67" s="17"/>
      <c r="J67" s="17"/>
      <c r="K67" s="17"/>
      <c r="L67" s="17"/>
      <c r="M67" s="17"/>
      <c r="N67" s="70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</row>
    <row r="68" spans="1:27" ht="0" hidden="1" customHeight="1" x14ac:dyDescent="0.25">
      <c r="A68" s="190"/>
      <c r="B68" s="72"/>
      <c r="C68" s="72"/>
      <c r="D68" s="72"/>
      <c r="E68" s="72"/>
      <c r="F68" s="72"/>
      <c r="G68" s="72"/>
      <c r="H68" s="191"/>
      <c r="I68" s="17"/>
      <c r="J68" s="17"/>
      <c r="K68" s="17"/>
      <c r="L68" s="17"/>
      <c r="M68" s="17"/>
      <c r="N68" s="70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0" hidden="1" customHeight="1" x14ac:dyDescent="0.25">
      <c r="A69" s="190"/>
      <c r="B69" s="72"/>
      <c r="C69" s="72"/>
      <c r="D69" s="72"/>
      <c r="E69" s="72"/>
      <c r="F69" s="72"/>
      <c r="G69" s="72"/>
      <c r="H69" s="191"/>
      <c r="I69" s="17"/>
      <c r="J69" s="17"/>
      <c r="K69" s="17"/>
      <c r="L69" s="17"/>
      <c r="M69" s="17"/>
      <c r="N69" s="70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0" hidden="1" customHeight="1" x14ac:dyDescent="0.25">
      <c r="A70" s="190"/>
      <c r="B70" s="72"/>
      <c r="C70" s="72"/>
      <c r="D70" s="72"/>
      <c r="E70" s="72"/>
      <c r="F70" s="72"/>
      <c r="G70" s="72"/>
      <c r="H70" s="191"/>
      <c r="I70" s="17"/>
      <c r="J70" s="17"/>
      <c r="K70" s="17"/>
      <c r="L70" s="17"/>
      <c r="M70" s="17"/>
      <c r="N70" s="70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0" hidden="1" customHeight="1" x14ac:dyDescent="0.25">
      <c r="A71" s="190"/>
      <c r="B71" s="72"/>
      <c r="C71" s="72"/>
      <c r="D71" s="72"/>
      <c r="E71" s="72"/>
      <c r="F71" s="72"/>
      <c r="G71" s="72"/>
      <c r="H71" s="191"/>
      <c r="I71" s="17"/>
      <c r="J71" s="17"/>
      <c r="K71" s="17"/>
      <c r="L71" s="17"/>
      <c r="M71" s="17"/>
      <c r="N71" s="70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0" hidden="1" customHeight="1" x14ac:dyDescent="0.25">
      <c r="A72" s="190"/>
      <c r="B72" s="72"/>
      <c r="C72" s="72"/>
      <c r="D72" s="72"/>
      <c r="E72" s="72"/>
      <c r="F72" s="72"/>
      <c r="G72" s="72"/>
      <c r="H72" s="191"/>
      <c r="I72" s="17"/>
      <c r="J72" s="17"/>
      <c r="K72" s="17"/>
      <c r="L72" s="17"/>
      <c r="M72" s="17"/>
      <c r="N72" s="70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0" hidden="1" customHeight="1" x14ac:dyDescent="0.25">
      <c r="A73" s="190"/>
      <c r="B73" s="72"/>
      <c r="C73" s="72"/>
      <c r="D73" s="72"/>
      <c r="E73" s="72"/>
      <c r="F73" s="72"/>
      <c r="G73" s="72"/>
      <c r="H73" s="191"/>
      <c r="I73" s="17"/>
      <c r="J73" s="17"/>
      <c r="K73" s="17"/>
      <c r="L73" s="17"/>
      <c r="M73" s="17"/>
      <c r="N73" s="70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0" hidden="1" customHeight="1" x14ac:dyDescent="0.25">
      <c r="A74" s="190"/>
      <c r="B74" s="72"/>
      <c r="C74" s="72"/>
      <c r="D74" s="72"/>
      <c r="E74" s="72"/>
      <c r="F74" s="72"/>
      <c r="G74" s="72"/>
      <c r="H74" s="191"/>
      <c r="I74" s="17"/>
      <c r="J74" s="17"/>
      <c r="K74" s="17"/>
      <c r="L74" s="17"/>
      <c r="M74" s="17"/>
      <c r="N74" s="70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0" hidden="1" customHeight="1" x14ac:dyDescent="0.25">
      <c r="A75" s="190"/>
      <c r="B75" s="72"/>
      <c r="C75" s="72"/>
      <c r="D75" s="72"/>
      <c r="E75" s="72"/>
      <c r="F75" s="72"/>
      <c r="G75" s="72"/>
      <c r="H75" s="191"/>
      <c r="I75" s="17"/>
      <c r="J75" s="17"/>
      <c r="K75" s="17"/>
      <c r="L75" s="17"/>
      <c r="M75" s="17"/>
      <c r="N75" s="70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0" hidden="1" customHeight="1" x14ac:dyDescent="0.25">
      <c r="A76" s="190"/>
      <c r="B76" s="72"/>
      <c r="C76" s="72"/>
      <c r="D76" s="72"/>
      <c r="E76" s="72"/>
      <c r="F76" s="72"/>
      <c r="G76" s="72"/>
      <c r="H76" s="191"/>
      <c r="I76" s="17"/>
      <c r="J76" s="17"/>
      <c r="K76" s="17"/>
      <c r="L76" s="17"/>
      <c r="M76" s="17"/>
      <c r="N76" s="70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0" hidden="1" customHeight="1" x14ac:dyDescent="0.25">
      <c r="A77" s="190"/>
      <c r="B77" s="72"/>
      <c r="C77" s="72"/>
      <c r="D77" s="72"/>
      <c r="E77" s="72"/>
      <c r="F77" s="72"/>
      <c r="G77" s="72"/>
      <c r="H77" s="191"/>
      <c r="I77" s="17"/>
      <c r="J77" s="17"/>
      <c r="K77" s="17"/>
      <c r="L77" s="17"/>
      <c r="M77" s="17"/>
      <c r="N77" s="70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0" hidden="1" customHeight="1" x14ac:dyDescent="0.25">
      <c r="A78" s="190"/>
      <c r="B78" s="72"/>
      <c r="C78" s="72"/>
      <c r="D78" s="72"/>
      <c r="E78" s="72"/>
      <c r="F78" s="72"/>
      <c r="G78" s="72"/>
      <c r="H78" s="191"/>
      <c r="I78" s="17"/>
      <c r="J78" s="17"/>
      <c r="K78" s="17"/>
      <c r="L78" s="17"/>
      <c r="M78" s="17"/>
      <c r="N78" s="70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0" hidden="1" customHeight="1" x14ac:dyDescent="0.25">
      <c r="A79" s="190"/>
      <c r="B79" s="72"/>
      <c r="C79" s="72"/>
      <c r="D79" s="72"/>
      <c r="E79" s="72"/>
      <c r="F79" s="72"/>
      <c r="G79" s="72"/>
      <c r="H79" s="191"/>
      <c r="I79" s="17"/>
      <c r="J79" s="17"/>
      <c r="K79" s="17"/>
      <c r="L79" s="17"/>
      <c r="M79" s="17"/>
      <c r="N79" s="70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0" hidden="1" customHeight="1" x14ac:dyDescent="0.25">
      <c r="A80" s="190"/>
      <c r="B80" s="72"/>
      <c r="C80" s="72"/>
      <c r="D80" s="72"/>
      <c r="E80" s="72"/>
      <c r="F80" s="72"/>
      <c r="G80" s="72"/>
      <c r="H80" s="191"/>
      <c r="I80" s="17"/>
      <c r="J80" s="17"/>
      <c r="K80" s="17"/>
      <c r="L80" s="17"/>
      <c r="M80" s="17"/>
      <c r="N80" s="70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0" hidden="1" customHeight="1" x14ac:dyDescent="0.25">
      <c r="A81" s="190"/>
      <c r="B81" s="72"/>
      <c r="C81" s="72"/>
      <c r="D81" s="72"/>
      <c r="E81" s="72"/>
      <c r="F81" s="72"/>
      <c r="G81" s="72"/>
      <c r="H81" s="191"/>
      <c r="I81" s="17"/>
      <c r="J81" s="17"/>
      <c r="K81" s="17"/>
      <c r="L81" s="17"/>
      <c r="M81" s="17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0" hidden="1" customHeight="1" x14ac:dyDescent="0.25">
      <c r="A82" s="190"/>
      <c r="B82" s="72"/>
      <c r="C82" s="72"/>
      <c r="D82" s="72"/>
      <c r="E82" s="72"/>
      <c r="F82" s="72"/>
      <c r="G82" s="72"/>
      <c r="H82" s="191"/>
      <c r="I82" s="17"/>
      <c r="J82" s="17"/>
      <c r="K82" s="17"/>
      <c r="L82" s="17"/>
      <c r="M82" s="17"/>
      <c r="N82" s="70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0" hidden="1" customHeight="1" x14ac:dyDescent="0.25">
      <c r="A83" s="190"/>
      <c r="B83" s="72"/>
      <c r="C83" s="72"/>
      <c r="D83" s="72"/>
      <c r="E83" s="72"/>
      <c r="F83" s="72"/>
      <c r="G83" s="72"/>
      <c r="H83" s="191"/>
      <c r="I83" s="17"/>
      <c r="J83" s="17"/>
      <c r="K83" s="17"/>
      <c r="L83" s="17"/>
      <c r="M83" s="17"/>
      <c r="N83" s="70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0" hidden="1" customHeight="1" x14ac:dyDescent="0.25">
      <c r="A84" s="190"/>
      <c r="B84" s="72"/>
      <c r="C84" s="72"/>
      <c r="D84" s="72"/>
      <c r="E84" s="72"/>
      <c r="F84" s="72"/>
      <c r="G84" s="72"/>
      <c r="H84" s="191"/>
      <c r="I84" s="17"/>
      <c r="J84" s="17"/>
      <c r="K84" s="17"/>
      <c r="L84" s="17"/>
      <c r="M84" s="17"/>
      <c r="N84" s="70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0" hidden="1" customHeight="1" x14ac:dyDescent="0.25">
      <c r="A85" s="190"/>
      <c r="B85" s="72"/>
      <c r="C85" s="72"/>
      <c r="D85" s="72"/>
      <c r="E85" s="72"/>
      <c r="F85" s="72"/>
      <c r="G85" s="72"/>
      <c r="H85" s="191"/>
      <c r="I85" s="17"/>
      <c r="J85" s="17"/>
      <c r="K85" s="17"/>
      <c r="L85" s="17"/>
      <c r="M85" s="17"/>
      <c r="N85" s="70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0" hidden="1" customHeight="1" x14ac:dyDescent="0.25">
      <c r="A86" s="190"/>
      <c r="B86" s="72"/>
      <c r="C86" s="72"/>
      <c r="D86" s="72"/>
      <c r="E86" s="72"/>
      <c r="F86" s="72"/>
      <c r="G86" s="72"/>
      <c r="H86" s="191"/>
      <c r="I86" s="17"/>
      <c r="J86" s="17"/>
      <c r="K86" s="17"/>
      <c r="L86" s="17"/>
      <c r="M86" s="17"/>
      <c r="N86" s="70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0" hidden="1" customHeight="1" x14ac:dyDescent="0.25">
      <c r="A87" s="190"/>
      <c r="B87" s="72"/>
      <c r="C87" s="72"/>
      <c r="D87" s="72"/>
      <c r="E87" s="72"/>
      <c r="F87" s="72"/>
      <c r="G87" s="72"/>
      <c r="H87" s="191"/>
      <c r="I87" s="17"/>
      <c r="J87" s="17"/>
      <c r="K87" s="17"/>
      <c r="L87" s="17"/>
      <c r="M87" s="17"/>
      <c r="N87" s="70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0" hidden="1" customHeight="1" x14ac:dyDescent="0.25">
      <c r="A88" s="190"/>
      <c r="B88" s="72"/>
      <c r="C88" s="72"/>
      <c r="D88" s="72"/>
      <c r="E88" s="72"/>
      <c r="F88" s="72"/>
      <c r="G88" s="72"/>
      <c r="H88" s="191"/>
      <c r="I88" s="17"/>
      <c r="J88" s="17"/>
      <c r="K88" s="17"/>
      <c r="L88" s="17"/>
      <c r="M88" s="17"/>
      <c r="N88" s="70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0" hidden="1" customHeight="1" x14ac:dyDescent="0.25">
      <c r="A89" s="190"/>
      <c r="B89" s="72"/>
      <c r="C89" s="72"/>
      <c r="D89" s="72"/>
      <c r="E89" s="72"/>
      <c r="F89" s="72"/>
      <c r="G89" s="72"/>
      <c r="H89" s="191"/>
      <c r="I89" s="17"/>
      <c r="J89" s="17"/>
      <c r="K89" s="17"/>
      <c r="L89" s="17"/>
      <c r="M89" s="17"/>
      <c r="N89" s="70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0" hidden="1" customHeight="1" x14ac:dyDescent="0.25">
      <c r="A90" s="190"/>
      <c r="B90" s="72"/>
      <c r="C90" s="72"/>
      <c r="D90" s="72"/>
      <c r="E90" s="72"/>
      <c r="F90" s="72"/>
      <c r="G90" s="72"/>
      <c r="H90" s="191"/>
      <c r="I90" s="17"/>
      <c r="J90" s="17"/>
      <c r="K90" s="17"/>
      <c r="L90" s="17"/>
      <c r="M90" s="17"/>
      <c r="N90" s="70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0" hidden="1" customHeight="1" x14ac:dyDescent="0.25">
      <c r="A91" s="190"/>
      <c r="B91" s="72"/>
      <c r="C91" s="72"/>
      <c r="D91" s="72"/>
      <c r="E91" s="72"/>
      <c r="F91" s="72"/>
      <c r="G91" s="72"/>
      <c r="H91" s="191"/>
      <c r="I91" s="17"/>
      <c r="J91" s="17"/>
      <c r="K91" s="17"/>
      <c r="L91" s="17"/>
      <c r="M91" s="17"/>
      <c r="N91" s="70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0" hidden="1" customHeight="1" x14ac:dyDescent="0.25">
      <c r="A92" s="190"/>
      <c r="B92" s="72"/>
      <c r="C92" s="72"/>
      <c r="D92" s="72"/>
      <c r="E92" s="72"/>
      <c r="F92" s="72"/>
      <c r="G92" s="72"/>
      <c r="H92" s="191"/>
      <c r="I92" s="17"/>
      <c r="J92" s="17"/>
      <c r="K92" s="17"/>
      <c r="L92" s="17"/>
      <c r="M92" s="17"/>
      <c r="N92" s="70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0" hidden="1" customHeight="1" x14ac:dyDescent="0.25">
      <c r="A93" s="190"/>
      <c r="B93" s="72"/>
      <c r="C93" s="72"/>
      <c r="D93" s="72"/>
      <c r="E93" s="72"/>
      <c r="F93" s="72"/>
      <c r="G93" s="72"/>
      <c r="H93" s="191"/>
      <c r="I93" s="17"/>
      <c r="J93" s="17"/>
      <c r="K93" s="17"/>
      <c r="L93" s="17"/>
      <c r="M93" s="17"/>
      <c r="N93" s="70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0" hidden="1" customHeight="1" x14ac:dyDescent="0.25">
      <c r="A94" s="190"/>
      <c r="B94" s="72"/>
      <c r="C94" s="72"/>
      <c r="D94" s="72"/>
      <c r="E94" s="72"/>
      <c r="F94" s="72"/>
      <c r="G94" s="72"/>
      <c r="H94" s="191"/>
      <c r="I94" s="17"/>
      <c r="J94" s="17"/>
      <c r="K94" s="17"/>
      <c r="L94" s="17"/>
      <c r="M94" s="17"/>
      <c r="N94" s="7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0" hidden="1" customHeight="1" x14ac:dyDescent="0.25">
      <c r="A95" s="190"/>
      <c r="B95" s="72"/>
      <c r="C95" s="72"/>
      <c r="D95" s="72"/>
      <c r="E95" s="72"/>
      <c r="F95" s="72"/>
      <c r="G95" s="72"/>
      <c r="H95" s="191"/>
      <c r="I95" s="17"/>
      <c r="J95" s="17"/>
      <c r="K95" s="17"/>
      <c r="L95" s="17"/>
      <c r="M95" s="17"/>
      <c r="N95" s="70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0" hidden="1" customHeight="1" x14ac:dyDescent="0.25">
      <c r="A96" s="190"/>
      <c r="B96" s="72"/>
      <c r="C96" s="72"/>
      <c r="D96" s="72"/>
      <c r="E96" s="72"/>
      <c r="F96" s="72"/>
      <c r="G96" s="72"/>
      <c r="H96" s="191"/>
      <c r="I96" s="17"/>
      <c r="J96" s="17"/>
      <c r="K96" s="17"/>
      <c r="L96" s="17"/>
      <c r="M96" s="17"/>
      <c r="N96" s="70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0" hidden="1" customHeight="1" x14ac:dyDescent="0.25">
      <c r="A97" s="190"/>
      <c r="B97" s="72"/>
      <c r="C97" s="72"/>
      <c r="D97" s="72"/>
      <c r="E97" s="72"/>
      <c r="F97" s="72"/>
      <c r="G97" s="72"/>
      <c r="H97" s="191"/>
      <c r="I97" s="17"/>
      <c r="J97" s="17"/>
      <c r="K97" s="17"/>
      <c r="L97" s="17"/>
      <c r="M97" s="17"/>
      <c r="N97" s="70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0" hidden="1" customHeight="1" x14ac:dyDescent="0.25">
      <c r="A98" s="190"/>
      <c r="B98" s="72"/>
      <c r="C98" s="72"/>
      <c r="D98" s="72"/>
      <c r="E98" s="72"/>
      <c r="F98" s="72"/>
      <c r="G98" s="72"/>
      <c r="H98" s="191"/>
      <c r="I98" s="15"/>
      <c r="J98" s="15"/>
      <c r="K98" s="15"/>
      <c r="L98" s="15"/>
      <c r="M98" s="15"/>
      <c r="N98" s="15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0" hidden="1" customHeight="1" x14ac:dyDescent="0.25">
      <c r="A99" s="190"/>
      <c r="B99" s="72"/>
      <c r="C99" s="72"/>
      <c r="D99" s="72"/>
      <c r="E99" s="72"/>
      <c r="F99" s="72"/>
      <c r="G99" s="72"/>
      <c r="H99" s="191"/>
      <c r="I99" s="15"/>
      <c r="J99" s="15"/>
      <c r="K99" s="15"/>
      <c r="L99" s="15"/>
      <c r="M99" s="15"/>
      <c r="N99" s="15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0" hidden="1" customHeight="1" x14ac:dyDescent="0.25">
      <c r="A100" s="190"/>
      <c r="B100" s="72"/>
      <c r="C100" s="72"/>
      <c r="D100" s="72"/>
      <c r="E100" s="72"/>
      <c r="F100" s="72"/>
      <c r="G100" s="72"/>
      <c r="H100" s="191"/>
      <c r="I100" s="15"/>
      <c r="J100" s="15"/>
      <c r="K100" s="15"/>
      <c r="L100" s="15"/>
      <c r="M100" s="15"/>
      <c r="N100" s="1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0" hidden="1" customHeight="1" x14ac:dyDescent="0.25">
      <c r="A101" s="190"/>
      <c r="B101" s="72"/>
      <c r="C101" s="72"/>
      <c r="D101" s="72"/>
      <c r="E101" s="72"/>
      <c r="F101" s="72"/>
      <c r="G101" s="72"/>
      <c r="H101" s="191"/>
      <c r="I101" s="15"/>
      <c r="J101" s="15"/>
      <c r="K101" s="15"/>
      <c r="L101" s="15"/>
      <c r="M101" s="15"/>
      <c r="N101" s="15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0" hidden="1" customHeight="1" x14ac:dyDescent="0.25">
      <c r="A102" s="190"/>
      <c r="B102" s="72"/>
      <c r="C102" s="72"/>
      <c r="D102" s="72"/>
      <c r="E102" s="72"/>
      <c r="F102" s="72"/>
      <c r="G102" s="72"/>
      <c r="H102" s="191"/>
      <c r="I102" s="15"/>
      <c r="J102" s="15"/>
      <c r="K102" s="15"/>
      <c r="L102" s="15"/>
      <c r="M102" s="15"/>
      <c r="N102" s="15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0" hidden="1" customHeight="1" x14ac:dyDescent="0.25">
      <c r="A103" s="190"/>
      <c r="B103" s="72"/>
      <c r="C103" s="72"/>
      <c r="D103" s="72"/>
      <c r="E103" s="72"/>
      <c r="F103" s="72"/>
      <c r="G103" s="72"/>
      <c r="H103" s="191"/>
      <c r="I103" s="15"/>
      <c r="J103" s="15"/>
      <c r="K103" s="15"/>
      <c r="L103" s="15"/>
      <c r="M103" s="15"/>
      <c r="N103" s="15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0" hidden="1" customHeight="1" x14ac:dyDescent="0.25">
      <c r="A104" s="190"/>
      <c r="B104" s="72"/>
      <c r="C104" s="72"/>
      <c r="D104" s="72"/>
      <c r="E104" s="72"/>
      <c r="F104" s="72"/>
      <c r="G104" s="72"/>
      <c r="H104" s="191"/>
      <c r="I104" s="15"/>
      <c r="J104" s="15"/>
      <c r="K104" s="15"/>
      <c r="L104" s="15"/>
      <c r="M104" s="15"/>
      <c r="N104" s="1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0" hidden="1" customHeight="1" x14ac:dyDescent="0.25">
      <c r="A105" s="190"/>
      <c r="B105" s="72"/>
      <c r="C105" s="72"/>
      <c r="D105" s="72"/>
      <c r="E105" s="72"/>
      <c r="F105" s="72"/>
      <c r="G105" s="72"/>
      <c r="H105" s="191"/>
      <c r="I105" s="15"/>
      <c r="J105" s="15"/>
      <c r="K105" s="15"/>
      <c r="L105" s="15"/>
      <c r="M105" s="15"/>
      <c r="N105" s="15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0" hidden="1" customHeight="1" x14ac:dyDescent="0.25">
      <c r="A106" s="190"/>
      <c r="B106" s="72"/>
      <c r="C106" s="72"/>
      <c r="D106" s="72"/>
      <c r="E106" s="72"/>
      <c r="F106" s="72"/>
      <c r="G106" s="72"/>
      <c r="H106" s="191"/>
      <c r="I106" s="15"/>
      <c r="J106" s="15"/>
      <c r="K106" s="15"/>
      <c r="L106" s="15"/>
      <c r="M106" s="15"/>
      <c r="N106" s="15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0" hidden="1" customHeight="1" x14ac:dyDescent="0.25">
      <c r="A107" s="190"/>
      <c r="B107" s="72"/>
      <c r="C107" s="72"/>
      <c r="D107" s="72"/>
      <c r="E107" s="72"/>
      <c r="F107" s="72"/>
      <c r="G107" s="72"/>
      <c r="H107" s="191"/>
      <c r="I107" s="15"/>
      <c r="J107" s="15"/>
      <c r="K107" s="15"/>
      <c r="L107" s="15"/>
      <c r="M107" s="15"/>
      <c r="N107" s="15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0" hidden="1" customHeight="1" x14ac:dyDescent="0.25">
      <c r="A108" s="190"/>
      <c r="B108" s="72"/>
      <c r="C108" s="72"/>
      <c r="D108" s="72"/>
      <c r="E108" s="72"/>
      <c r="F108" s="72"/>
      <c r="G108" s="72"/>
      <c r="H108" s="191"/>
      <c r="I108" s="15"/>
      <c r="J108" s="15"/>
      <c r="K108" s="15"/>
      <c r="L108" s="15"/>
      <c r="M108" s="15"/>
      <c r="N108" s="15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0" hidden="1" customHeight="1" x14ac:dyDescent="0.25">
      <c r="A109" s="190"/>
      <c r="B109" s="72"/>
      <c r="C109" s="72"/>
      <c r="D109" s="72"/>
      <c r="E109" s="72"/>
      <c r="F109" s="72"/>
      <c r="G109" s="72"/>
      <c r="H109" s="191"/>
      <c r="I109" s="15"/>
      <c r="J109" s="15"/>
      <c r="K109" s="15"/>
      <c r="L109" s="15"/>
      <c r="M109" s="15"/>
      <c r="N109" s="1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0" hidden="1" customHeight="1" x14ac:dyDescent="0.25">
      <c r="A110" s="190"/>
      <c r="B110" s="72"/>
      <c r="C110" s="72"/>
      <c r="D110" s="72"/>
      <c r="E110" s="72"/>
      <c r="F110" s="72"/>
      <c r="G110" s="72"/>
      <c r="H110" s="191"/>
      <c r="I110" s="15"/>
      <c r="J110" s="15"/>
      <c r="K110" s="15"/>
      <c r="L110" s="15"/>
      <c r="M110" s="15"/>
      <c r="N110" s="15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0" hidden="1" customHeight="1" x14ac:dyDescent="0.25">
      <c r="A111" s="190"/>
      <c r="B111" s="72"/>
      <c r="C111" s="72"/>
      <c r="D111" s="72"/>
      <c r="E111" s="72"/>
      <c r="F111" s="72"/>
      <c r="G111" s="72"/>
      <c r="H111" s="191"/>
      <c r="I111" s="15"/>
      <c r="J111" s="15"/>
      <c r="K111" s="15"/>
      <c r="L111" s="15"/>
      <c r="M111" s="15"/>
      <c r="N111" s="15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0" hidden="1" customHeight="1" x14ac:dyDescent="0.25">
      <c r="A112" s="190"/>
      <c r="B112" s="72"/>
      <c r="C112" s="72"/>
      <c r="D112" s="72"/>
      <c r="E112" s="72"/>
      <c r="F112" s="72"/>
      <c r="G112" s="72"/>
      <c r="H112" s="191"/>
      <c r="I112" s="15"/>
      <c r="J112" s="15"/>
      <c r="K112" s="15"/>
      <c r="L112" s="15"/>
      <c r="M112" s="15"/>
      <c r="N112" s="15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0" hidden="1" customHeight="1" x14ac:dyDescent="0.25">
      <c r="A113" s="190"/>
      <c r="B113" s="72"/>
      <c r="C113" s="72"/>
      <c r="D113" s="72"/>
      <c r="E113" s="72"/>
      <c r="F113" s="72"/>
      <c r="G113" s="72"/>
      <c r="H113" s="191"/>
      <c r="I113" s="15"/>
      <c r="J113" s="15"/>
      <c r="K113" s="15"/>
      <c r="L113" s="15"/>
      <c r="M113" s="15"/>
      <c r="N113" s="15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0" hidden="1" customHeight="1" x14ac:dyDescent="0.25">
      <c r="A114" s="190"/>
      <c r="B114" s="72"/>
      <c r="C114" s="72"/>
      <c r="D114" s="72"/>
      <c r="E114" s="72"/>
      <c r="F114" s="72"/>
      <c r="G114" s="72"/>
      <c r="H114" s="191"/>
      <c r="I114" s="15"/>
      <c r="J114" s="15"/>
      <c r="K114" s="15"/>
      <c r="L114" s="15"/>
      <c r="M114" s="15"/>
      <c r="N114" s="15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0" hidden="1" customHeight="1" x14ac:dyDescent="0.25">
      <c r="A115" s="190"/>
      <c r="B115" s="72"/>
      <c r="C115" s="72"/>
      <c r="D115" s="72"/>
      <c r="E115" s="72"/>
      <c r="F115" s="72"/>
      <c r="G115" s="72"/>
      <c r="H115" s="191"/>
      <c r="I115" s="15"/>
      <c r="J115" s="15"/>
      <c r="K115" s="15"/>
      <c r="L115" s="15"/>
      <c r="M115" s="15"/>
      <c r="N115" s="1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0" hidden="1" customHeight="1" x14ac:dyDescent="0.25">
      <c r="A116" s="190"/>
      <c r="B116" s="72"/>
      <c r="C116" s="72"/>
      <c r="D116" s="72"/>
      <c r="E116" s="72"/>
      <c r="F116" s="72"/>
      <c r="G116" s="72"/>
      <c r="H116" s="191"/>
      <c r="I116" s="15"/>
      <c r="J116" s="15"/>
      <c r="K116" s="15"/>
      <c r="L116" s="15"/>
      <c r="M116" s="15"/>
      <c r="N116" s="15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0" hidden="1" customHeight="1" x14ac:dyDescent="0.25">
      <c r="A117" s="190"/>
      <c r="B117" s="72"/>
      <c r="C117" s="72"/>
      <c r="D117" s="72"/>
      <c r="E117" s="72"/>
      <c r="F117" s="72"/>
      <c r="G117" s="72"/>
      <c r="H117" s="191"/>
      <c r="I117" s="15"/>
      <c r="J117" s="15"/>
      <c r="K117" s="15"/>
      <c r="L117" s="15"/>
      <c r="M117" s="15"/>
      <c r="N117" s="15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0" hidden="1" customHeight="1" x14ac:dyDescent="0.25">
      <c r="A118" s="190"/>
      <c r="B118" s="72"/>
      <c r="C118" s="72"/>
      <c r="D118" s="72"/>
      <c r="E118" s="72"/>
      <c r="F118" s="72"/>
      <c r="G118" s="72"/>
      <c r="H118" s="191"/>
      <c r="I118" s="15"/>
      <c r="J118" s="15"/>
      <c r="K118" s="15"/>
      <c r="L118" s="15"/>
      <c r="M118" s="15"/>
      <c r="N118" s="1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0" hidden="1" customHeight="1" x14ac:dyDescent="0.25">
      <c r="A119" s="190"/>
      <c r="B119" s="72"/>
      <c r="C119" s="72"/>
      <c r="D119" s="72"/>
      <c r="E119" s="72"/>
      <c r="F119" s="72"/>
      <c r="G119" s="72"/>
      <c r="H119" s="191"/>
      <c r="I119" s="15"/>
      <c r="J119" s="15"/>
      <c r="K119" s="15"/>
      <c r="L119" s="15"/>
      <c r="M119" s="15"/>
      <c r="N119" s="15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0" hidden="1" customHeight="1" x14ac:dyDescent="0.25">
      <c r="A120" s="190"/>
      <c r="B120" s="72"/>
      <c r="C120" s="72"/>
      <c r="D120" s="72"/>
      <c r="E120" s="72"/>
      <c r="F120" s="72"/>
      <c r="G120" s="72"/>
      <c r="H120" s="191"/>
      <c r="I120" s="15"/>
      <c r="J120" s="15"/>
      <c r="K120" s="15"/>
      <c r="L120" s="15"/>
      <c r="M120" s="15"/>
      <c r="N120" s="1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0" hidden="1" customHeight="1" x14ac:dyDescent="0.25">
      <c r="A121" s="190"/>
      <c r="B121" s="72"/>
      <c r="C121" s="72"/>
      <c r="D121" s="72"/>
      <c r="E121" s="72"/>
      <c r="F121" s="72"/>
      <c r="G121" s="72"/>
      <c r="H121" s="191"/>
      <c r="I121" s="15"/>
      <c r="J121" s="15"/>
      <c r="K121" s="15"/>
      <c r="L121" s="15"/>
      <c r="M121" s="15"/>
      <c r="N121" s="15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0" hidden="1" customHeight="1" x14ac:dyDescent="0.25">
      <c r="A122" s="190"/>
      <c r="B122" s="72"/>
      <c r="C122" s="72"/>
      <c r="D122" s="72"/>
      <c r="E122" s="72"/>
      <c r="F122" s="72"/>
      <c r="G122" s="72"/>
      <c r="H122" s="191"/>
      <c r="I122" s="15"/>
      <c r="J122" s="15"/>
      <c r="K122" s="15"/>
      <c r="L122" s="15"/>
      <c r="M122" s="15"/>
      <c r="N122" s="1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0" hidden="1" customHeight="1" x14ac:dyDescent="0.25">
      <c r="A123" s="190"/>
      <c r="B123" s="72"/>
      <c r="C123" s="72"/>
      <c r="D123" s="72"/>
      <c r="E123" s="72"/>
      <c r="F123" s="72"/>
      <c r="G123" s="72"/>
      <c r="H123" s="191"/>
      <c r="I123" s="15"/>
      <c r="J123" s="15"/>
      <c r="K123" s="15"/>
      <c r="L123" s="15"/>
      <c r="M123" s="15"/>
      <c r="N123" s="15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0" hidden="1" customHeight="1" x14ac:dyDescent="0.25">
      <c r="A124" s="190"/>
      <c r="B124" s="72"/>
      <c r="C124" s="72"/>
      <c r="D124" s="72"/>
      <c r="E124" s="72"/>
      <c r="F124" s="72"/>
      <c r="G124" s="72"/>
      <c r="H124" s="191"/>
      <c r="I124" s="15"/>
      <c r="J124" s="15"/>
      <c r="K124" s="15"/>
      <c r="L124" s="15"/>
      <c r="M124" s="15"/>
      <c r="N124" s="15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0" hidden="1" customHeight="1" x14ac:dyDescent="0.25">
      <c r="A125" s="190"/>
      <c r="B125" s="72"/>
      <c r="C125" s="72"/>
      <c r="D125" s="72"/>
      <c r="E125" s="72"/>
      <c r="F125" s="72"/>
      <c r="G125" s="72"/>
      <c r="H125" s="191"/>
      <c r="I125" s="15"/>
      <c r="J125" s="15"/>
      <c r="K125" s="15"/>
      <c r="L125" s="15"/>
      <c r="M125" s="15"/>
      <c r="N125" s="15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0" hidden="1" customHeight="1" x14ac:dyDescent="0.25">
      <c r="A126" s="190"/>
      <c r="B126" s="72"/>
      <c r="C126" s="72"/>
      <c r="D126" s="72"/>
      <c r="E126" s="72"/>
      <c r="F126" s="72"/>
      <c r="G126" s="72"/>
      <c r="H126" s="191"/>
      <c r="I126" s="15"/>
      <c r="J126" s="15"/>
      <c r="K126" s="15"/>
      <c r="L126" s="15"/>
      <c r="M126" s="15"/>
      <c r="N126" s="15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0" hidden="1" customHeight="1" x14ac:dyDescent="0.25">
      <c r="A127" s="190"/>
      <c r="B127" s="72"/>
      <c r="C127" s="72"/>
      <c r="D127" s="72"/>
      <c r="E127" s="72"/>
      <c r="F127" s="72"/>
      <c r="G127" s="72"/>
      <c r="H127" s="191"/>
      <c r="I127" s="15"/>
      <c r="J127" s="15"/>
      <c r="K127" s="15"/>
      <c r="L127" s="15"/>
      <c r="M127" s="15"/>
      <c r="N127" s="15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0" hidden="1" customHeight="1" x14ac:dyDescent="0.25">
      <c r="A128" s="190"/>
      <c r="B128" s="72"/>
      <c r="C128" s="72"/>
      <c r="D128" s="72"/>
      <c r="E128" s="72"/>
      <c r="F128" s="72"/>
      <c r="G128" s="72"/>
      <c r="H128" s="191"/>
      <c r="I128" s="15"/>
      <c r="J128" s="15"/>
      <c r="K128" s="15"/>
      <c r="L128" s="15"/>
      <c r="M128" s="15"/>
      <c r="N128" s="15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0" hidden="1" customHeight="1" x14ac:dyDescent="0.25">
      <c r="A129" s="190"/>
      <c r="B129" s="72"/>
      <c r="C129" s="72"/>
      <c r="D129" s="72"/>
      <c r="E129" s="72"/>
      <c r="F129" s="72"/>
      <c r="G129" s="72"/>
      <c r="H129" s="191"/>
      <c r="I129" s="15"/>
      <c r="J129" s="15"/>
      <c r="K129" s="15"/>
      <c r="L129" s="15"/>
      <c r="M129" s="15"/>
      <c r="N129" s="15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0" hidden="1" customHeight="1" x14ac:dyDescent="0.25">
      <c r="A130" s="190"/>
      <c r="B130" s="72"/>
      <c r="C130" s="72"/>
      <c r="D130" s="72"/>
      <c r="E130" s="72"/>
      <c r="F130" s="72"/>
      <c r="G130" s="72"/>
      <c r="H130" s="191"/>
      <c r="I130" s="15"/>
      <c r="J130" s="15"/>
      <c r="K130" s="15"/>
      <c r="L130" s="15"/>
      <c r="M130" s="15"/>
      <c r="N130" s="15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0" hidden="1" customHeight="1" x14ac:dyDescent="0.25">
      <c r="A131" s="190"/>
      <c r="B131" s="72"/>
      <c r="C131" s="72"/>
      <c r="D131" s="72"/>
      <c r="E131" s="72"/>
      <c r="F131" s="72"/>
      <c r="G131" s="72"/>
      <c r="H131" s="191"/>
      <c r="I131" s="15"/>
      <c r="J131" s="15"/>
      <c r="K131" s="15"/>
      <c r="L131" s="15"/>
      <c r="M131" s="15"/>
      <c r="N131" s="15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0" hidden="1" customHeight="1" x14ac:dyDescent="0.25">
      <c r="A132" s="190"/>
      <c r="B132" s="72"/>
      <c r="C132" s="72"/>
      <c r="D132" s="72"/>
      <c r="E132" s="72"/>
      <c r="F132" s="72"/>
      <c r="G132" s="72"/>
      <c r="H132" s="191"/>
      <c r="I132" s="15"/>
      <c r="J132" s="15"/>
      <c r="K132" s="15"/>
      <c r="L132" s="15"/>
      <c r="M132" s="15"/>
      <c r="N132" s="15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0" hidden="1" customHeight="1" x14ac:dyDescent="0.25">
      <c r="A133" s="190"/>
      <c r="B133" s="72"/>
      <c r="C133" s="72"/>
      <c r="D133" s="72"/>
      <c r="E133" s="72"/>
      <c r="F133" s="72"/>
      <c r="G133" s="72"/>
      <c r="H133" s="191"/>
      <c r="I133" s="15"/>
      <c r="J133" s="15"/>
      <c r="K133" s="15"/>
      <c r="L133" s="15"/>
      <c r="M133" s="15"/>
      <c r="N133" s="15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0" hidden="1" customHeight="1" x14ac:dyDescent="0.25">
      <c r="A134" s="190"/>
      <c r="B134" s="72"/>
      <c r="C134" s="72"/>
      <c r="D134" s="72"/>
      <c r="E134" s="72"/>
      <c r="F134" s="72"/>
      <c r="G134" s="72"/>
      <c r="H134" s="191"/>
      <c r="I134" s="15"/>
      <c r="J134" s="15"/>
      <c r="K134" s="15"/>
      <c r="L134" s="15"/>
      <c r="M134" s="15"/>
      <c r="N134" s="15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0" hidden="1" customHeight="1" x14ac:dyDescent="0.25">
      <c r="A135" s="190"/>
      <c r="B135" s="72"/>
      <c r="C135" s="72"/>
      <c r="D135" s="72"/>
      <c r="E135" s="72"/>
      <c r="F135" s="72"/>
      <c r="G135" s="72"/>
      <c r="H135" s="191"/>
      <c r="I135" s="15"/>
      <c r="J135" s="15"/>
      <c r="K135" s="15"/>
      <c r="L135" s="15"/>
      <c r="M135" s="15"/>
      <c r="N135" s="15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0" hidden="1" customHeight="1" x14ac:dyDescent="0.25">
      <c r="A136" s="190"/>
      <c r="B136" s="72"/>
      <c r="C136" s="72"/>
      <c r="D136" s="72"/>
      <c r="E136" s="72"/>
      <c r="F136" s="72"/>
      <c r="G136" s="72"/>
      <c r="H136" s="191"/>
      <c r="I136" s="15"/>
      <c r="J136" s="15"/>
      <c r="K136" s="15"/>
      <c r="L136" s="15"/>
      <c r="M136" s="15"/>
      <c r="N136" s="15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0" hidden="1" customHeight="1" x14ac:dyDescent="0.25">
      <c r="A137" s="190"/>
      <c r="B137" s="72"/>
      <c r="C137" s="72"/>
      <c r="D137" s="72"/>
      <c r="E137" s="72"/>
      <c r="F137" s="72"/>
      <c r="G137" s="72"/>
      <c r="H137" s="191"/>
      <c r="I137" s="15"/>
      <c r="J137" s="15"/>
      <c r="K137" s="15"/>
      <c r="L137" s="15"/>
      <c r="M137" s="15"/>
      <c r="N137" s="15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0" hidden="1" customHeight="1" x14ac:dyDescent="0.25">
      <c r="A138" s="190"/>
      <c r="B138" s="72"/>
      <c r="C138" s="72"/>
      <c r="D138" s="72"/>
      <c r="E138" s="72"/>
      <c r="F138" s="72"/>
      <c r="G138" s="72"/>
      <c r="H138" s="191"/>
      <c r="I138" s="15"/>
      <c r="J138" s="15"/>
      <c r="K138" s="15"/>
      <c r="L138" s="15"/>
      <c r="M138" s="15"/>
      <c r="N138" s="15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0" hidden="1" customHeight="1" x14ac:dyDescent="0.25">
      <c r="A139" s="190"/>
      <c r="B139" s="72"/>
      <c r="C139" s="72"/>
      <c r="D139" s="72"/>
      <c r="E139" s="72"/>
      <c r="F139" s="72"/>
      <c r="G139" s="72"/>
      <c r="H139" s="191"/>
      <c r="I139" s="15"/>
      <c r="J139" s="15"/>
      <c r="K139" s="15"/>
      <c r="L139" s="15"/>
      <c r="M139" s="15"/>
      <c r="N139" s="15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0" hidden="1" customHeight="1" x14ac:dyDescent="0.25">
      <c r="A140" s="190"/>
      <c r="B140" s="72"/>
      <c r="C140" s="72"/>
      <c r="D140" s="72"/>
      <c r="E140" s="72"/>
      <c r="F140" s="72"/>
      <c r="G140" s="72"/>
      <c r="H140" s="191"/>
      <c r="I140" s="15"/>
      <c r="J140" s="15"/>
      <c r="K140" s="15"/>
      <c r="L140" s="15"/>
      <c r="M140" s="15"/>
      <c r="N140" s="15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0" hidden="1" customHeight="1" x14ac:dyDescent="0.25">
      <c r="A141" s="190"/>
      <c r="B141" s="72"/>
      <c r="C141" s="72"/>
      <c r="D141" s="72"/>
      <c r="E141" s="72"/>
      <c r="F141" s="72"/>
      <c r="G141" s="72"/>
      <c r="H141" s="191"/>
      <c r="I141" s="15"/>
      <c r="J141" s="15"/>
      <c r="K141" s="15"/>
      <c r="L141" s="15"/>
      <c r="M141" s="15"/>
      <c r="N141" s="15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0" hidden="1" customHeight="1" x14ac:dyDescent="0.25">
      <c r="A142" s="190"/>
      <c r="B142" s="72"/>
      <c r="C142" s="72"/>
      <c r="D142" s="72"/>
      <c r="E142" s="72"/>
      <c r="F142" s="72"/>
      <c r="G142" s="72"/>
      <c r="H142" s="191"/>
      <c r="I142" s="15"/>
      <c r="J142" s="15"/>
      <c r="K142" s="15"/>
      <c r="L142" s="15"/>
      <c r="M142" s="15"/>
      <c r="N142" s="15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0" hidden="1" customHeight="1" x14ac:dyDescent="0.25">
      <c r="A143" s="190"/>
      <c r="B143" s="72"/>
      <c r="C143" s="72"/>
      <c r="D143" s="72"/>
      <c r="E143" s="72"/>
      <c r="F143" s="72"/>
      <c r="G143" s="72"/>
      <c r="H143" s="191"/>
      <c r="I143" s="15"/>
      <c r="J143" s="15"/>
      <c r="K143" s="15"/>
      <c r="L143" s="15"/>
      <c r="M143" s="15"/>
      <c r="N143" s="15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0" hidden="1" customHeight="1" x14ac:dyDescent="0.25">
      <c r="A144" s="190"/>
      <c r="B144" s="72"/>
      <c r="C144" s="72"/>
      <c r="D144" s="72"/>
      <c r="E144" s="72"/>
      <c r="F144" s="72"/>
      <c r="G144" s="72"/>
      <c r="H144" s="191"/>
      <c r="I144" s="15"/>
      <c r="J144" s="15"/>
      <c r="K144" s="15"/>
      <c r="L144" s="15"/>
      <c r="M144" s="15"/>
      <c r="N144" s="15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0" hidden="1" customHeight="1" x14ac:dyDescent="0.25">
      <c r="A145" s="190"/>
      <c r="B145" s="72"/>
      <c r="C145" s="72"/>
      <c r="D145" s="72"/>
      <c r="E145" s="72"/>
      <c r="F145" s="72"/>
      <c r="G145" s="72"/>
      <c r="H145" s="191"/>
      <c r="I145" s="15"/>
      <c r="J145" s="15"/>
      <c r="K145" s="15"/>
      <c r="L145" s="15"/>
      <c r="M145" s="15"/>
      <c r="N145" s="15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0" hidden="1" customHeight="1" x14ac:dyDescent="0.25">
      <c r="A146" s="190"/>
      <c r="B146" s="72"/>
      <c r="C146" s="72"/>
      <c r="D146" s="72"/>
      <c r="E146" s="72"/>
      <c r="F146" s="72"/>
      <c r="G146" s="72"/>
      <c r="H146" s="191"/>
      <c r="I146" s="15"/>
      <c r="J146" s="15"/>
      <c r="K146" s="15"/>
      <c r="L146" s="15"/>
      <c r="M146" s="15"/>
      <c r="N146" s="15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0" hidden="1" customHeight="1" x14ac:dyDescent="0.25">
      <c r="A147" s="190"/>
      <c r="B147" s="72"/>
      <c r="C147" s="72"/>
      <c r="D147" s="72"/>
      <c r="E147" s="72"/>
      <c r="F147" s="72"/>
      <c r="G147" s="72"/>
      <c r="H147" s="191"/>
      <c r="I147" s="15"/>
      <c r="J147" s="15"/>
      <c r="K147" s="15"/>
      <c r="L147" s="15"/>
      <c r="M147" s="15"/>
      <c r="N147" s="15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0" hidden="1" customHeight="1" x14ac:dyDescent="0.25">
      <c r="A148" s="72"/>
      <c r="B148" s="72"/>
      <c r="C148" s="72"/>
      <c r="D148" s="72"/>
      <c r="E148" s="72"/>
      <c r="F148" s="72"/>
      <c r="G148" s="72"/>
      <c r="H148" s="72"/>
      <c r="I148" s="17"/>
      <c r="J148" s="17"/>
      <c r="K148" s="17"/>
      <c r="L148" s="17"/>
      <c r="M148" s="17"/>
      <c r="N148" s="70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0" hidden="1" customHeight="1" x14ac:dyDescent="0.25">
      <c r="A149" s="72"/>
      <c r="B149" s="72"/>
      <c r="C149" s="72"/>
      <c r="D149" s="72"/>
      <c r="E149" s="72"/>
      <c r="F149" s="72"/>
      <c r="G149" s="72"/>
      <c r="H149" s="72"/>
      <c r="I149" s="17"/>
      <c r="J149" s="17"/>
      <c r="K149" s="17"/>
      <c r="L149" s="17"/>
      <c r="M149" s="17"/>
      <c r="N149" s="70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0" hidden="1" customHeight="1" x14ac:dyDescent="0.25">
      <c r="A150" s="72"/>
      <c r="B150" s="72"/>
      <c r="C150" s="72"/>
      <c r="D150" s="72"/>
      <c r="E150" s="72"/>
      <c r="F150" s="72"/>
      <c r="G150" s="72"/>
      <c r="H150" s="72"/>
      <c r="I150" s="17"/>
      <c r="J150" s="17"/>
      <c r="K150" s="17"/>
      <c r="L150" s="17"/>
      <c r="M150" s="17"/>
      <c r="N150" s="70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0" hidden="1" customHeight="1" x14ac:dyDescent="0.25">
      <c r="A151" s="72"/>
      <c r="B151" s="72"/>
      <c r="C151" s="72"/>
      <c r="D151" s="72"/>
      <c r="E151" s="72"/>
      <c r="F151" s="72"/>
      <c r="G151" s="72"/>
      <c r="H151" s="72"/>
      <c r="I151" s="17"/>
      <c r="J151" s="17"/>
      <c r="K151" s="17"/>
      <c r="L151" s="17"/>
      <c r="M151" s="17"/>
      <c r="N151" s="70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0" hidden="1" customHeight="1" x14ac:dyDescent="0.25">
      <c r="A152" s="72"/>
      <c r="B152" s="72"/>
      <c r="C152" s="72"/>
      <c r="D152" s="72"/>
      <c r="E152" s="72"/>
      <c r="F152" s="72"/>
      <c r="G152" s="72"/>
      <c r="H152" s="72"/>
      <c r="I152" s="17"/>
      <c r="J152" s="17"/>
      <c r="K152" s="17"/>
      <c r="L152" s="17"/>
      <c r="M152" s="17"/>
      <c r="N152" s="70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7"/>
      <c r="J193" s="17"/>
      <c r="K193" s="17"/>
      <c r="L193" s="17"/>
      <c r="M193" s="17"/>
      <c r="N193" s="70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5"/>
      <c r="J194" s="15"/>
      <c r="K194" s="15"/>
      <c r="L194" s="15"/>
      <c r="M194" s="15"/>
      <c r="N194" s="15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5"/>
      <c r="J195" s="15"/>
      <c r="K195" s="15"/>
      <c r="L195" s="15"/>
      <c r="M195" s="15"/>
      <c r="N195" s="15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5"/>
      <c r="J196" s="15"/>
      <c r="K196" s="15"/>
      <c r="L196" s="15"/>
      <c r="M196" s="15"/>
      <c r="N196" s="15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5"/>
      <c r="J197" s="15"/>
      <c r="K197" s="15"/>
      <c r="L197" s="15"/>
      <c r="M197" s="15"/>
      <c r="N197" s="15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5"/>
      <c r="J198" s="15"/>
      <c r="K198" s="15"/>
      <c r="L198" s="15"/>
      <c r="M198" s="15"/>
      <c r="N198" s="15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0" hidden="1" customHeight="1" x14ac:dyDescent="0.25">
      <c r="A245" s="72"/>
      <c r="B245" s="72"/>
      <c r="C245" s="72"/>
      <c r="D245" s="72"/>
      <c r="E245" s="72"/>
      <c r="F245" s="72"/>
      <c r="G245" s="72"/>
      <c r="H245" s="72"/>
      <c r="I245" s="15"/>
      <c r="J245" s="15"/>
      <c r="K245" s="15"/>
      <c r="L245" s="15"/>
      <c r="M245" s="15"/>
      <c r="N245" s="15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6.75" customHeight="1" x14ac:dyDescent="0.25">
      <c r="A246" s="192"/>
      <c r="B246" s="192"/>
      <c r="C246" s="193"/>
      <c r="D246" s="192"/>
      <c r="E246" s="194"/>
      <c r="F246" s="192"/>
      <c r="G246" s="192"/>
      <c r="H246" s="192"/>
      <c r="I246" s="18"/>
      <c r="J246" s="18"/>
      <c r="K246" s="18"/>
      <c r="L246" s="18"/>
      <c r="M246" s="19"/>
      <c r="N246" s="19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x14ac:dyDescent="0.25">
      <c r="A247" s="20"/>
      <c r="B247" s="20"/>
      <c r="C247" s="20"/>
      <c r="D247" s="20"/>
      <c r="E247" s="20"/>
      <c r="F247" s="20"/>
      <c r="G247" s="20"/>
      <c r="H247" s="20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x14ac:dyDescent="0.25">
      <c r="A248" s="74" t="s">
        <v>1</v>
      </c>
      <c r="B248" s="20"/>
      <c r="C248" s="20"/>
      <c r="D248" s="20"/>
      <c r="E248" s="20"/>
      <c r="F248" s="20"/>
      <c r="G248" s="20"/>
      <c r="H248" s="20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x14ac:dyDescent="0.25">
      <c r="A249" s="20"/>
      <c r="B249" s="20"/>
      <c r="C249" s="20"/>
      <c r="D249" s="20"/>
      <c r="E249" s="20"/>
      <c r="F249" s="20"/>
      <c r="G249" s="20"/>
      <c r="H249" s="20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idden="1" x14ac:dyDescent="0.25">
      <c r="A250" s="20"/>
      <c r="B250" s="20"/>
      <c r="C250" s="20"/>
      <c r="D250" s="20"/>
      <c r="E250" s="20"/>
      <c r="F250" s="20"/>
      <c r="G250" s="20"/>
      <c r="H250" s="20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idden="1" x14ac:dyDescent="0.25">
      <c r="A251" s="20"/>
      <c r="B251" s="20"/>
      <c r="C251" s="20"/>
      <c r="D251" s="20"/>
      <c r="E251" s="20"/>
      <c r="F251" s="20"/>
      <c r="G251" s="20"/>
      <c r="H251" s="20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idden="1" x14ac:dyDescent="0.25">
      <c r="A252" s="20"/>
      <c r="B252" s="20"/>
      <c r="C252" s="20"/>
      <c r="D252" s="20"/>
      <c r="E252" s="20"/>
      <c r="F252" s="20"/>
      <c r="G252" s="20"/>
      <c r="H252" s="20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idden="1" x14ac:dyDescent="0.25">
      <c r="A253" s="20"/>
      <c r="B253" s="20"/>
      <c r="C253" s="20"/>
      <c r="D253" s="20"/>
      <c r="E253" s="20"/>
      <c r="F253" s="20"/>
      <c r="G253" s="20"/>
      <c r="H253" s="20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idden="1" x14ac:dyDescent="0.25">
      <c r="A254" s="20"/>
      <c r="B254" s="20"/>
      <c r="C254" s="20"/>
      <c r="D254" s="20"/>
      <c r="E254" s="20"/>
      <c r="F254" s="20"/>
      <c r="G254" s="20"/>
      <c r="H254" s="20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idden="1" x14ac:dyDescent="0.25">
      <c r="A286" s="20"/>
      <c r="B286" s="20"/>
      <c r="C286" s="20"/>
      <c r="D286" s="20"/>
      <c r="E286" s="20"/>
      <c r="F286" s="20"/>
      <c r="G286" s="20"/>
      <c r="H286" s="20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x14ac:dyDescent="0.25">
      <c r="A287" s="20"/>
      <c r="B287" s="20"/>
      <c r="C287" s="20"/>
      <c r="D287" s="20"/>
      <c r="E287" s="20"/>
      <c r="F287" s="20"/>
      <c r="G287" s="20"/>
      <c r="H287" s="20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x14ac:dyDescent="0.25">
      <c r="A288" s="20"/>
      <c r="B288" s="20"/>
      <c r="C288" s="20"/>
      <c r="D288" s="20"/>
      <c r="E288" s="20"/>
      <c r="F288" s="20"/>
      <c r="G288" s="20"/>
      <c r="H288" s="20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x14ac:dyDescent="0.25">
      <c r="A289" s="20"/>
      <c r="B289" s="20"/>
      <c r="C289" s="20"/>
      <c r="D289" s="20"/>
      <c r="E289" s="20"/>
      <c r="F289" s="20"/>
      <c r="G289" s="20"/>
      <c r="H289" s="20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x14ac:dyDescent="0.25">
      <c r="A290" s="20"/>
      <c r="B290" s="20"/>
      <c r="C290" s="20"/>
      <c r="D290" s="20"/>
      <c r="E290" s="20"/>
      <c r="F290" s="20"/>
      <c r="G290" s="20"/>
      <c r="H290" s="20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x14ac:dyDescent="0.25">
      <c r="A291" s="20"/>
      <c r="B291" s="20"/>
      <c r="C291" s="20"/>
      <c r="D291" s="20"/>
      <c r="E291" s="20"/>
      <c r="F291" s="20"/>
      <c r="G291" s="20"/>
      <c r="H291" s="20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x14ac:dyDescent="0.25">
      <c r="A316" s="20"/>
      <c r="B316" s="20"/>
      <c r="C316" s="20"/>
      <c r="D316" s="20"/>
      <c r="E316" s="20"/>
      <c r="F316" s="20"/>
      <c r="G316" s="20"/>
      <c r="H316" s="2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x14ac:dyDescent="0.25"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x14ac:dyDescent="0.25"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x14ac:dyDescent="0.25"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x14ac:dyDescent="0.25"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9:27" x14ac:dyDescent="0.25"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9:27" x14ac:dyDescent="0.25"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9:27" x14ac:dyDescent="0.25"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9:27" x14ac:dyDescent="0.25"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9:27" x14ac:dyDescent="0.25"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9:27" x14ac:dyDescent="0.25"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9:27" x14ac:dyDescent="0.25"/>
    <row r="328" spans="9:27" x14ac:dyDescent="0.25"/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JA21" sqref="JA21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19.710937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32" t="s">
        <v>306</v>
      </c>
      <c r="B1" s="733"/>
      <c r="C1" s="733"/>
      <c r="D1" s="733"/>
      <c r="E1" s="733"/>
      <c r="F1" s="734"/>
      <c r="IV1" s="358"/>
      <c r="IW1" s="358"/>
      <c r="IX1" s="358"/>
      <c r="IY1" s="358"/>
      <c r="IZ1" s="358"/>
      <c r="JA1" s="358"/>
      <c r="JB1" s="358"/>
      <c r="JC1" s="358"/>
      <c r="JD1" s="358"/>
      <c r="JE1" s="358"/>
      <c r="JF1" s="358"/>
      <c r="JG1" s="358"/>
      <c r="JH1" s="358"/>
      <c r="JI1" s="358"/>
      <c r="JJ1" s="358"/>
      <c r="JK1" s="358"/>
      <c r="JL1" s="358"/>
      <c r="JM1" s="358"/>
    </row>
    <row r="2" spans="1:273" ht="15.75" x14ac:dyDescent="0.25">
      <c r="A2" s="735" t="s">
        <v>1257</v>
      </c>
      <c r="B2" s="736"/>
      <c r="C2" s="736"/>
      <c r="D2" s="736"/>
      <c r="E2" s="736"/>
      <c r="F2" s="737"/>
    </row>
    <row r="3" spans="1:273" x14ac:dyDescent="0.25">
      <c r="A3" s="738" t="s">
        <v>1277</v>
      </c>
      <c r="B3" s="739"/>
      <c r="C3" s="739"/>
      <c r="D3" s="739"/>
      <c r="E3" s="739"/>
      <c r="F3" s="740"/>
    </row>
    <row r="4" spans="1:273" ht="4.5" customHeight="1" x14ac:dyDescent="0.25">
      <c r="A4" s="220"/>
      <c r="B4" s="196"/>
      <c r="C4" s="196"/>
      <c r="D4" s="197"/>
      <c r="E4" s="197"/>
      <c r="F4" s="221"/>
    </row>
    <row r="5" spans="1:273" x14ac:dyDescent="0.25">
      <c r="A5" s="210" t="s">
        <v>780</v>
      </c>
      <c r="B5" s="200" t="s">
        <v>845</v>
      </c>
      <c r="C5" s="199"/>
      <c r="D5" s="200" t="s">
        <v>781</v>
      </c>
      <c r="E5" s="218"/>
      <c r="F5" s="211" t="s">
        <v>144</v>
      </c>
    </row>
    <row r="6" spans="1:273" x14ac:dyDescent="0.25">
      <c r="A6" s="222" t="s">
        <v>132</v>
      </c>
      <c r="B6" s="354">
        <v>25167796.911599997</v>
      </c>
      <c r="C6" s="546"/>
      <c r="D6" s="354">
        <v>1420260981.3728001</v>
      </c>
      <c r="E6" s="546" t="s">
        <v>653</v>
      </c>
      <c r="F6" s="355">
        <v>1445428778.2844002</v>
      </c>
      <c r="IV6" s="358"/>
      <c r="IW6" s="358"/>
      <c r="IX6" s="358"/>
    </row>
    <row r="7" spans="1:273" x14ac:dyDescent="0.25">
      <c r="A7" s="222" t="s">
        <v>145</v>
      </c>
      <c r="B7" s="354">
        <v>11545279.501000002</v>
      </c>
      <c r="C7" s="546" t="s">
        <v>653</v>
      </c>
      <c r="D7" s="354">
        <v>492154255.96259999</v>
      </c>
      <c r="E7" s="546"/>
      <c r="F7" s="355">
        <v>503699535.46359998</v>
      </c>
      <c r="IV7" s="358"/>
      <c r="IW7" s="358"/>
      <c r="IX7" s="358"/>
    </row>
    <row r="8" spans="1:273" x14ac:dyDescent="0.25">
      <c r="A8" s="222" t="s">
        <v>146</v>
      </c>
      <c r="B8" s="354">
        <v>21750398.045600001</v>
      </c>
      <c r="C8" s="546"/>
      <c r="D8" s="354">
        <v>3077259487.9894004</v>
      </c>
      <c r="E8" s="546"/>
      <c r="F8" s="355">
        <v>3099009886.0350003</v>
      </c>
      <c r="IV8" s="358"/>
      <c r="IW8" s="358"/>
      <c r="IX8" s="358"/>
    </row>
    <row r="9" spans="1:273" x14ac:dyDescent="0.25">
      <c r="A9" s="222" t="s">
        <v>558</v>
      </c>
      <c r="B9" s="354">
        <v>7078199.1755999997</v>
      </c>
      <c r="C9" s="546"/>
      <c r="D9" s="354">
        <v>802541324.85519993</v>
      </c>
      <c r="E9" s="546" t="s">
        <v>653</v>
      </c>
      <c r="F9" s="355">
        <v>809619524.03079998</v>
      </c>
      <c r="IV9" s="358"/>
      <c r="IW9" s="358"/>
      <c r="IX9" s="358"/>
    </row>
    <row r="10" spans="1:273" x14ac:dyDescent="0.25">
      <c r="A10" s="222" t="s">
        <v>354</v>
      </c>
      <c r="B10" s="354">
        <v>0</v>
      </c>
      <c r="C10" s="546"/>
      <c r="D10" s="354">
        <v>555748279.07619989</v>
      </c>
      <c r="E10" s="546"/>
      <c r="F10" s="355">
        <v>555748279.07619989</v>
      </c>
      <c r="IV10" s="358"/>
      <c r="IW10" s="358"/>
      <c r="IX10" s="358"/>
    </row>
    <row r="11" spans="1:273" s="68" customFormat="1" x14ac:dyDescent="0.25">
      <c r="A11" s="222" t="s">
        <v>623</v>
      </c>
      <c r="B11" s="354">
        <v>4404977.5</v>
      </c>
      <c r="C11" s="546"/>
      <c r="D11" s="354">
        <v>27855769.988200001</v>
      </c>
      <c r="E11" s="546"/>
      <c r="F11" s="355">
        <v>32260747.488200001</v>
      </c>
      <c r="IV11" s="358"/>
      <c r="IW11" s="358"/>
      <c r="IX11" s="358"/>
    </row>
    <row r="12" spans="1:273" x14ac:dyDescent="0.25">
      <c r="A12" s="222" t="s">
        <v>147</v>
      </c>
      <c r="B12" s="354">
        <v>4941377.7756000003</v>
      </c>
      <c r="C12" s="546" t="s">
        <v>653</v>
      </c>
      <c r="D12" s="354">
        <v>3340352598.5648003</v>
      </c>
      <c r="E12" s="546"/>
      <c r="F12" s="355">
        <v>3345293976.3404002</v>
      </c>
      <c r="IV12" s="358"/>
      <c r="IW12" s="358"/>
      <c r="IX12" s="358"/>
    </row>
    <row r="13" spans="1:273" x14ac:dyDescent="0.25">
      <c r="A13" s="222" t="s">
        <v>148</v>
      </c>
      <c r="B13" s="354">
        <v>23760255.251600001</v>
      </c>
      <c r="C13" s="546"/>
      <c r="D13" s="354">
        <v>3816882847.1214004</v>
      </c>
      <c r="E13" s="546"/>
      <c r="F13" s="355">
        <v>3840643102.3729997</v>
      </c>
      <c r="IV13" s="358"/>
      <c r="IW13" s="358"/>
      <c r="IX13" s="358"/>
    </row>
    <row r="14" spans="1:273" x14ac:dyDescent="0.25">
      <c r="A14" s="222" t="s">
        <v>149</v>
      </c>
      <c r="B14" s="354">
        <v>9999586.4276000019</v>
      </c>
      <c r="C14" s="546" t="s">
        <v>653</v>
      </c>
      <c r="D14" s="354">
        <v>840566078.06360006</v>
      </c>
      <c r="E14" s="546" t="s">
        <v>653</v>
      </c>
      <c r="F14" s="355">
        <v>850565664.49120009</v>
      </c>
      <c r="IV14" s="358"/>
      <c r="IW14" s="358"/>
      <c r="IX14" s="358"/>
    </row>
    <row r="15" spans="1:273" x14ac:dyDescent="0.25">
      <c r="A15" s="222" t="s">
        <v>150</v>
      </c>
      <c r="B15" s="354">
        <v>1669564.9852000002</v>
      </c>
      <c r="C15" s="546"/>
      <c r="D15" s="354">
        <v>2218890798.9178004</v>
      </c>
      <c r="E15" s="546" t="s">
        <v>653</v>
      </c>
      <c r="F15" s="355">
        <v>2220560363.9030004</v>
      </c>
      <c r="IV15" s="358"/>
      <c r="IW15" s="358"/>
      <c r="IX15" s="358"/>
    </row>
    <row r="16" spans="1:273" x14ac:dyDescent="0.25">
      <c r="A16" s="222" t="s">
        <v>151</v>
      </c>
      <c r="B16" s="354">
        <v>1907386.7792</v>
      </c>
      <c r="C16" s="546"/>
      <c r="D16" s="354">
        <v>2708582311.7248006</v>
      </c>
      <c r="E16" s="546" t="s">
        <v>653</v>
      </c>
      <c r="F16" s="355">
        <v>2710489698.5040007</v>
      </c>
      <c r="IV16" s="358"/>
      <c r="IW16" s="358"/>
      <c r="IX16" s="358"/>
    </row>
    <row r="17" spans="1:258" x14ac:dyDescent="0.25">
      <c r="A17" s="222" t="s">
        <v>152</v>
      </c>
      <c r="B17" s="354">
        <v>61086097.59700001</v>
      </c>
      <c r="C17" s="546"/>
      <c r="D17" s="354">
        <v>3061452226.8652005</v>
      </c>
      <c r="E17" s="546"/>
      <c r="F17" s="355">
        <v>3122538324.4622006</v>
      </c>
      <c r="IV17" s="358"/>
      <c r="IW17" s="358"/>
      <c r="IX17" s="358"/>
    </row>
    <row r="18" spans="1:258" ht="15.75" thickBot="1" x14ac:dyDescent="0.3">
      <c r="A18" s="219" t="s">
        <v>144</v>
      </c>
      <c r="B18" s="254">
        <v>173310919.95000005</v>
      </c>
      <c r="C18" s="254">
        <v>0</v>
      </c>
      <c r="D18" s="254">
        <v>22362546960.502003</v>
      </c>
      <c r="E18" s="254"/>
      <c r="F18" s="254">
        <v>22535857880.452</v>
      </c>
      <c r="IV18" s="358"/>
      <c r="IW18" s="358"/>
      <c r="IX18" s="358"/>
    </row>
    <row r="19" spans="1:258" ht="4.5" customHeight="1" x14ac:dyDescent="0.25">
      <c r="A19" s="23"/>
      <c r="B19" s="23"/>
      <c r="C19" s="23"/>
      <c r="D19" s="21"/>
      <c r="E19" s="21"/>
      <c r="F19" s="24"/>
      <c r="IV19" s="358"/>
      <c r="IW19" s="358"/>
      <c r="IX19" s="358"/>
    </row>
    <row r="20" spans="1:258" ht="6.75" customHeight="1" x14ac:dyDescent="0.25">
      <c r="A20" s="201"/>
      <c r="B20" s="201"/>
      <c r="C20" s="201"/>
      <c r="D20" s="201"/>
      <c r="E20" s="201"/>
      <c r="F20" s="202"/>
      <c r="IV20" s="358"/>
      <c r="IW20" s="358"/>
      <c r="IX20" s="358"/>
    </row>
    <row r="21" spans="1:258" x14ac:dyDescent="0.25">
      <c r="A21" s="4" t="s">
        <v>597</v>
      </c>
      <c r="B21" s="4"/>
      <c r="C21" s="4"/>
      <c r="D21" s="4"/>
      <c r="E21" s="4"/>
      <c r="F21" s="4"/>
    </row>
    <row r="22" spans="1:258" x14ac:dyDescent="0.25">
      <c r="A22" s="4" t="s">
        <v>598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D1" sqref="D1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42" t="s">
        <v>153</v>
      </c>
      <c r="B1" s="743"/>
      <c r="C1" s="744"/>
    </row>
    <row r="2" spans="1:255" ht="15.75" x14ac:dyDescent="0.25">
      <c r="A2" s="735" t="s">
        <v>453</v>
      </c>
      <c r="B2" s="736"/>
      <c r="C2" s="737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741"/>
      <c r="BL2" s="741"/>
      <c r="BM2" s="741"/>
      <c r="BN2" s="741"/>
      <c r="BO2" s="741"/>
      <c r="BP2" s="741"/>
      <c r="BQ2" s="741"/>
      <c r="BR2" s="741"/>
      <c r="BS2" s="741"/>
      <c r="BT2" s="741"/>
      <c r="BU2" s="741"/>
      <c r="BV2" s="741"/>
      <c r="BW2" s="741"/>
      <c r="BX2" s="741"/>
      <c r="BY2" s="741"/>
      <c r="BZ2" s="741"/>
      <c r="CA2" s="741"/>
      <c r="CB2" s="741"/>
      <c r="CC2" s="741"/>
      <c r="CD2" s="741"/>
      <c r="CE2" s="741"/>
      <c r="CF2" s="741"/>
      <c r="CG2" s="741"/>
      <c r="CH2" s="741"/>
      <c r="CI2" s="741"/>
      <c r="CJ2" s="741"/>
      <c r="CK2" s="741"/>
      <c r="CL2" s="741"/>
      <c r="CM2" s="741"/>
      <c r="CN2" s="741"/>
      <c r="CO2" s="741"/>
      <c r="CP2" s="741"/>
      <c r="CQ2" s="741"/>
      <c r="CR2" s="741"/>
      <c r="CS2" s="741"/>
      <c r="CT2" s="741"/>
      <c r="CU2" s="741"/>
      <c r="CV2" s="741"/>
      <c r="CW2" s="741"/>
      <c r="CX2" s="741"/>
      <c r="CY2" s="741"/>
      <c r="CZ2" s="741"/>
      <c r="DA2" s="741"/>
      <c r="DB2" s="741"/>
      <c r="DC2" s="741"/>
      <c r="DD2" s="741"/>
      <c r="DE2" s="741"/>
      <c r="DF2" s="741"/>
      <c r="DG2" s="741"/>
      <c r="DH2" s="741"/>
      <c r="DI2" s="741"/>
      <c r="DJ2" s="741"/>
      <c r="DK2" s="741"/>
      <c r="DL2" s="741"/>
      <c r="DM2" s="741"/>
      <c r="DN2" s="741"/>
      <c r="DO2" s="741"/>
      <c r="DP2" s="741"/>
      <c r="DQ2" s="741"/>
      <c r="DR2" s="741"/>
      <c r="DS2" s="741"/>
      <c r="DT2" s="741"/>
      <c r="DU2" s="741"/>
      <c r="DV2" s="741"/>
      <c r="DW2" s="741"/>
      <c r="DX2" s="741"/>
      <c r="DY2" s="741"/>
      <c r="DZ2" s="741"/>
      <c r="EA2" s="741"/>
      <c r="EB2" s="741"/>
      <c r="EC2" s="741"/>
      <c r="ED2" s="741"/>
      <c r="EE2" s="741"/>
      <c r="EF2" s="741"/>
      <c r="EG2" s="741"/>
      <c r="EH2" s="741"/>
      <c r="EI2" s="741"/>
      <c r="EJ2" s="741"/>
      <c r="EK2" s="741"/>
      <c r="EL2" s="741"/>
      <c r="EM2" s="741"/>
      <c r="EN2" s="741"/>
      <c r="EO2" s="741"/>
      <c r="EP2" s="741"/>
      <c r="EQ2" s="741"/>
      <c r="ER2" s="741"/>
      <c r="ES2" s="741"/>
      <c r="ET2" s="741"/>
      <c r="EU2" s="741"/>
      <c r="EV2" s="741"/>
      <c r="EW2" s="741"/>
      <c r="EX2" s="741"/>
      <c r="EY2" s="741"/>
      <c r="EZ2" s="741"/>
      <c r="FA2" s="741"/>
      <c r="FB2" s="741"/>
      <c r="FC2" s="741"/>
      <c r="FD2" s="741"/>
      <c r="FE2" s="741"/>
      <c r="FF2" s="741"/>
      <c r="FG2" s="741"/>
      <c r="FH2" s="741"/>
      <c r="FI2" s="741"/>
      <c r="FJ2" s="741"/>
      <c r="FK2" s="741"/>
      <c r="FL2" s="741"/>
      <c r="FM2" s="741"/>
      <c r="FN2" s="741"/>
      <c r="FO2" s="741"/>
      <c r="FP2" s="741"/>
      <c r="FQ2" s="741"/>
      <c r="FR2" s="741"/>
      <c r="FS2" s="741"/>
      <c r="FT2" s="741"/>
      <c r="FU2" s="741"/>
      <c r="FV2" s="741"/>
      <c r="FW2" s="741"/>
      <c r="FX2" s="741"/>
      <c r="FY2" s="741"/>
      <c r="FZ2" s="741"/>
      <c r="GA2" s="741"/>
      <c r="GB2" s="741"/>
      <c r="GC2" s="741"/>
      <c r="GD2" s="741"/>
      <c r="GE2" s="741"/>
      <c r="GF2" s="741"/>
      <c r="GG2" s="741"/>
      <c r="GH2" s="741"/>
      <c r="GI2" s="741"/>
      <c r="GJ2" s="741"/>
      <c r="GK2" s="741"/>
      <c r="GL2" s="741"/>
      <c r="GM2" s="741"/>
      <c r="GN2" s="741"/>
      <c r="GO2" s="741"/>
      <c r="GP2" s="741"/>
      <c r="GQ2" s="741"/>
      <c r="GR2" s="741"/>
      <c r="GS2" s="741"/>
      <c r="GT2" s="741"/>
      <c r="GU2" s="741"/>
      <c r="GV2" s="741"/>
      <c r="GW2" s="741"/>
      <c r="GX2" s="741"/>
      <c r="GY2" s="741"/>
      <c r="GZ2" s="741"/>
      <c r="HA2" s="741"/>
      <c r="HB2" s="741"/>
      <c r="HC2" s="741"/>
      <c r="HD2" s="741"/>
      <c r="HE2" s="741"/>
      <c r="HF2" s="741"/>
      <c r="HG2" s="741"/>
      <c r="HH2" s="741"/>
      <c r="HI2" s="741"/>
      <c r="HJ2" s="741"/>
      <c r="HK2" s="741"/>
      <c r="HL2" s="741"/>
      <c r="HM2" s="741"/>
      <c r="HN2" s="741"/>
      <c r="HO2" s="741"/>
      <c r="HP2" s="741"/>
      <c r="HQ2" s="741"/>
      <c r="HR2" s="741"/>
      <c r="HS2" s="741"/>
      <c r="HT2" s="741"/>
      <c r="HU2" s="741"/>
      <c r="HV2" s="741"/>
      <c r="HW2" s="741"/>
      <c r="HX2" s="741"/>
      <c r="HY2" s="741"/>
      <c r="HZ2" s="741"/>
      <c r="IA2" s="741"/>
      <c r="IB2" s="741"/>
      <c r="IC2" s="741"/>
      <c r="ID2" s="741"/>
      <c r="IE2" s="741"/>
      <c r="IF2" s="741"/>
      <c r="IG2" s="741"/>
      <c r="IH2" s="741"/>
      <c r="II2" s="741"/>
      <c r="IJ2" s="741"/>
      <c r="IK2" s="741"/>
      <c r="IL2" s="741"/>
      <c r="IM2" s="741"/>
      <c r="IN2" s="741"/>
      <c r="IO2" s="741"/>
      <c r="IP2" s="741"/>
      <c r="IQ2" s="741"/>
      <c r="IR2" s="741"/>
      <c r="IS2" s="741"/>
      <c r="IT2" s="741"/>
      <c r="IU2" s="741"/>
    </row>
    <row r="3" spans="1:255" ht="15.75" x14ac:dyDescent="0.25">
      <c r="A3" s="735" t="s">
        <v>1257</v>
      </c>
      <c r="B3" s="736"/>
      <c r="C3" s="737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41"/>
      <c r="AZ3" s="741"/>
      <c r="BA3" s="741"/>
      <c r="BB3" s="741"/>
      <c r="BC3" s="741"/>
      <c r="BD3" s="741"/>
      <c r="BE3" s="741"/>
      <c r="BF3" s="741"/>
      <c r="BG3" s="741"/>
      <c r="BH3" s="741"/>
      <c r="BI3" s="741"/>
      <c r="BJ3" s="741"/>
      <c r="BK3" s="741"/>
      <c r="BL3" s="741"/>
      <c r="BM3" s="741"/>
      <c r="BN3" s="741"/>
      <c r="BO3" s="741"/>
      <c r="BP3" s="741"/>
      <c r="BQ3" s="741"/>
      <c r="BR3" s="741"/>
      <c r="BS3" s="741"/>
      <c r="BT3" s="741"/>
      <c r="BU3" s="741"/>
      <c r="BV3" s="741"/>
      <c r="BW3" s="741"/>
      <c r="BX3" s="741"/>
      <c r="BY3" s="741"/>
      <c r="BZ3" s="741"/>
      <c r="CA3" s="741"/>
      <c r="CB3" s="741"/>
      <c r="CC3" s="741"/>
      <c r="CD3" s="741"/>
      <c r="CE3" s="741"/>
      <c r="CF3" s="741"/>
      <c r="CG3" s="741"/>
      <c r="CH3" s="741"/>
      <c r="CI3" s="741"/>
      <c r="CJ3" s="741"/>
      <c r="CK3" s="741"/>
      <c r="CL3" s="741"/>
      <c r="CM3" s="741"/>
      <c r="CN3" s="741"/>
      <c r="CO3" s="741"/>
      <c r="CP3" s="741"/>
      <c r="CQ3" s="741"/>
      <c r="CR3" s="741"/>
      <c r="CS3" s="741"/>
      <c r="CT3" s="741"/>
      <c r="CU3" s="741"/>
      <c r="CV3" s="741"/>
      <c r="CW3" s="741"/>
      <c r="CX3" s="741"/>
      <c r="CY3" s="741"/>
      <c r="CZ3" s="741"/>
      <c r="DA3" s="741"/>
      <c r="DB3" s="741"/>
      <c r="DC3" s="741"/>
      <c r="DD3" s="741"/>
      <c r="DE3" s="741"/>
      <c r="DF3" s="741"/>
      <c r="DG3" s="741"/>
      <c r="DH3" s="741"/>
      <c r="DI3" s="741"/>
      <c r="DJ3" s="741"/>
      <c r="DK3" s="741"/>
      <c r="DL3" s="741"/>
      <c r="DM3" s="741"/>
      <c r="DN3" s="741"/>
      <c r="DO3" s="741"/>
      <c r="DP3" s="741"/>
      <c r="DQ3" s="741"/>
      <c r="DR3" s="741"/>
      <c r="DS3" s="741"/>
      <c r="DT3" s="741"/>
      <c r="DU3" s="741"/>
      <c r="DV3" s="741"/>
      <c r="DW3" s="741"/>
      <c r="DX3" s="741"/>
      <c r="DY3" s="741"/>
      <c r="DZ3" s="741"/>
      <c r="EA3" s="741"/>
      <c r="EB3" s="741"/>
      <c r="EC3" s="741"/>
      <c r="ED3" s="741"/>
      <c r="EE3" s="741"/>
      <c r="EF3" s="741"/>
      <c r="EG3" s="741"/>
      <c r="EH3" s="741"/>
      <c r="EI3" s="741"/>
      <c r="EJ3" s="741"/>
      <c r="EK3" s="741"/>
      <c r="EL3" s="741"/>
      <c r="EM3" s="741"/>
      <c r="EN3" s="741"/>
      <c r="EO3" s="741"/>
      <c r="EP3" s="741"/>
      <c r="EQ3" s="741"/>
      <c r="ER3" s="741"/>
      <c r="ES3" s="741"/>
      <c r="ET3" s="741"/>
      <c r="EU3" s="741"/>
      <c r="EV3" s="741"/>
      <c r="EW3" s="741"/>
      <c r="EX3" s="741"/>
      <c r="EY3" s="741"/>
      <c r="EZ3" s="741"/>
      <c r="FA3" s="741"/>
      <c r="FB3" s="741"/>
      <c r="FC3" s="741"/>
      <c r="FD3" s="741"/>
      <c r="FE3" s="741"/>
      <c r="FF3" s="741"/>
      <c r="FG3" s="741"/>
      <c r="FH3" s="741"/>
      <c r="FI3" s="741"/>
      <c r="FJ3" s="741"/>
      <c r="FK3" s="741"/>
      <c r="FL3" s="741"/>
      <c r="FM3" s="741"/>
      <c r="FN3" s="741"/>
      <c r="FO3" s="741"/>
      <c r="FP3" s="741"/>
      <c r="FQ3" s="741"/>
      <c r="FR3" s="741"/>
      <c r="FS3" s="741"/>
      <c r="FT3" s="741"/>
      <c r="FU3" s="741"/>
      <c r="FV3" s="741"/>
      <c r="FW3" s="741"/>
      <c r="FX3" s="741"/>
      <c r="FY3" s="741"/>
      <c r="FZ3" s="741"/>
      <c r="GA3" s="741"/>
      <c r="GB3" s="741"/>
      <c r="GC3" s="741"/>
      <c r="GD3" s="741"/>
      <c r="GE3" s="741"/>
      <c r="GF3" s="741"/>
      <c r="GG3" s="741"/>
      <c r="GH3" s="741"/>
      <c r="GI3" s="741"/>
      <c r="GJ3" s="741"/>
      <c r="GK3" s="741"/>
      <c r="GL3" s="741"/>
      <c r="GM3" s="741"/>
      <c r="GN3" s="741"/>
      <c r="GO3" s="741"/>
      <c r="GP3" s="741"/>
      <c r="GQ3" s="741"/>
      <c r="GR3" s="741"/>
      <c r="GS3" s="741"/>
      <c r="GT3" s="741"/>
      <c r="GU3" s="741"/>
      <c r="GV3" s="741"/>
      <c r="GW3" s="741"/>
      <c r="GX3" s="741"/>
      <c r="GY3" s="741"/>
      <c r="GZ3" s="741"/>
      <c r="HA3" s="741"/>
      <c r="HB3" s="741"/>
      <c r="HC3" s="741"/>
      <c r="HD3" s="741"/>
      <c r="HE3" s="741"/>
      <c r="HF3" s="741"/>
      <c r="HG3" s="741"/>
      <c r="HH3" s="741"/>
      <c r="HI3" s="741"/>
      <c r="HJ3" s="741"/>
      <c r="HK3" s="741"/>
      <c r="HL3" s="741"/>
      <c r="HM3" s="741"/>
      <c r="HN3" s="741"/>
      <c r="HO3" s="741"/>
      <c r="HP3" s="741"/>
      <c r="HQ3" s="741"/>
      <c r="HR3" s="741"/>
      <c r="HS3" s="741"/>
      <c r="HT3" s="741"/>
      <c r="HU3" s="741"/>
      <c r="HV3" s="741"/>
      <c r="HW3" s="741"/>
      <c r="HX3" s="741"/>
      <c r="HY3" s="741"/>
      <c r="HZ3" s="741"/>
      <c r="IA3" s="741"/>
      <c r="IB3" s="741"/>
      <c r="IC3" s="741"/>
      <c r="ID3" s="741"/>
      <c r="IE3" s="741"/>
      <c r="IF3" s="741"/>
      <c r="IG3" s="741"/>
      <c r="IH3" s="741"/>
      <c r="II3" s="741"/>
      <c r="IJ3" s="741"/>
      <c r="IK3" s="741"/>
      <c r="IL3" s="741"/>
      <c r="IM3" s="741"/>
      <c r="IN3" s="741"/>
      <c r="IO3" s="741"/>
      <c r="IP3" s="741"/>
      <c r="IQ3" s="741"/>
      <c r="IR3" s="741"/>
      <c r="IS3" s="741"/>
      <c r="IT3" s="741"/>
      <c r="IU3" s="741"/>
    </row>
    <row r="4" spans="1:255" ht="15.75" x14ac:dyDescent="0.25">
      <c r="A4" s="735" t="s">
        <v>1277</v>
      </c>
      <c r="B4" s="736"/>
      <c r="C4" s="737"/>
    </row>
    <row r="5" spans="1:255" ht="6" customHeight="1" x14ac:dyDescent="0.25">
      <c r="A5" s="209"/>
      <c r="B5" s="100"/>
      <c r="C5" s="195"/>
    </row>
    <row r="6" spans="1:255" x14ac:dyDescent="0.25">
      <c r="A6" s="210" t="s">
        <v>982</v>
      </c>
      <c r="B6" s="200" t="s">
        <v>782</v>
      </c>
      <c r="C6" s="211" t="s">
        <v>783</v>
      </c>
    </row>
    <row r="7" spans="1:255" x14ac:dyDescent="0.25">
      <c r="A7" s="21" t="s">
        <v>848</v>
      </c>
      <c r="B7" s="215">
        <v>4243897.4970000004</v>
      </c>
      <c r="C7" s="216">
        <v>2.4487190410300518E-2</v>
      </c>
      <c r="D7" s="21"/>
      <c r="E7" s="280"/>
      <c r="F7" s="280"/>
    </row>
    <row r="8" spans="1:255" x14ac:dyDescent="0.25">
      <c r="A8" s="21" t="s">
        <v>849</v>
      </c>
      <c r="B8" s="215">
        <v>3438836.023</v>
      </c>
      <c r="C8" s="216">
        <v>1.9842004323744288E-2</v>
      </c>
      <c r="D8" s="21"/>
      <c r="E8" s="280"/>
      <c r="F8" s="280"/>
    </row>
    <row r="9" spans="1:255" x14ac:dyDescent="0.25">
      <c r="A9" s="21" t="s">
        <v>850</v>
      </c>
      <c r="B9" s="215">
        <v>12430334.4746</v>
      </c>
      <c r="C9" s="216">
        <v>7.1722742445693183E-2</v>
      </c>
      <c r="D9" s="21"/>
      <c r="E9" s="280"/>
      <c r="F9" s="280"/>
    </row>
    <row r="10" spans="1:255" x14ac:dyDescent="0.25">
      <c r="A10" s="21" t="s">
        <v>851</v>
      </c>
      <c r="B10" s="215">
        <v>5333704.6742000002</v>
      </c>
      <c r="C10" s="216">
        <v>3.0775352619089251E-2</v>
      </c>
      <c r="D10" s="21"/>
      <c r="E10" s="280"/>
      <c r="F10" s="280"/>
    </row>
    <row r="11" spans="1:255" s="280" customFormat="1" x14ac:dyDescent="0.25">
      <c r="A11" s="21" t="s">
        <v>1090</v>
      </c>
      <c r="B11" s="215">
        <v>5048262.4066000003</v>
      </c>
      <c r="C11" s="216">
        <v>2.9128357336377985E-2</v>
      </c>
      <c r="D11" s="21"/>
    </row>
    <row r="12" spans="1:255" s="91" customFormat="1" x14ac:dyDescent="0.25">
      <c r="A12" s="21" t="s">
        <v>852</v>
      </c>
      <c r="B12" s="215">
        <v>558704.74239999999</v>
      </c>
      <c r="C12" s="216">
        <v>3.2237134426450777E-3</v>
      </c>
      <c r="D12" s="21"/>
      <c r="E12" s="280"/>
      <c r="F12" s="280"/>
    </row>
    <row r="13" spans="1:255" s="64" customFormat="1" x14ac:dyDescent="0.25">
      <c r="A13" s="268" t="s">
        <v>853</v>
      </c>
      <c r="B13" s="215">
        <v>36187577.911800005</v>
      </c>
      <c r="C13" s="216">
        <v>0.20880148765144216</v>
      </c>
      <c r="D13" s="21"/>
      <c r="E13" s="280"/>
      <c r="F13" s="280"/>
    </row>
    <row r="14" spans="1:255" s="48" customFormat="1" x14ac:dyDescent="0.25">
      <c r="A14" s="21" t="s">
        <v>854</v>
      </c>
      <c r="B14" s="215">
        <v>999912.91399999999</v>
      </c>
      <c r="C14" s="216">
        <v>5.7694743890833516E-3</v>
      </c>
      <c r="D14" s="21"/>
      <c r="E14" s="280"/>
      <c r="F14" s="280"/>
    </row>
    <row r="15" spans="1:255" x14ac:dyDescent="0.25">
      <c r="A15" s="21" t="s">
        <v>855</v>
      </c>
      <c r="B15" s="215">
        <v>94430468.315400004</v>
      </c>
      <c r="C15" s="216">
        <v>0.5448616183137398</v>
      </c>
      <c r="D15" s="21"/>
      <c r="E15" s="280"/>
      <c r="F15" s="280"/>
    </row>
    <row r="16" spans="1:255" x14ac:dyDescent="0.25">
      <c r="A16" s="21" t="s">
        <v>856</v>
      </c>
      <c r="B16" s="215">
        <v>5970523.2762000002</v>
      </c>
      <c r="C16" s="216">
        <v>3.4449781225109694E-2</v>
      </c>
      <c r="D16" s="21"/>
      <c r="E16" s="280"/>
      <c r="F16" s="280"/>
    </row>
    <row r="17" spans="1:6" s="69" customFormat="1" x14ac:dyDescent="0.25">
      <c r="A17" s="21" t="s">
        <v>847</v>
      </c>
      <c r="B17" s="215">
        <v>4668697.7148000002</v>
      </c>
      <c r="C17" s="216">
        <v>2.6938277842774784E-2</v>
      </c>
      <c r="D17" s="21"/>
      <c r="E17" s="280"/>
      <c r="F17" s="280"/>
    </row>
    <row r="18" spans="1:6" x14ac:dyDescent="0.25">
      <c r="A18" s="210" t="s">
        <v>144</v>
      </c>
      <c r="B18" s="198">
        <v>173310919.95000002</v>
      </c>
      <c r="C18" s="217">
        <v>1</v>
      </c>
      <c r="D18" s="280"/>
      <c r="E18" s="280"/>
      <c r="F18" s="280"/>
    </row>
    <row r="19" spans="1:6" ht="5.25" customHeight="1" thickBot="1" x14ac:dyDescent="0.3">
      <c r="A19" s="212"/>
      <c r="B19" s="213"/>
      <c r="C19" s="214"/>
    </row>
    <row r="20" spans="1:6" x14ac:dyDescent="0.25">
      <c r="A20" s="4"/>
      <c r="B20" s="4"/>
      <c r="C20" s="4"/>
    </row>
    <row r="21" spans="1:6" x14ac:dyDescent="0.25">
      <c r="A21" s="21"/>
      <c r="B21" s="215"/>
    </row>
    <row r="22" spans="1:6" x14ac:dyDescent="0.25">
      <c r="A22" s="21"/>
      <c r="B22" s="215"/>
    </row>
    <row r="23" spans="1:6" x14ac:dyDescent="0.25">
      <c r="A23" s="21"/>
      <c r="B23" s="215"/>
    </row>
    <row r="24" spans="1:6" x14ac:dyDescent="0.25">
      <c r="A24" s="21"/>
      <c r="B24" s="215"/>
    </row>
    <row r="25" spans="1:6" x14ac:dyDescent="0.25">
      <c r="A25" s="21"/>
      <c r="B25" s="215"/>
    </row>
    <row r="26" spans="1:6" x14ac:dyDescent="0.25">
      <c r="A26" s="91"/>
      <c r="B26" s="91"/>
      <c r="C26" s="91"/>
    </row>
    <row r="27" spans="1:6" x14ac:dyDescent="0.25">
      <c r="A27" s="91"/>
      <c r="B27" s="91"/>
      <c r="C27" s="91"/>
    </row>
    <row r="28" spans="1:6" x14ac:dyDescent="0.25">
      <c r="A28" s="91"/>
      <c r="B28" s="91"/>
      <c r="C28" s="91"/>
    </row>
    <row r="29" spans="1:6" x14ac:dyDescent="0.25">
      <c r="A29" s="91"/>
      <c r="B29" s="91"/>
      <c r="C29" s="91"/>
    </row>
    <row r="30" spans="1:6" x14ac:dyDescent="0.25">
      <c r="A30" s="91"/>
      <c r="B30" s="91"/>
      <c r="C30" s="91"/>
    </row>
    <row r="31" spans="1:6" x14ac:dyDescent="0.25">
      <c r="A31" s="91"/>
      <c r="B31" s="91"/>
      <c r="C31" s="91"/>
    </row>
    <row r="32" spans="1:6" x14ac:dyDescent="0.25">
      <c r="A32" s="91"/>
      <c r="B32" s="91"/>
      <c r="C32" s="91"/>
    </row>
    <row r="33" spans="1:3" x14ac:dyDescent="0.25">
      <c r="A33" s="91"/>
      <c r="B33" s="91"/>
      <c r="C33" s="91"/>
    </row>
    <row r="34" spans="1:3" x14ac:dyDescent="0.25">
      <c r="A34" s="91"/>
      <c r="B34" s="91"/>
      <c r="C34" s="91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zoomScaleNormal="100" workbookViewId="0">
      <selection activeCell="D1" sqref="D1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742" t="s">
        <v>153</v>
      </c>
      <c r="B1" s="743"/>
      <c r="C1" s="744"/>
    </row>
    <row r="2" spans="1:255" ht="15.75" x14ac:dyDescent="0.25">
      <c r="A2" s="735" t="s">
        <v>454</v>
      </c>
      <c r="B2" s="736"/>
      <c r="C2" s="737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741"/>
      <c r="BL2" s="741"/>
      <c r="BM2" s="741"/>
      <c r="BN2" s="741"/>
      <c r="BO2" s="741"/>
      <c r="BP2" s="741"/>
      <c r="BQ2" s="741"/>
      <c r="BR2" s="741"/>
      <c r="BS2" s="741"/>
      <c r="BT2" s="741"/>
      <c r="BU2" s="741"/>
      <c r="BV2" s="741"/>
      <c r="BW2" s="741"/>
      <c r="BX2" s="741"/>
      <c r="BY2" s="741"/>
      <c r="BZ2" s="741"/>
      <c r="CA2" s="741"/>
      <c r="CB2" s="741"/>
      <c r="CC2" s="741"/>
      <c r="CD2" s="741"/>
      <c r="CE2" s="741"/>
      <c r="CF2" s="741"/>
      <c r="CG2" s="741"/>
      <c r="CH2" s="741"/>
      <c r="CI2" s="741"/>
      <c r="CJ2" s="741"/>
      <c r="CK2" s="741"/>
      <c r="CL2" s="741"/>
      <c r="CM2" s="741"/>
      <c r="CN2" s="741"/>
      <c r="CO2" s="741"/>
      <c r="CP2" s="741"/>
      <c r="CQ2" s="741"/>
      <c r="CR2" s="741"/>
      <c r="CS2" s="741"/>
      <c r="CT2" s="741"/>
      <c r="CU2" s="741"/>
      <c r="CV2" s="741"/>
      <c r="CW2" s="741"/>
      <c r="CX2" s="741"/>
      <c r="CY2" s="741"/>
      <c r="CZ2" s="741"/>
      <c r="DA2" s="741"/>
      <c r="DB2" s="741"/>
      <c r="DC2" s="741"/>
      <c r="DD2" s="741"/>
      <c r="DE2" s="741"/>
      <c r="DF2" s="741"/>
      <c r="DG2" s="741"/>
      <c r="DH2" s="741"/>
      <c r="DI2" s="741"/>
      <c r="DJ2" s="741"/>
      <c r="DK2" s="741"/>
      <c r="DL2" s="741"/>
      <c r="DM2" s="741"/>
      <c r="DN2" s="741"/>
      <c r="DO2" s="741"/>
      <c r="DP2" s="741"/>
      <c r="DQ2" s="741"/>
      <c r="DR2" s="741"/>
      <c r="DS2" s="741"/>
      <c r="DT2" s="741"/>
      <c r="DU2" s="741"/>
      <c r="DV2" s="741"/>
      <c r="DW2" s="741"/>
      <c r="DX2" s="741"/>
      <c r="DY2" s="741"/>
      <c r="DZ2" s="741"/>
      <c r="EA2" s="741"/>
      <c r="EB2" s="741"/>
      <c r="EC2" s="741"/>
      <c r="ED2" s="741"/>
      <c r="EE2" s="741"/>
      <c r="EF2" s="741"/>
      <c r="EG2" s="741"/>
      <c r="EH2" s="741"/>
      <c r="EI2" s="741"/>
      <c r="EJ2" s="741"/>
      <c r="EK2" s="741"/>
      <c r="EL2" s="741"/>
      <c r="EM2" s="741"/>
      <c r="EN2" s="741"/>
      <c r="EO2" s="741"/>
      <c r="EP2" s="741"/>
      <c r="EQ2" s="741"/>
      <c r="ER2" s="741"/>
      <c r="ES2" s="741"/>
      <c r="ET2" s="741"/>
      <c r="EU2" s="741"/>
      <c r="EV2" s="741"/>
      <c r="EW2" s="741"/>
      <c r="EX2" s="741"/>
      <c r="EY2" s="741"/>
      <c r="EZ2" s="741"/>
      <c r="FA2" s="741"/>
      <c r="FB2" s="741"/>
      <c r="FC2" s="741"/>
      <c r="FD2" s="741"/>
      <c r="FE2" s="741"/>
      <c r="FF2" s="741"/>
      <c r="FG2" s="741"/>
      <c r="FH2" s="741"/>
      <c r="FI2" s="741"/>
      <c r="FJ2" s="741"/>
      <c r="FK2" s="741"/>
      <c r="FL2" s="741"/>
      <c r="FM2" s="741"/>
      <c r="FN2" s="741"/>
      <c r="FO2" s="741"/>
      <c r="FP2" s="741"/>
      <c r="FQ2" s="741"/>
      <c r="FR2" s="741"/>
      <c r="FS2" s="741"/>
      <c r="FT2" s="741"/>
      <c r="FU2" s="741"/>
      <c r="FV2" s="741"/>
      <c r="FW2" s="741"/>
      <c r="FX2" s="741"/>
      <c r="FY2" s="741"/>
      <c r="FZ2" s="741"/>
      <c r="GA2" s="741"/>
      <c r="GB2" s="741"/>
      <c r="GC2" s="741"/>
      <c r="GD2" s="741"/>
      <c r="GE2" s="741"/>
      <c r="GF2" s="741"/>
      <c r="GG2" s="741"/>
      <c r="GH2" s="741"/>
      <c r="GI2" s="741"/>
      <c r="GJ2" s="741"/>
      <c r="GK2" s="741"/>
      <c r="GL2" s="741"/>
      <c r="GM2" s="741"/>
      <c r="GN2" s="741"/>
      <c r="GO2" s="741"/>
      <c r="GP2" s="741"/>
      <c r="GQ2" s="741"/>
      <c r="GR2" s="741"/>
      <c r="GS2" s="741"/>
      <c r="GT2" s="741"/>
      <c r="GU2" s="741"/>
      <c r="GV2" s="741"/>
      <c r="GW2" s="741"/>
      <c r="GX2" s="741"/>
      <c r="GY2" s="741"/>
      <c r="GZ2" s="741"/>
      <c r="HA2" s="741"/>
      <c r="HB2" s="741"/>
      <c r="HC2" s="741"/>
      <c r="HD2" s="741"/>
      <c r="HE2" s="741"/>
      <c r="HF2" s="741"/>
      <c r="HG2" s="741"/>
      <c r="HH2" s="741"/>
      <c r="HI2" s="741"/>
      <c r="HJ2" s="741"/>
      <c r="HK2" s="741"/>
      <c r="HL2" s="741"/>
      <c r="HM2" s="741"/>
      <c r="HN2" s="741"/>
      <c r="HO2" s="741"/>
      <c r="HP2" s="741"/>
      <c r="HQ2" s="741"/>
      <c r="HR2" s="741"/>
      <c r="HS2" s="741"/>
      <c r="HT2" s="741"/>
      <c r="HU2" s="741"/>
      <c r="HV2" s="741"/>
      <c r="HW2" s="741"/>
      <c r="HX2" s="741"/>
      <c r="HY2" s="741"/>
      <c r="HZ2" s="741"/>
      <c r="IA2" s="741"/>
      <c r="IB2" s="741"/>
      <c r="IC2" s="741"/>
      <c r="ID2" s="741"/>
      <c r="IE2" s="741"/>
      <c r="IF2" s="741"/>
      <c r="IG2" s="741"/>
      <c r="IH2" s="741"/>
      <c r="II2" s="741"/>
      <c r="IJ2" s="741"/>
      <c r="IK2" s="741"/>
      <c r="IL2" s="741"/>
      <c r="IM2" s="741"/>
      <c r="IN2" s="741"/>
      <c r="IO2" s="741"/>
      <c r="IP2" s="741"/>
      <c r="IQ2" s="741"/>
      <c r="IR2" s="741"/>
      <c r="IS2" s="741"/>
      <c r="IT2" s="741"/>
      <c r="IU2" s="741"/>
    </row>
    <row r="3" spans="1:255" ht="15.75" x14ac:dyDescent="0.25">
      <c r="A3" s="735" t="s">
        <v>1257</v>
      </c>
      <c r="B3" s="736"/>
      <c r="C3" s="737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41"/>
      <c r="AQ3" s="741"/>
      <c r="AR3" s="741"/>
      <c r="AS3" s="741"/>
      <c r="AT3" s="741"/>
      <c r="AU3" s="741"/>
      <c r="AV3" s="741"/>
      <c r="AW3" s="741"/>
      <c r="AX3" s="741"/>
      <c r="AY3" s="741"/>
      <c r="AZ3" s="741"/>
      <c r="BA3" s="741"/>
      <c r="BB3" s="741"/>
      <c r="BC3" s="741"/>
      <c r="BD3" s="741"/>
      <c r="BE3" s="741"/>
      <c r="BF3" s="741"/>
      <c r="BG3" s="741"/>
      <c r="BH3" s="741"/>
      <c r="BI3" s="741"/>
      <c r="BJ3" s="741"/>
      <c r="BK3" s="741"/>
      <c r="BL3" s="741"/>
      <c r="BM3" s="741"/>
      <c r="BN3" s="741"/>
      <c r="BO3" s="741"/>
      <c r="BP3" s="741"/>
      <c r="BQ3" s="741"/>
      <c r="BR3" s="741"/>
      <c r="BS3" s="741"/>
      <c r="BT3" s="741"/>
      <c r="BU3" s="741"/>
      <c r="BV3" s="741"/>
      <c r="BW3" s="741"/>
      <c r="BX3" s="741"/>
      <c r="BY3" s="741"/>
      <c r="BZ3" s="741"/>
      <c r="CA3" s="741"/>
      <c r="CB3" s="741"/>
      <c r="CC3" s="741"/>
      <c r="CD3" s="741"/>
      <c r="CE3" s="741"/>
      <c r="CF3" s="741"/>
      <c r="CG3" s="741"/>
      <c r="CH3" s="741"/>
      <c r="CI3" s="741"/>
      <c r="CJ3" s="741"/>
      <c r="CK3" s="741"/>
      <c r="CL3" s="741"/>
      <c r="CM3" s="741"/>
      <c r="CN3" s="741"/>
      <c r="CO3" s="741"/>
      <c r="CP3" s="741"/>
      <c r="CQ3" s="741"/>
      <c r="CR3" s="741"/>
      <c r="CS3" s="741"/>
      <c r="CT3" s="741"/>
      <c r="CU3" s="741"/>
      <c r="CV3" s="741"/>
      <c r="CW3" s="741"/>
      <c r="CX3" s="741"/>
      <c r="CY3" s="741"/>
      <c r="CZ3" s="741"/>
      <c r="DA3" s="741"/>
      <c r="DB3" s="741"/>
      <c r="DC3" s="741"/>
      <c r="DD3" s="741"/>
      <c r="DE3" s="741"/>
      <c r="DF3" s="741"/>
      <c r="DG3" s="741"/>
      <c r="DH3" s="741"/>
      <c r="DI3" s="741"/>
      <c r="DJ3" s="741"/>
      <c r="DK3" s="741"/>
      <c r="DL3" s="741"/>
      <c r="DM3" s="741"/>
      <c r="DN3" s="741"/>
      <c r="DO3" s="741"/>
      <c r="DP3" s="741"/>
      <c r="DQ3" s="741"/>
      <c r="DR3" s="741"/>
      <c r="DS3" s="741"/>
      <c r="DT3" s="741"/>
      <c r="DU3" s="741"/>
      <c r="DV3" s="741"/>
      <c r="DW3" s="741"/>
      <c r="DX3" s="741"/>
      <c r="DY3" s="741"/>
      <c r="DZ3" s="741"/>
      <c r="EA3" s="741"/>
      <c r="EB3" s="741"/>
      <c r="EC3" s="741"/>
      <c r="ED3" s="741"/>
      <c r="EE3" s="741"/>
      <c r="EF3" s="741"/>
      <c r="EG3" s="741"/>
      <c r="EH3" s="741"/>
      <c r="EI3" s="741"/>
      <c r="EJ3" s="741"/>
      <c r="EK3" s="741"/>
      <c r="EL3" s="741"/>
      <c r="EM3" s="741"/>
      <c r="EN3" s="741"/>
      <c r="EO3" s="741"/>
      <c r="EP3" s="741"/>
      <c r="EQ3" s="741"/>
      <c r="ER3" s="741"/>
      <c r="ES3" s="741"/>
      <c r="ET3" s="741"/>
      <c r="EU3" s="741"/>
      <c r="EV3" s="741"/>
      <c r="EW3" s="741"/>
      <c r="EX3" s="741"/>
      <c r="EY3" s="741"/>
      <c r="EZ3" s="741"/>
      <c r="FA3" s="741"/>
      <c r="FB3" s="741"/>
      <c r="FC3" s="741"/>
      <c r="FD3" s="741"/>
      <c r="FE3" s="741"/>
      <c r="FF3" s="741"/>
      <c r="FG3" s="741"/>
      <c r="FH3" s="741"/>
      <c r="FI3" s="741"/>
      <c r="FJ3" s="741"/>
      <c r="FK3" s="741"/>
      <c r="FL3" s="741"/>
      <c r="FM3" s="741"/>
      <c r="FN3" s="741"/>
      <c r="FO3" s="741"/>
      <c r="FP3" s="741"/>
      <c r="FQ3" s="741"/>
      <c r="FR3" s="741"/>
      <c r="FS3" s="741"/>
      <c r="FT3" s="741"/>
      <c r="FU3" s="741"/>
      <c r="FV3" s="741"/>
      <c r="FW3" s="741"/>
      <c r="FX3" s="741"/>
      <c r="FY3" s="741"/>
      <c r="FZ3" s="741"/>
      <c r="GA3" s="741"/>
      <c r="GB3" s="741"/>
      <c r="GC3" s="741"/>
      <c r="GD3" s="741"/>
      <c r="GE3" s="741"/>
      <c r="GF3" s="741"/>
      <c r="GG3" s="741"/>
      <c r="GH3" s="741"/>
      <c r="GI3" s="741"/>
      <c r="GJ3" s="741"/>
      <c r="GK3" s="741"/>
      <c r="GL3" s="741"/>
      <c r="GM3" s="741"/>
      <c r="GN3" s="741"/>
      <c r="GO3" s="741"/>
      <c r="GP3" s="741"/>
      <c r="GQ3" s="741"/>
      <c r="GR3" s="741"/>
      <c r="GS3" s="741"/>
      <c r="GT3" s="741"/>
      <c r="GU3" s="741"/>
      <c r="GV3" s="741"/>
      <c r="GW3" s="741"/>
      <c r="GX3" s="741"/>
      <c r="GY3" s="741"/>
      <c r="GZ3" s="741"/>
      <c r="HA3" s="741"/>
      <c r="HB3" s="741"/>
      <c r="HC3" s="741"/>
      <c r="HD3" s="741"/>
      <c r="HE3" s="741"/>
      <c r="HF3" s="741"/>
      <c r="HG3" s="741"/>
      <c r="HH3" s="741"/>
      <c r="HI3" s="741"/>
      <c r="HJ3" s="741"/>
      <c r="HK3" s="741"/>
      <c r="HL3" s="741"/>
      <c r="HM3" s="741"/>
      <c r="HN3" s="741"/>
      <c r="HO3" s="741"/>
      <c r="HP3" s="741"/>
      <c r="HQ3" s="741"/>
      <c r="HR3" s="741"/>
      <c r="HS3" s="741"/>
      <c r="HT3" s="741"/>
      <c r="HU3" s="741"/>
      <c r="HV3" s="741"/>
      <c r="HW3" s="741"/>
      <c r="HX3" s="741"/>
      <c r="HY3" s="741"/>
      <c r="HZ3" s="741"/>
      <c r="IA3" s="741"/>
      <c r="IB3" s="741"/>
      <c r="IC3" s="741"/>
      <c r="ID3" s="741"/>
      <c r="IE3" s="741"/>
      <c r="IF3" s="741"/>
      <c r="IG3" s="741"/>
      <c r="IH3" s="741"/>
      <c r="II3" s="741"/>
      <c r="IJ3" s="741"/>
      <c r="IK3" s="741"/>
      <c r="IL3" s="741"/>
      <c r="IM3" s="741"/>
      <c r="IN3" s="741"/>
      <c r="IO3" s="741"/>
      <c r="IP3" s="741"/>
      <c r="IQ3" s="741"/>
      <c r="IR3" s="741"/>
      <c r="IS3" s="741"/>
      <c r="IT3" s="741"/>
      <c r="IU3" s="741"/>
    </row>
    <row r="4" spans="1:255" ht="15.75" x14ac:dyDescent="0.25">
      <c r="A4" s="735" t="s">
        <v>1277</v>
      </c>
      <c r="B4" s="736"/>
      <c r="C4" s="737"/>
    </row>
    <row r="5" spans="1:255" ht="5.25" customHeight="1" x14ac:dyDescent="0.25">
      <c r="A5" s="209"/>
      <c r="B5" s="100"/>
      <c r="C5" s="195"/>
    </row>
    <row r="6" spans="1:255" x14ac:dyDescent="0.25">
      <c r="A6" s="210" t="s">
        <v>982</v>
      </c>
      <c r="B6" s="200" t="s">
        <v>782</v>
      </c>
      <c r="C6" s="211" t="s">
        <v>783</v>
      </c>
    </row>
    <row r="7" spans="1:255" x14ac:dyDescent="0.25">
      <c r="A7" s="406" t="s">
        <v>848</v>
      </c>
      <c r="B7" s="215">
        <v>3999171371.4161997</v>
      </c>
      <c r="C7" s="435">
        <v>0.17883344766049072</v>
      </c>
      <c r="D7" s="21"/>
      <c r="E7" s="280"/>
      <c r="F7" s="280"/>
    </row>
    <row r="8" spans="1:255" x14ac:dyDescent="0.25">
      <c r="A8" s="406" t="s">
        <v>849</v>
      </c>
      <c r="B8" s="215">
        <v>177937977.12180004</v>
      </c>
      <c r="C8" s="435">
        <v>7.9569638215219504E-3</v>
      </c>
      <c r="D8" s="21"/>
      <c r="E8" s="280"/>
      <c r="F8" s="280"/>
    </row>
    <row r="9" spans="1:255" x14ac:dyDescent="0.25">
      <c r="A9" s="406" t="s">
        <v>850</v>
      </c>
      <c r="B9" s="215">
        <v>259611871.31460005</v>
      </c>
      <c r="C9" s="435">
        <v>1.1609226434410235E-2</v>
      </c>
      <c r="D9" s="21"/>
      <c r="E9" s="280"/>
      <c r="F9" s="280"/>
    </row>
    <row r="10" spans="1:255" s="280" customFormat="1" x14ac:dyDescent="0.25">
      <c r="A10" s="406" t="s">
        <v>1091</v>
      </c>
      <c r="B10" s="215">
        <v>8200993.1430000011</v>
      </c>
      <c r="C10" s="435">
        <v>3.6672894002123558E-4</v>
      </c>
      <c r="D10" s="21"/>
    </row>
    <row r="11" spans="1:255" x14ac:dyDescent="0.25">
      <c r="A11" s="406" t="s">
        <v>851</v>
      </c>
      <c r="B11" s="215">
        <v>1347450552.9926002</v>
      </c>
      <c r="C11" s="435">
        <v>6.0254789196085047E-2</v>
      </c>
      <c r="D11" s="21"/>
      <c r="E11" s="280"/>
      <c r="F11" s="280"/>
    </row>
    <row r="12" spans="1:255" s="64" customFormat="1" x14ac:dyDescent="0.25">
      <c r="A12" s="406" t="s">
        <v>860</v>
      </c>
      <c r="B12" s="215">
        <v>60277521.950800009</v>
      </c>
      <c r="C12" s="435">
        <v>2.6954676521089302E-3</v>
      </c>
      <c r="D12" s="21"/>
      <c r="E12" s="280"/>
      <c r="F12" s="280"/>
    </row>
    <row r="13" spans="1:255" s="48" customFormat="1" ht="25.5" x14ac:dyDescent="0.25">
      <c r="A13" s="407" t="s">
        <v>983</v>
      </c>
      <c r="B13" s="215">
        <v>1382707.2252000002</v>
      </c>
      <c r="C13" s="435">
        <v>6.183138385990721E-5</v>
      </c>
      <c r="D13" s="21"/>
      <c r="E13" s="280"/>
      <c r="F13" s="280"/>
    </row>
    <row r="14" spans="1:255" x14ac:dyDescent="0.25">
      <c r="A14" s="406" t="s">
        <v>852</v>
      </c>
      <c r="B14" s="215">
        <v>368693202.32220006</v>
      </c>
      <c r="C14" s="435">
        <v>1.648708454244532E-2</v>
      </c>
      <c r="D14" s="21"/>
      <c r="E14" s="280"/>
      <c r="F14" s="280"/>
    </row>
    <row r="15" spans="1:255" x14ac:dyDescent="0.25">
      <c r="A15" s="407" t="s">
        <v>853</v>
      </c>
      <c r="B15" s="215">
        <v>300054676.83660001</v>
      </c>
      <c r="C15" s="435">
        <v>1.3417732665540007E-2</v>
      </c>
      <c r="D15" s="21"/>
      <c r="E15" s="280"/>
      <c r="F15" s="280"/>
    </row>
    <row r="16" spans="1:255" x14ac:dyDescent="0.25">
      <c r="A16" s="406" t="s">
        <v>854</v>
      </c>
      <c r="B16" s="215">
        <v>466640907.74840003</v>
      </c>
      <c r="C16" s="435">
        <v>2.0867073351376646E-2</v>
      </c>
      <c r="D16" s="21"/>
      <c r="E16" s="280"/>
      <c r="F16" s="280"/>
    </row>
    <row r="17" spans="1:6" x14ac:dyDescent="0.25">
      <c r="A17" s="406" t="s">
        <v>855</v>
      </c>
      <c r="B17" s="215">
        <v>13945459155.5832</v>
      </c>
      <c r="C17" s="435">
        <v>0.62360781981652014</v>
      </c>
      <c r="D17" s="21"/>
      <c r="E17" s="280"/>
      <c r="F17" s="280"/>
    </row>
    <row r="18" spans="1:6" s="48" customFormat="1" x14ac:dyDescent="0.25">
      <c r="A18" s="406" t="s">
        <v>984</v>
      </c>
      <c r="B18" s="215">
        <v>97264566.869399995</v>
      </c>
      <c r="C18" s="435">
        <v>4.3494404747900237E-3</v>
      </c>
      <c r="D18" s="21"/>
      <c r="E18" s="280"/>
      <c r="F18" s="280"/>
    </row>
    <row r="19" spans="1:6" x14ac:dyDescent="0.25">
      <c r="A19" s="406" t="s">
        <v>985</v>
      </c>
      <c r="B19" s="215">
        <v>3383517.8748000003</v>
      </c>
      <c r="C19" s="435">
        <v>1.513028851667103E-4</v>
      </c>
      <c r="D19" s="21"/>
      <c r="E19" s="280"/>
      <c r="F19" s="280"/>
    </row>
    <row r="20" spans="1:6" s="69" customFormat="1" x14ac:dyDescent="0.25">
      <c r="A20" s="406" t="s">
        <v>856</v>
      </c>
      <c r="B20" s="215">
        <v>206717395.82620001</v>
      </c>
      <c r="C20" s="435">
        <v>9.2439110889880327E-3</v>
      </c>
      <c r="D20" s="21"/>
      <c r="E20" s="280"/>
      <c r="F20" s="280"/>
    </row>
    <row r="21" spans="1:6" s="69" customFormat="1" ht="15.75" thickBot="1" x14ac:dyDescent="0.3">
      <c r="A21" s="406" t="s">
        <v>847</v>
      </c>
      <c r="B21" s="215">
        <v>1120300542.2770002</v>
      </c>
      <c r="C21" s="435">
        <v>5.0097180086675221E-2</v>
      </c>
      <c r="D21" s="21"/>
      <c r="E21" s="280"/>
      <c r="F21" s="280"/>
    </row>
    <row r="22" spans="1:6" ht="15.75" customHeight="1" thickBot="1" x14ac:dyDescent="0.3">
      <c r="A22" s="367" t="s">
        <v>144</v>
      </c>
      <c r="B22" s="385">
        <v>22362546960.501995</v>
      </c>
      <c r="C22" s="436">
        <v>1.0000000000000002</v>
      </c>
      <c r="D22" s="280"/>
      <c r="E22" s="280"/>
      <c r="F22" s="280"/>
    </row>
    <row r="23" spans="1:6" ht="5.25" customHeight="1" x14ac:dyDescent="0.25">
      <c r="A23" s="201"/>
      <c r="B23" s="201"/>
      <c r="C23" s="201"/>
      <c r="D23" s="280"/>
      <c r="E23" s="280"/>
      <c r="F23" s="280"/>
    </row>
    <row r="24" spans="1:6" x14ac:dyDescent="0.25">
      <c r="A24" s="4" t="s">
        <v>467</v>
      </c>
      <c r="B24" s="4"/>
      <c r="C24" s="4"/>
    </row>
    <row r="25" spans="1:6" x14ac:dyDescent="0.25">
      <c r="A25" s="4"/>
    </row>
    <row r="26" spans="1:6" x14ac:dyDescent="0.25">
      <c r="A26" s="21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5" sqref="IW15"/>
    </sheetView>
  </sheetViews>
  <sheetFormatPr baseColWidth="10" defaultColWidth="0" defaultRowHeight="15" zeroHeight="1" x14ac:dyDescent="0.25"/>
  <cols>
    <col min="1" max="1" width="62.85546875" style="96" customWidth="1"/>
    <col min="2" max="2" width="22.140625" style="96" customWidth="1"/>
    <col min="3" max="3" width="0" style="96" hidden="1"/>
    <col min="4" max="256" width="11.42578125" style="96" hidden="1"/>
    <col min="257" max="257" width="62.85546875" style="96" customWidth="1"/>
    <col min="258" max="258" width="22.140625" style="96" customWidth="1"/>
    <col min="259" max="512" width="11.42578125" style="96" hidden="1"/>
    <col min="513" max="513" width="62.85546875" style="96" customWidth="1"/>
    <col min="514" max="514" width="22.140625" style="96" customWidth="1"/>
    <col min="515" max="768" width="11.42578125" style="96" hidden="1"/>
    <col min="769" max="769" width="62.85546875" style="96" customWidth="1"/>
    <col min="770" max="770" width="22.140625" style="96" customWidth="1"/>
    <col min="771" max="1024" width="11.42578125" style="96" hidden="1"/>
    <col min="1025" max="1025" width="62.85546875" style="96" customWidth="1"/>
    <col min="1026" max="1026" width="22.140625" style="96" customWidth="1"/>
    <col min="1027" max="1280" width="11.42578125" style="96" hidden="1"/>
    <col min="1281" max="1281" width="62.85546875" style="96" customWidth="1"/>
    <col min="1282" max="1282" width="22.140625" style="96" customWidth="1"/>
    <col min="1283" max="1536" width="11.42578125" style="96" hidden="1"/>
    <col min="1537" max="1537" width="62.85546875" style="96" customWidth="1"/>
    <col min="1538" max="1538" width="22.140625" style="96" customWidth="1"/>
    <col min="1539" max="1792" width="11.42578125" style="96" hidden="1"/>
    <col min="1793" max="1793" width="62.85546875" style="96" customWidth="1"/>
    <col min="1794" max="1794" width="22.140625" style="96" customWidth="1"/>
    <col min="1795" max="2048" width="11.42578125" style="96" hidden="1"/>
    <col min="2049" max="2049" width="62.85546875" style="96" customWidth="1"/>
    <col min="2050" max="2050" width="22.140625" style="96" customWidth="1"/>
    <col min="2051" max="2304" width="11.42578125" style="96" hidden="1"/>
    <col min="2305" max="2305" width="62.85546875" style="96" customWidth="1"/>
    <col min="2306" max="2306" width="22.140625" style="96" customWidth="1"/>
    <col min="2307" max="2560" width="11.42578125" style="96" hidden="1"/>
    <col min="2561" max="2561" width="62.85546875" style="96" customWidth="1"/>
    <col min="2562" max="2562" width="22.140625" style="96" customWidth="1"/>
    <col min="2563" max="2816" width="11.42578125" style="96" hidden="1"/>
    <col min="2817" max="2817" width="62.85546875" style="96" customWidth="1"/>
    <col min="2818" max="2818" width="22.140625" style="96" customWidth="1"/>
    <col min="2819" max="3072" width="11.42578125" style="96" hidden="1"/>
    <col min="3073" max="3073" width="62.85546875" style="96" customWidth="1"/>
    <col min="3074" max="3074" width="22.140625" style="96" customWidth="1"/>
    <col min="3075" max="3328" width="11.42578125" style="96" hidden="1"/>
    <col min="3329" max="3329" width="62.85546875" style="96" customWidth="1"/>
    <col min="3330" max="3330" width="22.140625" style="96" customWidth="1"/>
    <col min="3331" max="3584" width="11.42578125" style="96" hidden="1"/>
    <col min="3585" max="3585" width="62.85546875" style="96" customWidth="1"/>
    <col min="3586" max="3586" width="22.140625" style="96" customWidth="1"/>
    <col min="3587" max="3840" width="11.42578125" style="96" hidden="1"/>
    <col min="3841" max="3841" width="62.85546875" style="96" customWidth="1"/>
    <col min="3842" max="3842" width="22.140625" style="96" customWidth="1"/>
    <col min="3843" max="4096" width="11.42578125" style="96" hidden="1"/>
    <col min="4097" max="4097" width="62.85546875" style="96" customWidth="1"/>
    <col min="4098" max="4098" width="22.140625" style="96" customWidth="1"/>
    <col min="4099" max="4352" width="11.42578125" style="96" hidden="1"/>
    <col min="4353" max="4353" width="62.85546875" style="96" customWidth="1"/>
    <col min="4354" max="4354" width="22.140625" style="96" customWidth="1"/>
    <col min="4355" max="4608" width="11.42578125" style="96" hidden="1"/>
    <col min="4609" max="4609" width="62.85546875" style="96" customWidth="1"/>
    <col min="4610" max="4610" width="22.140625" style="96" customWidth="1"/>
    <col min="4611" max="4864" width="11.42578125" style="96" hidden="1"/>
    <col min="4865" max="4865" width="62.85546875" style="96" customWidth="1"/>
    <col min="4866" max="4866" width="22.140625" style="96" customWidth="1"/>
    <col min="4867" max="5120" width="11.42578125" style="96" hidden="1"/>
    <col min="5121" max="5121" width="62.85546875" style="96" customWidth="1"/>
    <col min="5122" max="5122" width="22.140625" style="96" customWidth="1"/>
    <col min="5123" max="5376" width="11.42578125" style="96" hidden="1"/>
    <col min="5377" max="5377" width="62.85546875" style="96" customWidth="1"/>
    <col min="5378" max="5378" width="22.140625" style="96" customWidth="1"/>
    <col min="5379" max="5632" width="11.42578125" style="96" hidden="1"/>
    <col min="5633" max="5633" width="62.85546875" style="96" customWidth="1"/>
    <col min="5634" max="5634" width="22.140625" style="96" customWidth="1"/>
    <col min="5635" max="5888" width="11.42578125" style="96" hidden="1"/>
    <col min="5889" max="5889" width="62.85546875" style="96" customWidth="1"/>
    <col min="5890" max="5890" width="22.140625" style="96" customWidth="1"/>
    <col min="5891" max="6144" width="11.42578125" style="96" hidden="1"/>
    <col min="6145" max="6145" width="62.85546875" style="96" customWidth="1"/>
    <col min="6146" max="6146" width="22.140625" style="96" customWidth="1"/>
    <col min="6147" max="6400" width="11.42578125" style="96" hidden="1"/>
    <col min="6401" max="6401" width="62.85546875" style="96" customWidth="1"/>
    <col min="6402" max="6402" width="22.140625" style="96" customWidth="1"/>
    <col min="6403" max="6656" width="11.42578125" style="96" hidden="1"/>
    <col min="6657" max="6657" width="62.85546875" style="96" customWidth="1"/>
    <col min="6658" max="6658" width="22.140625" style="96" customWidth="1"/>
    <col min="6659" max="6912" width="11.42578125" style="96" hidden="1"/>
    <col min="6913" max="6913" width="62.85546875" style="96" customWidth="1"/>
    <col min="6914" max="6914" width="22.140625" style="96" customWidth="1"/>
    <col min="6915" max="7168" width="11.42578125" style="96" hidden="1"/>
    <col min="7169" max="7169" width="62.85546875" style="96" customWidth="1"/>
    <col min="7170" max="7170" width="22.140625" style="96" customWidth="1"/>
    <col min="7171" max="7424" width="11.42578125" style="96" hidden="1"/>
    <col min="7425" max="7425" width="62.85546875" style="96" customWidth="1"/>
    <col min="7426" max="7426" width="22.140625" style="96" customWidth="1"/>
    <col min="7427" max="7680" width="11.42578125" style="96" hidden="1"/>
    <col min="7681" max="7681" width="62.85546875" style="96" customWidth="1"/>
    <col min="7682" max="7682" width="22.140625" style="96" customWidth="1"/>
    <col min="7683" max="7936" width="11.42578125" style="96" hidden="1"/>
    <col min="7937" max="7937" width="62.85546875" style="96" customWidth="1"/>
    <col min="7938" max="7938" width="22.140625" style="96" customWidth="1"/>
    <col min="7939" max="8192" width="11.42578125" style="96" hidden="1"/>
    <col min="8193" max="8193" width="62.85546875" style="96" customWidth="1"/>
    <col min="8194" max="8194" width="22.140625" style="96" customWidth="1"/>
    <col min="8195" max="8448" width="11.42578125" style="96" hidden="1"/>
    <col min="8449" max="8449" width="62.85546875" style="96" customWidth="1"/>
    <col min="8450" max="8450" width="22.140625" style="96" customWidth="1"/>
    <col min="8451" max="8704" width="11.42578125" style="96" hidden="1"/>
    <col min="8705" max="8705" width="62.85546875" style="96" customWidth="1"/>
    <col min="8706" max="8706" width="22.140625" style="96" customWidth="1"/>
    <col min="8707" max="8960" width="11.42578125" style="96" hidden="1"/>
    <col min="8961" max="8961" width="62.85546875" style="96" customWidth="1"/>
    <col min="8962" max="8962" width="22.140625" style="96" customWidth="1"/>
    <col min="8963" max="9216" width="11.42578125" style="96" hidden="1"/>
    <col min="9217" max="9217" width="62.85546875" style="96" customWidth="1"/>
    <col min="9218" max="9218" width="22.140625" style="96" customWidth="1"/>
    <col min="9219" max="9472" width="11.42578125" style="96" hidden="1"/>
    <col min="9473" max="9473" width="62.85546875" style="96" customWidth="1"/>
    <col min="9474" max="9474" width="22.140625" style="96" customWidth="1"/>
    <col min="9475" max="9728" width="11.42578125" style="96" hidden="1"/>
    <col min="9729" max="9729" width="62.85546875" style="96" customWidth="1"/>
    <col min="9730" max="9730" width="22.140625" style="96" customWidth="1"/>
    <col min="9731" max="9984" width="11.42578125" style="96" hidden="1"/>
    <col min="9985" max="9985" width="62.85546875" style="96" customWidth="1"/>
    <col min="9986" max="9986" width="22.140625" style="96" customWidth="1"/>
    <col min="9987" max="10240" width="11.42578125" style="96" hidden="1"/>
    <col min="10241" max="10241" width="62.85546875" style="96" customWidth="1"/>
    <col min="10242" max="10242" width="22.140625" style="96" customWidth="1"/>
    <col min="10243" max="10496" width="11.42578125" style="96" hidden="1"/>
    <col min="10497" max="10497" width="62.85546875" style="96" customWidth="1"/>
    <col min="10498" max="10498" width="22.140625" style="96" customWidth="1"/>
    <col min="10499" max="10752" width="11.42578125" style="96" hidden="1"/>
    <col min="10753" max="10753" width="62.85546875" style="96" customWidth="1"/>
    <col min="10754" max="10754" width="22.140625" style="96" customWidth="1"/>
    <col min="10755" max="11008" width="11.42578125" style="96" hidden="1"/>
    <col min="11009" max="11009" width="62.85546875" style="96" customWidth="1"/>
    <col min="11010" max="11010" width="22.140625" style="96" customWidth="1"/>
    <col min="11011" max="11264" width="11.42578125" style="96" hidden="1"/>
    <col min="11265" max="11265" width="62.85546875" style="96" customWidth="1"/>
    <col min="11266" max="11266" width="22.140625" style="96" customWidth="1"/>
    <col min="11267" max="11520" width="11.42578125" style="96" hidden="1"/>
    <col min="11521" max="11521" width="62.85546875" style="96" customWidth="1"/>
    <col min="11522" max="11522" width="22.140625" style="96" customWidth="1"/>
    <col min="11523" max="11776" width="11.42578125" style="96" hidden="1"/>
    <col min="11777" max="11777" width="62.85546875" style="96" customWidth="1"/>
    <col min="11778" max="11778" width="22.140625" style="96" customWidth="1"/>
    <col min="11779" max="12032" width="11.42578125" style="96" hidden="1"/>
    <col min="12033" max="12033" width="62.85546875" style="96" customWidth="1"/>
    <col min="12034" max="12034" width="22.140625" style="96" customWidth="1"/>
    <col min="12035" max="12288" width="11.42578125" style="96" hidden="1"/>
    <col min="12289" max="12289" width="62.85546875" style="96" customWidth="1"/>
    <col min="12290" max="12290" width="22.140625" style="96" customWidth="1"/>
    <col min="12291" max="12544" width="11.42578125" style="96" hidden="1"/>
    <col min="12545" max="12545" width="62.85546875" style="96" customWidth="1"/>
    <col min="12546" max="12546" width="22.140625" style="96" customWidth="1"/>
    <col min="12547" max="12800" width="11.42578125" style="96" hidden="1"/>
    <col min="12801" max="12801" width="62.85546875" style="96" customWidth="1"/>
    <col min="12802" max="12802" width="22.140625" style="96" customWidth="1"/>
    <col min="12803" max="13056" width="11.42578125" style="96" hidden="1"/>
    <col min="13057" max="13057" width="62.85546875" style="96" customWidth="1"/>
    <col min="13058" max="13058" width="22.140625" style="96" customWidth="1"/>
    <col min="13059" max="13312" width="11.42578125" style="96" hidden="1"/>
    <col min="13313" max="13313" width="62.85546875" style="96" customWidth="1"/>
    <col min="13314" max="13314" width="22.140625" style="96" customWidth="1"/>
    <col min="13315" max="13568" width="11.42578125" style="96" hidden="1"/>
    <col min="13569" max="13569" width="62.85546875" style="96" customWidth="1"/>
    <col min="13570" max="13570" width="22.140625" style="96" customWidth="1"/>
    <col min="13571" max="13824" width="11.42578125" style="96" hidden="1"/>
    <col min="13825" max="13825" width="62.85546875" style="96" customWidth="1"/>
    <col min="13826" max="13826" width="22.140625" style="96" customWidth="1"/>
    <col min="13827" max="14080" width="11.42578125" style="96" hidden="1"/>
    <col min="14081" max="14081" width="62.85546875" style="96" customWidth="1"/>
    <col min="14082" max="14082" width="22.140625" style="96" customWidth="1"/>
    <col min="14083" max="14336" width="11.42578125" style="96" hidden="1"/>
    <col min="14337" max="14337" width="62.85546875" style="96" customWidth="1"/>
    <col min="14338" max="14338" width="22.140625" style="96" customWidth="1"/>
    <col min="14339" max="14592" width="11.42578125" style="96" hidden="1"/>
    <col min="14593" max="14593" width="62.85546875" style="96" customWidth="1"/>
    <col min="14594" max="14594" width="22.140625" style="96" customWidth="1"/>
    <col min="14595" max="14848" width="11.42578125" style="96" hidden="1"/>
    <col min="14849" max="14849" width="62.85546875" style="96" customWidth="1"/>
    <col min="14850" max="14850" width="22.140625" style="96" customWidth="1"/>
    <col min="14851" max="15104" width="11.42578125" style="96" hidden="1"/>
    <col min="15105" max="15105" width="62.85546875" style="96" customWidth="1"/>
    <col min="15106" max="15106" width="22.140625" style="96" customWidth="1"/>
    <col min="15107" max="15360" width="11.42578125" style="96" hidden="1"/>
    <col min="15361" max="15361" width="62.85546875" style="96" customWidth="1"/>
    <col min="15362" max="15362" width="22.140625" style="96" customWidth="1"/>
    <col min="15363" max="15616" width="11.42578125" style="96" hidden="1"/>
    <col min="15617" max="15617" width="62.85546875" style="96" customWidth="1"/>
    <col min="15618" max="15618" width="22.140625" style="96" customWidth="1"/>
    <col min="15619" max="15872" width="11.42578125" style="96" hidden="1"/>
    <col min="15873" max="15873" width="62.85546875" style="96" customWidth="1"/>
    <col min="15874" max="15874" width="22.140625" style="96" customWidth="1"/>
    <col min="15875" max="16128" width="11.42578125" style="96" hidden="1"/>
    <col min="16129" max="16129" width="62.85546875" style="96" customWidth="1"/>
    <col min="16130" max="16130" width="22.140625" style="96" customWidth="1"/>
    <col min="16131" max="16384" width="11.42578125" style="96" hidden="1"/>
  </cols>
  <sheetData>
    <row r="1" spans="1:2" ht="21" customHeight="1" x14ac:dyDescent="0.25">
      <c r="A1" s="745" t="s">
        <v>986</v>
      </c>
      <c r="B1" s="746"/>
    </row>
    <row r="2" spans="1:2" x14ac:dyDescent="0.25">
      <c r="A2" s="640" t="s">
        <v>1257</v>
      </c>
      <c r="B2" s="642"/>
    </row>
    <row r="3" spans="1:2" ht="6" customHeight="1" x14ac:dyDescent="0.25">
      <c r="A3" s="176"/>
      <c r="B3" s="178"/>
    </row>
    <row r="4" spans="1:2" x14ac:dyDescent="0.25">
      <c r="A4" s="747" t="s">
        <v>987</v>
      </c>
      <c r="B4" s="749" t="s">
        <v>309</v>
      </c>
    </row>
    <row r="5" spans="1:2" ht="15.75" thickBot="1" x14ac:dyDescent="0.3">
      <c r="A5" s="748"/>
      <c r="B5" s="750"/>
    </row>
    <row r="6" spans="1:2" x14ac:dyDescent="0.25">
      <c r="A6" s="437" t="s">
        <v>279</v>
      </c>
      <c r="B6" s="438">
        <v>92</v>
      </c>
    </row>
    <row r="7" spans="1:2" x14ac:dyDescent="0.25">
      <c r="A7" s="439" t="s">
        <v>471</v>
      </c>
      <c r="B7" s="440">
        <v>1144</v>
      </c>
    </row>
    <row r="8" spans="1:2" x14ac:dyDescent="0.25">
      <c r="A8" s="439" t="s">
        <v>388</v>
      </c>
      <c r="B8" s="440">
        <v>70</v>
      </c>
    </row>
    <row r="9" spans="1:2" x14ac:dyDescent="0.25">
      <c r="A9" s="439" t="s">
        <v>813</v>
      </c>
      <c r="B9" s="440">
        <v>22</v>
      </c>
    </row>
    <row r="10" spans="1:2" x14ac:dyDescent="0.25">
      <c r="A10" s="439" t="s">
        <v>559</v>
      </c>
      <c r="B10" s="440">
        <v>18</v>
      </c>
    </row>
    <row r="11" spans="1:2" x14ac:dyDescent="0.25">
      <c r="A11" s="439" t="s">
        <v>988</v>
      </c>
      <c r="B11" s="440">
        <v>18</v>
      </c>
    </row>
    <row r="12" spans="1:2" x14ac:dyDescent="0.25">
      <c r="A12" s="439" t="s">
        <v>989</v>
      </c>
      <c r="B12" s="440">
        <v>26</v>
      </c>
    </row>
    <row r="13" spans="1:2" x14ac:dyDescent="0.25">
      <c r="A13" s="439" t="s">
        <v>661</v>
      </c>
      <c r="B13" s="440">
        <v>13</v>
      </c>
    </row>
    <row r="14" spans="1:2" x14ac:dyDescent="0.25">
      <c r="A14" s="439" t="s">
        <v>469</v>
      </c>
      <c r="B14" s="440">
        <v>106</v>
      </c>
    </row>
    <row r="15" spans="1:2" x14ac:dyDescent="0.25">
      <c r="A15" s="439" t="s">
        <v>668</v>
      </c>
      <c r="B15" s="440">
        <v>9</v>
      </c>
    </row>
    <row r="16" spans="1:2" x14ac:dyDescent="0.25">
      <c r="A16" s="439" t="s">
        <v>468</v>
      </c>
      <c r="B16" s="440">
        <v>26</v>
      </c>
    </row>
    <row r="17" spans="1:2" ht="15.75" thickBot="1" x14ac:dyDescent="0.3">
      <c r="A17" s="441" t="s">
        <v>470</v>
      </c>
      <c r="B17" s="442">
        <v>31</v>
      </c>
    </row>
    <row r="18" spans="1:2" ht="0" hidden="1" customHeight="1" x14ac:dyDescent="0.25">
      <c r="A18" s="223"/>
      <c r="B18" s="224"/>
    </row>
    <row r="19" spans="1:2" ht="0" hidden="1" customHeight="1" x14ac:dyDescent="0.25">
      <c r="A19" s="223"/>
      <c r="B19" s="224"/>
    </row>
    <row r="20" spans="1:2" ht="0" hidden="1" customHeight="1" x14ac:dyDescent="0.25">
      <c r="A20" s="223"/>
      <c r="B20" s="224"/>
    </row>
    <row r="21" spans="1:2" ht="0" hidden="1" customHeight="1" x14ac:dyDescent="0.25">
      <c r="A21" s="223"/>
      <c r="B21" s="224"/>
    </row>
    <row r="22" spans="1:2" ht="0" hidden="1" customHeight="1" x14ac:dyDescent="0.25">
      <c r="A22" s="223"/>
      <c r="B22" s="224"/>
    </row>
    <row r="23" spans="1:2" ht="0" hidden="1" customHeight="1" x14ac:dyDescent="0.25">
      <c r="A23" s="223"/>
      <c r="B23" s="224"/>
    </row>
    <row r="24" spans="1:2" ht="0" hidden="1" customHeight="1" x14ac:dyDescent="0.25">
      <c r="A24" s="223"/>
      <c r="B24" s="224"/>
    </row>
    <row r="25" spans="1:2" ht="0" hidden="1" customHeight="1" x14ac:dyDescent="0.25">
      <c r="A25" s="223"/>
      <c r="B25" s="224"/>
    </row>
    <row r="26" spans="1:2" ht="0" hidden="1" customHeight="1" x14ac:dyDescent="0.25">
      <c r="A26" s="223"/>
      <c r="B26" s="224"/>
    </row>
    <row r="27" spans="1:2" ht="0" hidden="1" customHeight="1" x14ac:dyDescent="0.25">
      <c r="A27" s="223"/>
      <c r="B27" s="224"/>
    </row>
    <row r="28" spans="1:2" ht="0" hidden="1" customHeight="1" x14ac:dyDescent="0.25">
      <c r="A28" s="223"/>
      <c r="B28" s="224"/>
    </row>
    <row r="29" spans="1:2" ht="0" hidden="1" customHeight="1" x14ac:dyDescent="0.25">
      <c r="A29" s="223"/>
      <c r="B29" s="224"/>
    </row>
    <row r="30" spans="1:2" ht="0" hidden="1" customHeight="1" x14ac:dyDescent="0.25">
      <c r="A30" s="223"/>
      <c r="B30" s="224"/>
    </row>
    <row r="31" spans="1:2" ht="0" hidden="1" customHeight="1" x14ac:dyDescent="0.25">
      <c r="A31" s="223"/>
      <c r="B31" s="224"/>
    </row>
    <row r="32" spans="1:2" ht="0" hidden="1" customHeight="1" x14ac:dyDescent="0.25">
      <c r="A32" s="223"/>
      <c r="B32" s="224"/>
    </row>
    <row r="33" spans="1:2" ht="0" hidden="1" customHeight="1" x14ac:dyDescent="0.25">
      <c r="A33" s="223"/>
      <c r="B33" s="224"/>
    </row>
    <row r="34" spans="1:2" ht="0" hidden="1" customHeight="1" x14ac:dyDescent="0.25">
      <c r="A34" s="223"/>
      <c r="B34" s="224"/>
    </row>
    <row r="35" spans="1:2" ht="0" hidden="1" customHeight="1" x14ac:dyDescent="0.25">
      <c r="A35" s="223"/>
      <c r="B35" s="224"/>
    </row>
    <row r="36" spans="1:2" ht="0" hidden="1" customHeight="1" x14ac:dyDescent="0.25">
      <c r="A36" s="223"/>
      <c r="B36" s="224"/>
    </row>
    <row r="37" spans="1:2" ht="0" hidden="1" customHeight="1" x14ac:dyDescent="0.25">
      <c r="A37" s="223"/>
      <c r="B37" s="224"/>
    </row>
    <row r="38" spans="1:2" ht="0" hidden="1" customHeight="1" x14ac:dyDescent="0.25">
      <c r="A38" s="223"/>
      <c r="B38" s="224"/>
    </row>
    <row r="39" spans="1:2" ht="0" hidden="1" customHeight="1" x14ac:dyDescent="0.25">
      <c r="A39" s="223"/>
      <c r="B39" s="224"/>
    </row>
    <row r="40" spans="1:2" ht="0" hidden="1" customHeight="1" x14ac:dyDescent="0.25">
      <c r="A40" s="223"/>
      <c r="B40" s="224"/>
    </row>
    <row r="41" spans="1:2" ht="0" hidden="1" customHeight="1" x14ac:dyDescent="0.25">
      <c r="A41" s="223"/>
      <c r="B41" s="224"/>
    </row>
    <row r="42" spans="1:2" ht="0" hidden="1" customHeight="1" x14ac:dyDescent="0.25">
      <c r="A42" s="223"/>
      <c r="B42" s="224"/>
    </row>
    <row r="43" spans="1:2" ht="0" hidden="1" customHeight="1" x14ac:dyDescent="0.25">
      <c r="A43" s="223"/>
      <c r="B43" s="224"/>
    </row>
    <row r="44" spans="1:2" ht="0" hidden="1" customHeight="1" x14ac:dyDescent="0.25">
      <c r="A44" s="223"/>
      <c r="B44" s="224"/>
    </row>
    <row r="45" spans="1:2" ht="0" hidden="1" customHeight="1" x14ac:dyDescent="0.25">
      <c r="A45" s="223"/>
      <c r="B45" s="224"/>
    </row>
    <row r="46" spans="1:2" ht="0" hidden="1" customHeight="1" x14ac:dyDescent="0.25">
      <c r="A46" s="223"/>
      <c r="B46" s="224"/>
    </row>
    <row r="47" spans="1:2" ht="0" hidden="1" customHeight="1" x14ac:dyDescent="0.25">
      <c r="A47" s="223"/>
      <c r="B47" s="224"/>
    </row>
    <row r="48" spans="1:2" ht="0" hidden="1" customHeight="1" x14ac:dyDescent="0.25">
      <c r="A48" s="223"/>
      <c r="B48" s="224"/>
    </row>
    <row r="49" spans="1:2" ht="0" hidden="1" customHeight="1" x14ac:dyDescent="0.25">
      <c r="A49" s="223"/>
      <c r="B49" s="224"/>
    </row>
    <row r="50" spans="1:2" ht="0" hidden="1" customHeight="1" x14ac:dyDescent="0.25">
      <c r="A50" s="223"/>
      <c r="B50" s="224"/>
    </row>
    <row r="51" spans="1:2" ht="0" hidden="1" customHeight="1" x14ac:dyDescent="0.25">
      <c r="A51" s="223"/>
      <c r="B51" s="224"/>
    </row>
    <row r="52" spans="1:2" ht="0" hidden="1" customHeight="1" x14ac:dyDescent="0.25">
      <c r="A52" s="223"/>
      <c r="B52" s="224"/>
    </row>
    <row r="53" spans="1:2" ht="0" hidden="1" customHeight="1" x14ac:dyDescent="0.25">
      <c r="A53" s="223"/>
      <c r="B53" s="224"/>
    </row>
    <row r="54" spans="1:2" ht="0" hidden="1" customHeight="1" x14ac:dyDescent="0.25">
      <c r="A54" s="223"/>
      <c r="B54" s="224"/>
    </row>
    <row r="55" spans="1:2" ht="0" hidden="1" customHeight="1" x14ac:dyDescent="0.25">
      <c r="A55" s="223"/>
      <c r="B55" s="224"/>
    </row>
    <row r="56" spans="1:2" ht="0" hidden="1" customHeight="1" x14ac:dyDescent="0.25">
      <c r="A56" s="223"/>
      <c r="B56" s="224"/>
    </row>
    <row r="57" spans="1:2" ht="0" hidden="1" customHeight="1" x14ac:dyDescent="0.25">
      <c r="A57" s="223"/>
      <c r="B57" s="224"/>
    </row>
    <row r="58" spans="1:2" ht="0" hidden="1" customHeight="1" x14ac:dyDescent="0.25">
      <c r="A58" s="223"/>
      <c r="B58" s="224"/>
    </row>
    <row r="59" spans="1:2" ht="0" hidden="1" customHeight="1" x14ac:dyDescent="0.25">
      <c r="A59" s="223"/>
      <c r="B59" s="224"/>
    </row>
    <row r="60" spans="1:2" ht="0" hidden="1" customHeight="1" x14ac:dyDescent="0.25">
      <c r="A60" s="109"/>
      <c r="B60" s="224"/>
    </row>
    <row r="61" spans="1:2" ht="0" hidden="1" customHeight="1" x14ac:dyDescent="0.25">
      <c r="A61" s="109"/>
      <c r="B61" s="224"/>
    </row>
    <row r="62" spans="1:2" ht="0" hidden="1" customHeight="1" x14ac:dyDescent="0.25">
      <c r="A62" s="109"/>
      <c r="B62" s="224"/>
    </row>
    <row r="63" spans="1:2" ht="0" hidden="1" customHeight="1" x14ac:dyDescent="0.25">
      <c r="A63" s="109"/>
      <c r="B63" s="224"/>
    </row>
    <row r="64" spans="1:2" ht="0" hidden="1" customHeight="1" x14ac:dyDescent="0.25">
      <c r="A64" s="109"/>
      <c r="B64" s="224"/>
    </row>
    <row r="65" spans="1:2" ht="0" hidden="1" customHeight="1" x14ac:dyDescent="0.25">
      <c r="A65" s="109"/>
      <c r="B65" s="224"/>
    </row>
    <row r="66" spans="1:2" ht="0" hidden="1" customHeight="1" x14ac:dyDescent="0.25">
      <c r="A66" s="109"/>
      <c r="B66" s="224"/>
    </row>
    <row r="67" spans="1:2" ht="0" hidden="1" customHeight="1" x14ac:dyDescent="0.25">
      <c r="A67" s="109"/>
      <c r="B67" s="224"/>
    </row>
    <row r="68" spans="1:2" ht="0" hidden="1" customHeight="1" x14ac:dyDescent="0.25">
      <c r="A68" s="109"/>
      <c r="B68" s="224"/>
    </row>
    <row r="69" spans="1:2" ht="0" hidden="1" customHeight="1" x14ac:dyDescent="0.25">
      <c r="A69" s="109"/>
      <c r="B69" s="224"/>
    </row>
    <row r="70" spans="1:2" ht="0" hidden="1" customHeight="1" x14ac:dyDescent="0.25">
      <c r="A70" s="109"/>
      <c r="B70" s="224"/>
    </row>
    <row r="71" spans="1:2" ht="0" hidden="1" customHeight="1" x14ac:dyDescent="0.25">
      <c r="A71" s="109"/>
      <c r="B71" s="224"/>
    </row>
    <row r="72" spans="1:2" ht="0" hidden="1" customHeight="1" x14ac:dyDescent="0.25">
      <c r="A72" s="109"/>
      <c r="B72" s="224"/>
    </row>
    <row r="73" spans="1:2" ht="0" hidden="1" customHeight="1" x14ac:dyDescent="0.25">
      <c r="A73" s="109"/>
      <c r="B73" s="224"/>
    </row>
    <row r="74" spans="1:2" ht="0" hidden="1" customHeight="1" x14ac:dyDescent="0.25">
      <c r="A74" s="109"/>
      <c r="B74" s="224"/>
    </row>
    <row r="75" spans="1:2" ht="0" hidden="1" customHeight="1" x14ac:dyDescent="0.25">
      <c r="A75" s="109"/>
      <c r="B75" s="224"/>
    </row>
    <row r="76" spans="1:2" ht="0" hidden="1" customHeight="1" x14ac:dyDescent="0.25">
      <c r="A76" s="225"/>
      <c r="B76" s="226"/>
    </row>
    <row r="77" spans="1:2" ht="0" hidden="1" customHeight="1" x14ac:dyDescent="0.25">
      <c r="A77" s="225"/>
      <c r="B77" s="226"/>
    </row>
    <row r="78" spans="1:2" ht="0" hidden="1" customHeight="1" x14ac:dyDescent="0.25">
      <c r="A78" s="225"/>
      <c r="B78" s="226"/>
    </row>
    <row r="79" spans="1:2" ht="0" hidden="1" customHeight="1" x14ac:dyDescent="0.25">
      <c r="A79" s="225"/>
      <c r="B79" s="226"/>
    </row>
    <row r="80" spans="1:2" ht="0" hidden="1" customHeight="1" x14ac:dyDescent="0.25">
      <c r="A80" s="225"/>
      <c r="B80" s="226"/>
    </row>
    <row r="81" spans="1:2" ht="0" hidden="1" customHeight="1" x14ac:dyDescent="0.25">
      <c r="A81" s="225"/>
      <c r="B81" s="226"/>
    </row>
    <row r="82" spans="1:2" ht="0" hidden="1" customHeight="1" x14ac:dyDescent="0.25">
      <c r="A82" s="225"/>
      <c r="B82" s="226"/>
    </row>
    <row r="83" spans="1:2" ht="0" hidden="1" customHeight="1" x14ac:dyDescent="0.25">
      <c r="A83" s="225"/>
      <c r="B83" s="226"/>
    </row>
    <row r="84" spans="1:2" ht="0" hidden="1" customHeight="1" x14ac:dyDescent="0.25">
      <c r="A84" s="225"/>
      <c r="B84" s="226"/>
    </row>
    <row r="85" spans="1:2" ht="0" hidden="1" customHeight="1" x14ac:dyDescent="0.25">
      <c r="A85" s="225"/>
      <c r="B85" s="226"/>
    </row>
    <row r="86" spans="1:2" ht="0" hidden="1" customHeight="1" x14ac:dyDescent="0.25">
      <c r="A86" s="225"/>
      <c r="B86" s="226"/>
    </row>
    <row r="87" spans="1:2" ht="0" hidden="1" customHeight="1" x14ac:dyDescent="0.25">
      <c r="A87" s="225"/>
      <c r="B87" s="226"/>
    </row>
    <row r="88" spans="1:2" ht="0" hidden="1" customHeight="1" x14ac:dyDescent="0.25">
      <c r="A88" s="225"/>
      <c r="B88" s="226"/>
    </row>
    <row r="89" spans="1:2" ht="0" hidden="1" customHeight="1" x14ac:dyDescent="0.25">
      <c r="A89" s="225"/>
      <c r="B89" s="226"/>
    </row>
    <row r="90" spans="1:2" ht="0" hidden="1" customHeight="1" x14ac:dyDescent="0.25">
      <c r="A90" s="225"/>
      <c r="B90" s="226"/>
    </row>
    <row r="91" spans="1:2" ht="0" hidden="1" customHeight="1" x14ac:dyDescent="0.25">
      <c r="A91" s="225"/>
      <c r="B91" s="226"/>
    </row>
    <row r="92" spans="1:2" ht="0" hidden="1" customHeight="1" x14ac:dyDescent="0.25">
      <c r="A92" s="225"/>
      <c r="B92" s="226"/>
    </row>
    <row r="93" spans="1:2" ht="0" hidden="1" customHeight="1" x14ac:dyDescent="0.25">
      <c r="A93" s="225"/>
      <c r="B93" s="226"/>
    </row>
    <row r="94" spans="1:2" ht="0" hidden="1" customHeight="1" x14ac:dyDescent="0.25">
      <c r="A94" s="225"/>
      <c r="B94" s="226"/>
    </row>
    <row r="95" spans="1:2" ht="0" hidden="1" customHeight="1" x14ac:dyDescent="0.25">
      <c r="A95" s="225"/>
      <c r="B95" s="226"/>
    </row>
    <row r="96" spans="1:2" ht="0" hidden="1" customHeight="1" x14ac:dyDescent="0.25">
      <c r="A96" s="225"/>
      <c r="B96" s="226"/>
    </row>
    <row r="97" spans="1:2" ht="0" hidden="1" customHeight="1" x14ac:dyDescent="0.25">
      <c r="A97" s="225"/>
      <c r="B97" s="226"/>
    </row>
    <row r="98" spans="1:2" ht="0" hidden="1" customHeight="1" x14ac:dyDescent="0.25">
      <c r="A98" s="225"/>
      <c r="B98" s="226"/>
    </row>
    <row r="99" spans="1:2" ht="0" hidden="1" customHeight="1" x14ac:dyDescent="0.25">
      <c r="A99" s="225"/>
      <c r="B99" s="226"/>
    </row>
    <row r="100" spans="1:2" ht="3.75" customHeight="1" x14ac:dyDescent="0.25">
      <c r="A100" s="273"/>
      <c r="B100" s="227"/>
    </row>
    <row r="101" spans="1:2" ht="15.75" thickBot="1" x14ac:dyDescent="0.3">
      <c r="A101" s="390" t="s">
        <v>81</v>
      </c>
      <c r="B101" s="391">
        <f>SUM(B6:B17)</f>
        <v>1575</v>
      </c>
    </row>
    <row r="102" spans="1:2" ht="5.25" customHeight="1" x14ac:dyDescent="0.25">
      <c r="A102" s="99"/>
      <c r="B102" s="99"/>
    </row>
    <row r="103" spans="1:2" x14ac:dyDescent="0.25">
      <c r="A103" s="97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29" sqref="A29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52" t="s">
        <v>610</v>
      </c>
      <c r="B1" s="553"/>
      <c r="C1" s="553"/>
      <c r="D1" s="553"/>
      <c r="E1" s="553"/>
      <c r="F1" s="553"/>
      <c r="G1" s="553"/>
      <c r="H1" s="553"/>
      <c r="I1" s="553"/>
      <c r="J1" s="553"/>
      <c r="K1" s="554"/>
    </row>
    <row r="2" spans="1:11" ht="20.25" x14ac:dyDescent="0.3">
      <c r="A2" s="555" t="s">
        <v>1258</v>
      </c>
      <c r="B2" s="556"/>
      <c r="C2" s="556"/>
      <c r="D2" s="556"/>
      <c r="E2" s="556"/>
      <c r="F2" s="556"/>
      <c r="G2" s="556"/>
      <c r="H2" s="556"/>
      <c r="I2" s="556"/>
      <c r="J2" s="556"/>
      <c r="K2" s="557"/>
    </row>
    <row r="3" spans="1:11" ht="18.75" customHeight="1" x14ac:dyDescent="0.3">
      <c r="A3" s="558" t="s">
        <v>1127</v>
      </c>
      <c r="B3" s="559"/>
      <c r="C3" s="559"/>
      <c r="D3" s="559"/>
      <c r="E3" s="559"/>
      <c r="F3" s="559"/>
      <c r="G3" s="559"/>
      <c r="H3" s="559"/>
      <c r="I3" s="559"/>
      <c r="J3" s="559"/>
      <c r="K3" s="560"/>
    </row>
    <row r="4" spans="1:11" ht="2.2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9" customHeight="1" thickBot="1" x14ac:dyDescent="0.3">
      <c r="A5" s="561" t="s">
        <v>1135</v>
      </c>
      <c r="B5" s="564" t="s">
        <v>1134</v>
      </c>
      <c r="C5" s="564"/>
      <c r="D5" s="564"/>
      <c r="E5" s="565"/>
      <c r="F5" s="566" t="s">
        <v>971</v>
      </c>
      <c r="G5" s="564"/>
      <c r="H5" s="564"/>
      <c r="I5" s="564"/>
      <c r="J5" s="562" t="s">
        <v>2</v>
      </c>
      <c r="K5" s="562" t="s">
        <v>5</v>
      </c>
    </row>
    <row r="6" spans="1:11" s="1" customFormat="1" ht="39.75" customHeight="1" thickBot="1" x14ac:dyDescent="0.3">
      <c r="A6" s="561"/>
      <c r="B6" s="131" t="s">
        <v>6</v>
      </c>
      <c r="C6" s="132" t="s">
        <v>4</v>
      </c>
      <c r="D6" s="132" t="s">
        <v>3</v>
      </c>
      <c r="E6" s="133" t="s">
        <v>0</v>
      </c>
      <c r="F6" s="134" t="s">
        <v>6</v>
      </c>
      <c r="G6" s="132" t="s">
        <v>4</v>
      </c>
      <c r="H6" s="132" t="s">
        <v>3</v>
      </c>
      <c r="I6" s="133" t="s">
        <v>0</v>
      </c>
      <c r="J6" s="563"/>
      <c r="K6" s="562"/>
    </row>
    <row r="7" spans="1:11" s="57" customFormat="1" x14ac:dyDescent="0.25">
      <c r="A7" s="89" t="s">
        <v>535</v>
      </c>
      <c r="B7" s="526">
        <v>1856</v>
      </c>
      <c r="C7" s="527">
        <v>520</v>
      </c>
      <c r="D7" s="527">
        <v>0</v>
      </c>
      <c r="E7" s="528">
        <v>3</v>
      </c>
      <c r="F7" s="395">
        <v>140072570</v>
      </c>
      <c r="G7" s="395">
        <v>90486365.780000001</v>
      </c>
      <c r="H7" s="395">
        <v>0</v>
      </c>
      <c r="I7" s="395">
        <v>233029.17</v>
      </c>
      <c r="J7" s="415">
        <v>2379</v>
      </c>
      <c r="K7" s="364">
        <v>230791964.94999999</v>
      </c>
    </row>
    <row r="8" spans="1:11" s="57" customFormat="1" x14ac:dyDescent="0.25">
      <c r="A8" s="89" t="s">
        <v>7</v>
      </c>
      <c r="B8" s="529">
        <v>1901</v>
      </c>
      <c r="C8" s="395">
        <v>172</v>
      </c>
      <c r="D8" s="395">
        <v>0</v>
      </c>
      <c r="E8" s="530">
        <v>0</v>
      </c>
      <c r="F8" s="395">
        <v>240044953.13</v>
      </c>
      <c r="G8" s="395">
        <v>20343845.809999999</v>
      </c>
      <c r="H8" s="395">
        <v>0</v>
      </c>
      <c r="I8" s="395">
        <v>0</v>
      </c>
      <c r="J8" s="416">
        <v>2073</v>
      </c>
      <c r="K8" s="365">
        <v>260388798.94</v>
      </c>
    </row>
    <row r="9" spans="1:11" s="57" customFormat="1" x14ac:dyDescent="0.25">
      <c r="A9" s="89" t="s">
        <v>503</v>
      </c>
      <c r="B9" s="529">
        <v>830</v>
      </c>
      <c r="C9" s="395">
        <v>36</v>
      </c>
      <c r="D9" s="395">
        <v>0</v>
      </c>
      <c r="E9" s="530">
        <v>0</v>
      </c>
      <c r="F9" s="395">
        <v>131177086.14</v>
      </c>
      <c r="G9" s="395">
        <v>0</v>
      </c>
      <c r="H9" s="395">
        <v>0</v>
      </c>
      <c r="I9" s="395">
        <v>0</v>
      </c>
      <c r="J9" s="416">
        <v>866</v>
      </c>
      <c r="K9" s="365">
        <v>131177086.14</v>
      </c>
    </row>
    <row r="10" spans="1:11" s="57" customFormat="1" x14ac:dyDescent="0.25">
      <c r="A10" s="89" t="s">
        <v>8</v>
      </c>
      <c r="B10" s="529">
        <v>1582</v>
      </c>
      <c r="C10" s="395">
        <v>186</v>
      </c>
      <c r="D10" s="395">
        <v>0</v>
      </c>
      <c r="E10" s="530">
        <v>0</v>
      </c>
      <c r="F10" s="395">
        <v>142317772.55000001</v>
      </c>
      <c r="G10" s="395">
        <v>41088929.329999998</v>
      </c>
      <c r="H10" s="395">
        <v>0</v>
      </c>
      <c r="I10" s="395">
        <v>0</v>
      </c>
      <c r="J10" s="416">
        <v>1768</v>
      </c>
      <c r="K10" s="365">
        <v>183406701.88</v>
      </c>
    </row>
    <row r="11" spans="1:11" s="57" customFormat="1" x14ac:dyDescent="0.25">
      <c r="A11" s="89" t="s">
        <v>310</v>
      </c>
      <c r="B11" s="529">
        <v>5037</v>
      </c>
      <c r="C11" s="395">
        <v>1028</v>
      </c>
      <c r="D11" s="395">
        <v>0</v>
      </c>
      <c r="E11" s="530">
        <v>0</v>
      </c>
      <c r="F11" s="395">
        <v>578199804.52999997</v>
      </c>
      <c r="G11" s="395">
        <v>49782933.159999996</v>
      </c>
      <c r="H11" s="395">
        <v>0</v>
      </c>
      <c r="I11" s="395">
        <v>0</v>
      </c>
      <c r="J11" s="416">
        <v>6065</v>
      </c>
      <c r="K11" s="365">
        <v>627982737.69000006</v>
      </c>
    </row>
    <row r="12" spans="1:11" s="57" customFormat="1" x14ac:dyDescent="0.25">
      <c r="A12" s="89" t="s">
        <v>172</v>
      </c>
      <c r="B12" s="529">
        <v>1605</v>
      </c>
      <c r="C12" s="395">
        <v>165</v>
      </c>
      <c r="D12" s="395">
        <v>0</v>
      </c>
      <c r="E12" s="530">
        <v>0</v>
      </c>
      <c r="F12" s="395">
        <v>128250907.95</v>
      </c>
      <c r="G12" s="395">
        <v>12429217.58</v>
      </c>
      <c r="H12" s="395">
        <v>0</v>
      </c>
      <c r="I12" s="395">
        <v>0</v>
      </c>
      <c r="J12" s="416">
        <v>1770</v>
      </c>
      <c r="K12" s="365">
        <v>140680125.53</v>
      </c>
    </row>
    <row r="13" spans="1:11" s="57" customFormat="1" x14ac:dyDescent="0.25">
      <c r="A13" s="89" t="s">
        <v>9</v>
      </c>
      <c r="B13" s="529">
        <v>1271</v>
      </c>
      <c r="C13" s="395">
        <v>179</v>
      </c>
      <c r="D13" s="395">
        <v>0</v>
      </c>
      <c r="E13" s="530">
        <v>0</v>
      </c>
      <c r="F13" s="395">
        <v>25857364.059999999</v>
      </c>
      <c r="G13" s="395">
        <v>15236147.49</v>
      </c>
      <c r="H13" s="395">
        <v>0</v>
      </c>
      <c r="I13" s="395">
        <v>0</v>
      </c>
      <c r="J13" s="416">
        <v>1450</v>
      </c>
      <c r="K13" s="365">
        <v>41093511.549999997</v>
      </c>
    </row>
    <row r="14" spans="1:11" s="57" customFormat="1" x14ac:dyDescent="0.25">
      <c r="A14" s="89" t="s">
        <v>10</v>
      </c>
      <c r="B14" s="529">
        <v>5398</v>
      </c>
      <c r="C14" s="395">
        <v>1488</v>
      </c>
      <c r="D14" s="395">
        <v>0</v>
      </c>
      <c r="E14" s="530">
        <v>1</v>
      </c>
      <c r="F14" s="395">
        <v>184721784.43000001</v>
      </c>
      <c r="G14" s="395">
        <v>36557087.759999998</v>
      </c>
      <c r="H14" s="395">
        <v>0</v>
      </c>
      <c r="I14" s="395">
        <v>0</v>
      </c>
      <c r="J14" s="416">
        <v>6887</v>
      </c>
      <c r="K14" s="365">
        <v>221278872.19</v>
      </c>
    </row>
    <row r="15" spans="1:11" s="57" customFormat="1" x14ac:dyDescent="0.25">
      <c r="A15" s="89" t="s">
        <v>11</v>
      </c>
      <c r="B15" s="529">
        <v>3847</v>
      </c>
      <c r="C15" s="395">
        <v>1091</v>
      </c>
      <c r="D15" s="395">
        <v>0</v>
      </c>
      <c r="E15" s="530">
        <v>0</v>
      </c>
      <c r="F15" s="395">
        <v>118269035.59</v>
      </c>
      <c r="G15" s="395">
        <v>48310883.57</v>
      </c>
      <c r="H15" s="395">
        <v>0</v>
      </c>
      <c r="I15" s="395">
        <v>0</v>
      </c>
      <c r="J15" s="416">
        <v>4938</v>
      </c>
      <c r="K15" s="365">
        <v>166579919.16</v>
      </c>
    </row>
    <row r="16" spans="1:11" s="57" customFormat="1" x14ac:dyDescent="0.25">
      <c r="A16" s="89" t="s">
        <v>12</v>
      </c>
      <c r="B16" s="529">
        <v>10996</v>
      </c>
      <c r="C16" s="395">
        <v>891</v>
      </c>
      <c r="D16" s="395">
        <v>0</v>
      </c>
      <c r="E16" s="530">
        <v>3</v>
      </c>
      <c r="F16" s="395">
        <v>152390409.34</v>
      </c>
      <c r="G16" s="395">
        <v>10038865.09</v>
      </c>
      <c r="H16" s="395">
        <v>0</v>
      </c>
      <c r="I16" s="395">
        <v>704322</v>
      </c>
      <c r="J16" s="416">
        <v>11890</v>
      </c>
      <c r="K16" s="365">
        <v>163133596.43000001</v>
      </c>
    </row>
    <row r="17" spans="1:256" s="57" customFormat="1" x14ac:dyDescent="0.25">
      <c r="A17" s="89" t="s">
        <v>311</v>
      </c>
      <c r="B17" s="529">
        <v>11852</v>
      </c>
      <c r="C17" s="395">
        <v>369</v>
      </c>
      <c r="D17" s="395">
        <v>0</v>
      </c>
      <c r="E17" s="530">
        <v>0</v>
      </c>
      <c r="F17" s="395">
        <v>83249898.510000005</v>
      </c>
      <c r="G17" s="395">
        <v>5349003.0199999996</v>
      </c>
      <c r="H17" s="395">
        <v>0</v>
      </c>
      <c r="I17" s="395">
        <v>0</v>
      </c>
      <c r="J17" s="416">
        <v>12221</v>
      </c>
      <c r="K17" s="365">
        <v>88598901.530000001</v>
      </c>
    </row>
    <row r="18" spans="1:256" s="57" customFormat="1" x14ac:dyDescent="0.25">
      <c r="A18" s="89" t="s">
        <v>787</v>
      </c>
      <c r="B18" s="529">
        <v>298</v>
      </c>
      <c r="C18" s="395">
        <v>190</v>
      </c>
      <c r="D18" s="395">
        <v>0</v>
      </c>
      <c r="E18" s="530">
        <v>0</v>
      </c>
      <c r="F18" s="395">
        <v>9026072.7699999996</v>
      </c>
      <c r="G18" s="395">
        <v>11361567.33</v>
      </c>
      <c r="H18" s="395">
        <v>0</v>
      </c>
      <c r="I18" s="395">
        <v>0</v>
      </c>
      <c r="J18" s="416">
        <v>488</v>
      </c>
      <c r="K18" s="365">
        <v>20387640.100000001</v>
      </c>
    </row>
    <row r="19" spans="1:256" s="57" customFormat="1" x14ac:dyDescent="0.25">
      <c r="A19" s="89" t="s">
        <v>788</v>
      </c>
      <c r="B19" s="529">
        <v>9739</v>
      </c>
      <c r="C19" s="395">
        <v>71</v>
      </c>
      <c r="D19" s="395">
        <v>0</v>
      </c>
      <c r="E19" s="530">
        <v>0</v>
      </c>
      <c r="F19" s="395">
        <v>113779602.7</v>
      </c>
      <c r="G19" s="395">
        <v>1121400.1000000001</v>
      </c>
      <c r="H19" s="395">
        <v>0</v>
      </c>
      <c r="I19" s="395">
        <v>0</v>
      </c>
      <c r="J19" s="416">
        <v>9810</v>
      </c>
      <c r="K19" s="365">
        <v>114901002.8</v>
      </c>
    </row>
    <row r="20" spans="1:256" s="57" customFormat="1" x14ac:dyDescent="0.25">
      <c r="A20" s="89" t="s">
        <v>13</v>
      </c>
      <c r="B20" s="529">
        <v>38393</v>
      </c>
      <c r="C20" s="395">
        <v>381</v>
      </c>
      <c r="D20" s="395">
        <v>0</v>
      </c>
      <c r="E20" s="530">
        <v>0</v>
      </c>
      <c r="F20" s="395">
        <v>839685904.5</v>
      </c>
      <c r="G20" s="395">
        <v>25071311.350000001</v>
      </c>
      <c r="H20" s="395">
        <v>0</v>
      </c>
      <c r="I20" s="395">
        <v>0</v>
      </c>
      <c r="J20" s="416">
        <v>38774</v>
      </c>
      <c r="K20" s="365">
        <v>864757215.85000002</v>
      </c>
    </row>
    <row r="21" spans="1:256" s="57" customFormat="1" x14ac:dyDescent="0.25">
      <c r="A21" s="89" t="s">
        <v>14</v>
      </c>
      <c r="B21" s="529">
        <v>8648</v>
      </c>
      <c r="C21" s="395">
        <v>570</v>
      </c>
      <c r="D21" s="395">
        <v>0</v>
      </c>
      <c r="E21" s="530">
        <v>4</v>
      </c>
      <c r="F21" s="395">
        <v>307373392.93000001</v>
      </c>
      <c r="G21" s="395">
        <v>278349497.43000001</v>
      </c>
      <c r="H21" s="395">
        <v>0</v>
      </c>
      <c r="I21" s="395">
        <v>373346.8</v>
      </c>
      <c r="J21" s="416">
        <v>9222</v>
      </c>
      <c r="K21" s="365">
        <v>586096237.15999997</v>
      </c>
    </row>
    <row r="22" spans="1:256" s="57" customFormat="1" ht="15.75" thickBot="1" x14ac:dyDescent="0.3">
      <c r="A22" s="89" t="s">
        <v>789</v>
      </c>
      <c r="B22" s="531">
        <v>2702</v>
      </c>
      <c r="C22" s="532">
        <v>1240</v>
      </c>
      <c r="D22" s="532">
        <v>0</v>
      </c>
      <c r="E22" s="533">
        <v>0</v>
      </c>
      <c r="F22" s="395">
        <v>77339861.189999998</v>
      </c>
      <c r="G22" s="395">
        <v>33073858.059999999</v>
      </c>
      <c r="H22" s="395">
        <v>0</v>
      </c>
      <c r="I22" s="395">
        <v>0</v>
      </c>
      <c r="J22" s="417">
        <v>3942</v>
      </c>
      <c r="K22" s="366">
        <v>110413719.25</v>
      </c>
    </row>
    <row r="23" spans="1:256" s="57" customFormat="1" ht="15.75" thickBot="1" x14ac:dyDescent="0.3">
      <c r="A23" s="367" t="s">
        <v>81</v>
      </c>
      <c r="B23" s="135">
        <v>105955</v>
      </c>
      <c r="C23" s="136">
        <v>8577</v>
      </c>
      <c r="D23" s="136">
        <v>0</v>
      </c>
      <c r="E23" s="137">
        <v>11</v>
      </c>
      <c r="F23" s="136">
        <v>3271756420.3199997</v>
      </c>
      <c r="G23" s="136">
        <v>678600912.8599999</v>
      </c>
      <c r="H23" s="136">
        <v>0</v>
      </c>
      <c r="I23" s="137">
        <v>1310697.97</v>
      </c>
      <c r="J23" s="368">
        <v>114543</v>
      </c>
      <c r="K23" s="368">
        <v>3951668031.1500001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6">
        <v>0</v>
      </c>
    </row>
    <row r="24" spans="1:256" ht="3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56" ht="14.25" customHeight="1" x14ac:dyDescent="0.25">
      <c r="A25" s="551" t="s">
        <v>1136</v>
      </c>
      <c r="B25" s="551"/>
      <c r="C25" s="551"/>
      <c r="D25" s="551"/>
      <c r="E25" s="551"/>
      <c r="F25" s="551"/>
      <c r="G25" s="551"/>
    </row>
    <row r="26" spans="1:256" x14ac:dyDescent="0.25">
      <c r="F26" s="357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57"/>
    </row>
    <row r="33" spans="5:5" x14ac:dyDescent="0.25">
      <c r="E33" s="408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3" sqref="A3:E3"/>
    </sheetView>
  </sheetViews>
  <sheetFormatPr baseColWidth="10" defaultColWidth="11.42578125" defaultRowHeight="15" x14ac:dyDescent="0.25"/>
  <cols>
    <col min="1" max="1" width="19.140625" style="96" customWidth="1"/>
    <col min="2" max="2" width="28.5703125" style="96" customWidth="1"/>
    <col min="3" max="3" width="22.7109375" style="96" customWidth="1"/>
    <col min="4" max="4" width="30" style="96" customWidth="1"/>
    <col min="5" max="5" width="15.140625" style="96" customWidth="1"/>
    <col min="6" max="16384" width="11.42578125" style="96"/>
  </cols>
  <sheetData>
    <row r="1" spans="1:8" ht="15.75" x14ac:dyDescent="0.25">
      <c r="A1" s="742" t="s">
        <v>814</v>
      </c>
      <c r="B1" s="743"/>
      <c r="C1" s="743"/>
      <c r="D1" s="743"/>
      <c r="E1" s="744"/>
    </row>
    <row r="2" spans="1:8" x14ac:dyDescent="0.25">
      <c r="A2" s="738" t="s">
        <v>1258</v>
      </c>
      <c r="B2" s="739"/>
      <c r="C2" s="739"/>
      <c r="D2" s="739"/>
      <c r="E2" s="740"/>
    </row>
    <row r="3" spans="1:8" x14ac:dyDescent="0.25">
      <c r="A3" s="738" t="s">
        <v>1277</v>
      </c>
      <c r="B3" s="739"/>
      <c r="C3" s="739"/>
      <c r="D3" s="739"/>
      <c r="E3" s="740"/>
    </row>
    <row r="4" spans="1:8" x14ac:dyDescent="0.25">
      <c r="A4" s="176"/>
      <c r="B4" s="177"/>
      <c r="C4" s="177"/>
      <c r="D4" s="177"/>
      <c r="E4" s="178"/>
    </row>
    <row r="5" spans="1:8" x14ac:dyDescent="0.25">
      <c r="A5" s="230" t="s">
        <v>80</v>
      </c>
      <c r="B5" s="229" t="s">
        <v>705</v>
      </c>
      <c r="C5" s="229" t="s">
        <v>706</v>
      </c>
      <c r="D5" s="229" t="s">
        <v>707</v>
      </c>
      <c r="E5" s="231" t="s">
        <v>81</v>
      </c>
    </row>
    <row r="6" spans="1:8" x14ac:dyDescent="0.25">
      <c r="A6" s="392">
        <v>43955</v>
      </c>
      <c r="B6" s="408">
        <v>137284254.79440001</v>
      </c>
      <c r="C6" s="408">
        <v>0</v>
      </c>
      <c r="D6" s="408">
        <v>232993334.3626</v>
      </c>
      <c r="E6" s="393">
        <v>370277589.15700001</v>
      </c>
      <c r="G6" s="270"/>
      <c r="H6" s="270"/>
    </row>
    <row r="7" spans="1:8" x14ac:dyDescent="0.25">
      <c r="A7" s="392">
        <v>43956</v>
      </c>
      <c r="B7" s="408">
        <v>75763072.055999994</v>
      </c>
      <c r="C7" s="408">
        <v>0</v>
      </c>
      <c r="D7" s="408">
        <v>155753344.09459999</v>
      </c>
      <c r="E7" s="393">
        <v>231516416.15059996</v>
      </c>
      <c r="G7" s="270"/>
      <c r="H7" s="270"/>
    </row>
    <row r="8" spans="1:8" x14ac:dyDescent="0.25">
      <c r="A8" s="392">
        <v>43957</v>
      </c>
      <c r="B8" s="408">
        <v>143801832.132</v>
      </c>
      <c r="C8" s="408">
        <v>0</v>
      </c>
      <c r="D8" s="408">
        <v>204672442.58580005</v>
      </c>
      <c r="E8" s="393">
        <v>348474274.71780002</v>
      </c>
      <c r="G8" s="270"/>
      <c r="H8" s="270"/>
    </row>
    <row r="9" spans="1:8" x14ac:dyDescent="0.25">
      <c r="A9" s="392">
        <v>43958</v>
      </c>
      <c r="B9" s="408">
        <v>70806269.364600003</v>
      </c>
      <c r="C9" s="408">
        <v>0</v>
      </c>
      <c r="D9" s="408">
        <v>290261155.75379997</v>
      </c>
      <c r="E9" s="393">
        <v>361067425.11839998</v>
      </c>
      <c r="G9" s="270"/>
      <c r="H9" s="270"/>
    </row>
    <row r="10" spans="1:8" x14ac:dyDescent="0.25">
      <c r="A10" s="392">
        <v>43959</v>
      </c>
      <c r="B10" s="408">
        <v>268616931.36879998</v>
      </c>
      <c r="C10" s="408">
        <v>0</v>
      </c>
      <c r="D10" s="408">
        <v>254653756.64820001</v>
      </c>
      <c r="E10" s="393">
        <v>523270688.01699996</v>
      </c>
      <c r="G10" s="270"/>
      <c r="H10" s="270"/>
    </row>
    <row r="11" spans="1:8" x14ac:dyDescent="0.25">
      <c r="A11" s="392">
        <v>43962</v>
      </c>
      <c r="B11" s="408">
        <v>278408408.37740004</v>
      </c>
      <c r="C11" s="408">
        <v>0</v>
      </c>
      <c r="D11" s="408">
        <v>312449421.15099996</v>
      </c>
      <c r="E11" s="393">
        <v>590857829.52840006</v>
      </c>
      <c r="G11" s="270"/>
      <c r="H11" s="270"/>
    </row>
    <row r="12" spans="1:8" x14ac:dyDescent="0.25">
      <c r="A12" s="392">
        <v>43963</v>
      </c>
      <c r="B12" s="408">
        <v>175541871.93760002</v>
      </c>
      <c r="C12" s="408">
        <v>0</v>
      </c>
      <c r="D12" s="408">
        <v>222130737.50279996</v>
      </c>
      <c r="E12" s="393">
        <v>397672609.44039994</v>
      </c>
      <c r="G12" s="270"/>
      <c r="H12" s="270"/>
    </row>
    <row r="13" spans="1:8" x14ac:dyDescent="0.25">
      <c r="A13" s="392">
        <v>43964</v>
      </c>
      <c r="B13" s="408">
        <v>196140858.77119997</v>
      </c>
      <c r="C13" s="408">
        <v>0</v>
      </c>
      <c r="D13" s="408">
        <v>181788233.89300001</v>
      </c>
      <c r="E13" s="393">
        <v>377929092.66420001</v>
      </c>
      <c r="G13" s="270"/>
      <c r="H13" s="270"/>
    </row>
    <row r="14" spans="1:8" x14ac:dyDescent="0.25">
      <c r="A14" s="392">
        <v>43965</v>
      </c>
      <c r="B14" s="408">
        <v>194311506.13839999</v>
      </c>
      <c r="C14" s="408">
        <v>34854114.030400001</v>
      </c>
      <c r="D14" s="408">
        <v>374790770.67180002</v>
      </c>
      <c r="E14" s="393">
        <v>603956390.84060013</v>
      </c>
      <c r="G14" s="270"/>
      <c r="H14" s="270"/>
    </row>
    <row r="15" spans="1:8" x14ac:dyDescent="0.25">
      <c r="A15" s="392">
        <v>43966</v>
      </c>
      <c r="B15" s="408">
        <v>251270848.42160001</v>
      </c>
      <c r="C15" s="408">
        <v>400000.01440000004</v>
      </c>
      <c r="D15" s="408">
        <v>460382223.9296</v>
      </c>
      <c r="E15" s="393">
        <v>712053072.36560011</v>
      </c>
      <c r="G15" s="270"/>
      <c r="H15" s="270"/>
    </row>
    <row r="16" spans="1:8" s="382" customFormat="1" x14ac:dyDescent="0.25">
      <c r="A16" s="392">
        <v>43969</v>
      </c>
      <c r="B16" s="408">
        <v>297653141.89380002</v>
      </c>
      <c r="C16" s="408">
        <v>0</v>
      </c>
      <c r="D16" s="408">
        <v>425071986.23540008</v>
      </c>
      <c r="E16" s="393">
        <v>722725128.12919998</v>
      </c>
      <c r="G16" s="270"/>
      <c r="H16" s="270"/>
    </row>
    <row r="17" spans="1:8" s="382" customFormat="1" x14ac:dyDescent="0.25">
      <c r="A17" s="392">
        <v>43970</v>
      </c>
      <c r="B17" s="408">
        <v>301875329.34299999</v>
      </c>
      <c r="C17" s="408">
        <v>0</v>
      </c>
      <c r="D17" s="408">
        <v>191789703.11619997</v>
      </c>
      <c r="E17" s="393">
        <v>493665032.45920002</v>
      </c>
      <c r="G17" s="270"/>
      <c r="H17" s="270"/>
    </row>
    <row r="18" spans="1:8" s="515" customFormat="1" x14ac:dyDescent="0.25">
      <c r="A18" s="392">
        <v>43971</v>
      </c>
      <c r="B18" s="408">
        <v>168063214.91120002</v>
      </c>
      <c r="C18" s="408">
        <v>0</v>
      </c>
      <c r="D18" s="408">
        <v>199178962.40619999</v>
      </c>
      <c r="E18" s="393">
        <v>367242177.31740004</v>
      </c>
      <c r="G18" s="270"/>
      <c r="H18" s="270"/>
    </row>
    <row r="19" spans="1:8" s="515" customFormat="1" x14ac:dyDescent="0.25">
      <c r="A19" s="392">
        <v>43972</v>
      </c>
      <c r="B19" s="408">
        <v>356743138.64280003</v>
      </c>
      <c r="C19" s="408">
        <v>336875692.53660011</v>
      </c>
      <c r="D19" s="408">
        <v>301235510.65720004</v>
      </c>
      <c r="E19" s="393">
        <v>994854341.8366003</v>
      </c>
      <c r="G19" s="270"/>
      <c r="H19" s="270"/>
    </row>
    <row r="20" spans="1:8" s="515" customFormat="1" x14ac:dyDescent="0.25">
      <c r="A20" s="392">
        <v>43973</v>
      </c>
      <c r="B20" s="408">
        <v>111870861.30780001</v>
      </c>
      <c r="C20" s="408">
        <v>102900</v>
      </c>
      <c r="D20" s="408">
        <v>160514983.97059998</v>
      </c>
      <c r="E20" s="393">
        <v>272488745.2784</v>
      </c>
      <c r="G20" s="270"/>
      <c r="H20" s="270"/>
    </row>
    <row r="21" spans="1:8" s="515" customFormat="1" x14ac:dyDescent="0.25">
      <c r="A21" s="392">
        <v>43976</v>
      </c>
      <c r="B21" s="408">
        <v>230730724.09240004</v>
      </c>
      <c r="C21" s="408">
        <v>0</v>
      </c>
      <c r="D21" s="408">
        <v>224722905.32860002</v>
      </c>
      <c r="E21" s="393">
        <v>455453629.42100006</v>
      </c>
      <c r="G21" s="270"/>
      <c r="H21" s="270"/>
    </row>
    <row r="22" spans="1:8" s="515" customFormat="1" x14ac:dyDescent="0.25">
      <c r="A22" s="392">
        <v>43977</v>
      </c>
      <c r="B22" s="408">
        <v>298891450.37220001</v>
      </c>
      <c r="C22" s="408">
        <v>0</v>
      </c>
      <c r="D22" s="408">
        <v>147752491.93180001</v>
      </c>
      <c r="E22" s="393">
        <v>446643942.30400008</v>
      </c>
      <c r="G22" s="270"/>
      <c r="H22" s="270"/>
    </row>
    <row r="23" spans="1:8" s="382" customFormat="1" x14ac:dyDescent="0.25">
      <c r="A23" s="392">
        <v>43978</v>
      </c>
      <c r="B23" s="408">
        <v>224519195.845</v>
      </c>
      <c r="C23" s="408">
        <v>0</v>
      </c>
      <c r="D23" s="408">
        <v>242975514.8436</v>
      </c>
      <c r="E23" s="393">
        <v>467494710.68859994</v>
      </c>
      <c r="G23" s="270"/>
      <c r="H23" s="270"/>
    </row>
    <row r="24" spans="1:8" x14ac:dyDescent="0.25">
      <c r="A24" s="392">
        <v>43979</v>
      </c>
      <c r="B24" s="408">
        <v>422940861.58520001</v>
      </c>
      <c r="C24" s="408">
        <v>419957899.45340002</v>
      </c>
      <c r="D24" s="408">
        <v>244281890.16280004</v>
      </c>
      <c r="E24" s="393">
        <v>1087180651.2014</v>
      </c>
      <c r="G24" s="270"/>
      <c r="H24" s="270"/>
    </row>
    <row r="25" spans="1:8" s="382" customFormat="1" x14ac:dyDescent="0.25">
      <c r="A25" s="392">
        <v>43980</v>
      </c>
      <c r="B25" s="408">
        <v>342571060.25240004</v>
      </c>
      <c r="C25" s="408">
        <v>0</v>
      </c>
      <c r="D25" s="408">
        <v>287066204.04980004</v>
      </c>
      <c r="E25" s="393">
        <v>629637264.30220008</v>
      </c>
      <c r="G25" s="270"/>
      <c r="H25" s="270"/>
    </row>
    <row r="26" spans="1:8" ht="15.75" thickBot="1" x14ac:dyDescent="0.3">
      <c r="A26" s="179" t="s">
        <v>81</v>
      </c>
      <c r="B26" s="394">
        <v>4547804831.6078014</v>
      </c>
      <c r="C26" s="394">
        <v>792190606.03480005</v>
      </c>
      <c r="D26" s="394">
        <v>5114465573.2954006</v>
      </c>
      <c r="E26" s="394">
        <v>10454461010.938002</v>
      </c>
      <c r="H26" s="270"/>
    </row>
    <row r="27" spans="1:8" ht="6" customHeight="1" thickBot="1" x14ac:dyDescent="0.3">
      <c r="A27" s="751"/>
      <c r="B27" s="751"/>
      <c r="C27" s="751"/>
      <c r="D27" s="751"/>
      <c r="E27" s="751"/>
    </row>
    <row r="28" spans="1:8" ht="15.75" thickTop="1" x14ac:dyDescent="0.25">
      <c r="A28" s="82" t="s">
        <v>1</v>
      </c>
      <c r="B28" s="83"/>
      <c r="C28" s="83"/>
      <c r="D28" s="83"/>
      <c r="E28" s="83"/>
    </row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>
      <selection activeCell="F167" sqref="F167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28" t="s">
        <v>174</v>
      </c>
      <c r="B1" s="129"/>
    </row>
    <row r="2" spans="1:2" ht="15" x14ac:dyDescent="0.25">
      <c r="B2" s="41"/>
    </row>
    <row r="3" spans="1:2" ht="15.75" x14ac:dyDescent="0.25">
      <c r="A3" s="42" t="s">
        <v>280</v>
      </c>
      <c r="B3" s="41"/>
    </row>
    <row r="4" spans="1:2" ht="15" x14ac:dyDescent="0.25">
      <c r="A4" s="43" t="s">
        <v>279</v>
      </c>
      <c r="B4" s="44" t="s">
        <v>132</v>
      </c>
    </row>
    <row r="5" spans="1:2" ht="15" x14ac:dyDescent="0.25">
      <c r="A5" s="43" t="s">
        <v>23</v>
      </c>
      <c r="B5" s="44" t="s">
        <v>148</v>
      </c>
    </row>
    <row r="6" spans="1:2" ht="15" x14ac:dyDescent="0.25">
      <c r="A6" s="43" t="s">
        <v>38</v>
      </c>
      <c r="B6" s="44" t="s">
        <v>145</v>
      </c>
    </row>
    <row r="7" spans="1:2" ht="15" x14ac:dyDescent="0.25">
      <c r="A7" s="43" t="s">
        <v>278</v>
      </c>
      <c r="B7" s="44" t="s">
        <v>146</v>
      </c>
    </row>
    <row r="8" spans="1:2" ht="15" x14ac:dyDescent="0.25">
      <c r="A8" s="43" t="s">
        <v>353</v>
      </c>
      <c r="B8" s="44" t="s">
        <v>354</v>
      </c>
    </row>
    <row r="9" spans="1:2" ht="15" x14ac:dyDescent="0.25">
      <c r="A9" s="43" t="s">
        <v>355</v>
      </c>
      <c r="B9" s="44" t="s">
        <v>147</v>
      </c>
    </row>
    <row r="10" spans="1:2" ht="15" x14ac:dyDescent="0.25">
      <c r="A10" s="43" t="s">
        <v>22</v>
      </c>
      <c r="B10" s="44" t="s">
        <v>149</v>
      </c>
    </row>
    <row r="11" spans="1:2" ht="15" x14ac:dyDescent="0.25">
      <c r="A11" s="43" t="s">
        <v>356</v>
      </c>
      <c r="B11" s="44" t="s">
        <v>151</v>
      </c>
    </row>
    <row r="12" spans="1:2" ht="15" x14ac:dyDescent="0.25">
      <c r="A12" s="43" t="s">
        <v>61</v>
      </c>
      <c r="B12" s="44" t="s">
        <v>150</v>
      </c>
    </row>
    <row r="13" spans="1:2" ht="15" x14ac:dyDescent="0.25">
      <c r="A13" s="43" t="s">
        <v>277</v>
      </c>
      <c r="B13" s="44" t="s">
        <v>152</v>
      </c>
    </row>
    <row r="14" spans="1:2" ht="15" x14ac:dyDescent="0.25">
      <c r="A14" s="43" t="s">
        <v>559</v>
      </c>
      <c r="B14" s="44" t="s">
        <v>558</v>
      </c>
    </row>
    <row r="15" spans="1:2" s="51" customFormat="1" ht="15" x14ac:dyDescent="0.25">
      <c r="A15" s="43" t="s">
        <v>622</v>
      </c>
      <c r="B15" s="44" t="s">
        <v>623</v>
      </c>
    </row>
    <row r="16" spans="1:2" ht="15" x14ac:dyDescent="0.25">
      <c r="A16" s="43"/>
      <c r="B16" s="44"/>
    </row>
    <row r="17" spans="1:2" ht="15.75" x14ac:dyDescent="0.25">
      <c r="A17" s="45" t="s">
        <v>276</v>
      </c>
      <c r="B17" s="44"/>
    </row>
    <row r="18" spans="1:2" ht="15" x14ac:dyDescent="0.25">
      <c r="A18" s="43" t="s">
        <v>275</v>
      </c>
      <c r="B18" s="44" t="s">
        <v>274</v>
      </c>
    </row>
    <row r="19" spans="1:2" ht="15" x14ac:dyDescent="0.25">
      <c r="A19" s="43"/>
      <c r="B19" s="44"/>
    </row>
    <row r="20" spans="1:2" ht="15.75" x14ac:dyDescent="0.25">
      <c r="A20" s="45" t="s">
        <v>273</v>
      </c>
      <c r="B20" s="44"/>
    </row>
    <row r="21" spans="1:2" ht="15" x14ac:dyDescent="0.25">
      <c r="A21" s="11" t="s">
        <v>272</v>
      </c>
      <c r="B21" s="44" t="s">
        <v>271</v>
      </c>
    </row>
    <row r="22" spans="1:2" ht="15" x14ac:dyDescent="0.25">
      <c r="A22" s="11" t="s">
        <v>270</v>
      </c>
      <c r="B22" s="44" t="s">
        <v>269</v>
      </c>
    </row>
    <row r="23" spans="1:2" ht="15" x14ac:dyDescent="0.25">
      <c r="A23" s="11" t="s">
        <v>357</v>
      </c>
      <c r="B23" s="44" t="s">
        <v>268</v>
      </c>
    </row>
    <row r="24" spans="1:2" ht="15" x14ac:dyDescent="0.25">
      <c r="A24" s="11" t="s">
        <v>267</v>
      </c>
      <c r="B24" s="44" t="s">
        <v>266</v>
      </c>
    </row>
    <row r="25" spans="1:2" ht="15" x14ac:dyDescent="0.25">
      <c r="A25" s="11" t="s">
        <v>265</v>
      </c>
      <c r="B25" s="44" t="s">
        <v>264</v>
      </c>
    </row>
    <row r="26" spans="1:2" ht="15" x14ac:dyDescent="0.25">
      <c r="A26" s="11" t="s">
        <v>523</v>
      </c>
      <c r="B26" s="44" t="s">
        <v>263</v>
      </c>
    </row>
    <row r="27" spans="1:2" ht="15" x14ac:dyDescent="0.25">
      <c r="A27" s="11" t="s">
        <v>262</v>
      </c>
      <c r="B27" s="44" t="s">
        <v>261</v>
      </c>
    </row>
    <row r="28" spans="1:2" ht="15" x14ac:dyDescent="0.25">
      <c r="A28" s="11" t="s">
        <v>260</v>
      </c>
      <c r="B28" s="44" t="s">
        <v>259</v>
      </c>
    </row>
    <row r="29" spans="1:2" ht="15" x14ac:dyDescent="0.25">
      <c r="A29" s="11" t="s">
        <v>258</v>
      </c>
      <c r="B29" s="44" t="s">
        <v>257</v>
      </c>
    </row>
    <row r="30" spans="1:2" ht="15" x14ac:dyDescent="0.25">
      <c r="A30" s="50" t="s">
        <v>524</v>
      </c>
      <c r="B30" s="44" t="s">
        <v>256</v>
      </c>
    </row>
    <row r="31" spans="1:2" ht="15" x14ac:dyDescent="0.25">
      <c r="A31" s="11" t="s">
        <v>358</v>
      </c>
      <c r="B31" s="44" t="s">
        <v>359</v>
      </c>
    </row>
    <row r="32" spans="1:2" ht="15" x14ac:dyDescent="0.25">
      <c r="A32" s="11" t="s">
        <v>360</v>
      </c>
      <c r="B32" s="44" t="s">
        <v>361</v>
      </c>
    </row>
    <row r="33" spans="1:4" ht="15" x14ac:dyDescent="0.25">
      <c r="A33" s="11" t="s">
        <v>525</v>
      </c>
      <c r="B33" s="44" t="s">
        <v>526</v>
      </c>
    </row>
    <row r="34" spans="1:4" ht="15" x14ac:dyDescent="0.25">
      <c r="A34" s="43"/>
      <c r="B34" s="44"/>
    </row>
    <row r="35" spans="1:4" ht="15.75" x14ac:dyDescent="0.25">
      <c r="A35" s="45" t="s">
        <v>255</v>
      </c>
      <c r="B35" s="44"/>
    </row>
    <row r="36" spans="1:4" ht="15" x14ac:dyDescent="0.25">
      <c r="A36" s="43" t="s">
        <v>254</v>
      </c>
      <c r="B36" s="44" t="s">
        <v>253</v>
      </c>
    </row>
    <row r="37" spans="1:4" ht="15" x14ac:dyDescent="0.25">
      <c r="A37" s="43" t="s">
        <v>252</v>
      </c>
      <c r="B37" s="44" t="s">
        <v>251</v>
      </c>
    </row>
    <row r="38" spans="1:4" ht="15" x14ac:dyDescent="0.25">
      <c r="A38" s="43" t="s">
        <v>596</v>
      </c>
      <c r="B38" s="44" t="s">
        <v>595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250</v>
      </c>
      <c r="B40" s="44"/>
    </row>
    <row r="41" spans="1:4" ht="15" x14ac:dyDescent="0.25">
      <c r="A41" s="43" t="s">
        <v>249</v>
      </c>
      <c r="B41" s="44" t="s">
        <v>248</v>
      </c>
    </row>
    <row r="42" spans="1:4" ht="15" x14ac:dyDescent="0.25">
      <c r="A42" s="43"/>
      <c r="B42" s="44"/>
    </row>
    <row r="43" spans="1:4" ht="15.75" x14ac:dyDescent="0.25">
      <c r="A43" s="45" t="s">
        <v>247</v>
      </c>
      <c r="B43" s="44"/>
    </row>
    <row r="44" spans="1:4" ht="15" x14ac:dyDescent="0.25">
      <c r="A44" s="43" t="s">
        <v>246</v>
      </c>
      <c r="B44" s="44" t="s">
        <v>245</v>
      </c>
      <c r="D44" s="357"/>
    </row>
    <row r="45" spans="1:4" ht="15" x14ac:dyDescent="0.25">
      <c r="A45" s="43" t="s">
        <v>244</v>
      </c>
      <c r="B45" s="44" t="s">
        <v>243</v>
      </c>
      <c r="D45" s="357"/>
    </row>
    <row r="46" spans="1:4" ht="15" x14ac:dyDescent="0.25">
      <c r="A46" s="43" t="s">
        <v>242</v>
      </c>
      <c r="B46" s="44" t="s">
        <v>241</v>
      </c>
      <c r="D46" s="357"/>
    </row>
    <row r="47" spans="1:4" ht="15" x14ac:dyDescent="0.25">
      <c r="A47" s="43" t="s">
        <v>240</v>
      </c>
      <c r="B47" s="44" t="s">
        <v>118</v>
      </c>
      <c r="D47" s="357"/>
    </row>
    <row r="48" spans="1:4" ht="15" x14ac:dyDescent="0.25">
      <c r="A48" s="43" t="s">
        <v>7</v>
      </c>
      <c r="B48" s="44" t="s">
        <v>120</v>
      </c>
      <c r="D48" s="357"/>
    </row>
    <row r="49" spans="1:4" ht="15" x14ac:dyDescent="0.25">
      <c r="A49" s="43" t="s">
        <v>503</v>
      </c>
      <c r="B49" s="44" t="s">
        <v>527</v>
      </c>
      <c r="D49" s="357"/>
    </row>
    <row r="50" spans="1:4" ht="15" x14ac:dyDescent="0.25">
      <c r="A50" s="43" t="s">
        <v>239</v>
      </c>
      <c r="B50" s="44" t="s">
        <v>238</v>
      </c>
      <c r="D50" s="357"/>
    </row>
    <row r="51" spans="1:4" ht="15" x14ac:dyDescent="0.25">
      <c r="A51" s="43" t="s">
        <v>8</v>
      </c>
      <c r="B51" s="44" t="s">
        <v>116</v>
      </c>
      <c r="D51" s="357"/>
    </row>
    <row r="52" spans="1:4" ht="15" x14ac:dyDescent="0.25">
      <c r="A52" s="43" t="s">
        <v>9</v>
      </c>
      <c r="B52" s="44" t="s">
        <v>117</v>
      </c>
      <c r="D52" s="357"/>
    </row>
    <row r="53" spans="1:4" ht="15" x14ac:dyDescent="0.25">
      <c r="A53" s="43" t="s">
        <v>10</v>
      </c>
      <c r="B53" s="44" t="s">
        <v>119</v>
      </c>
      <c r="D53" s="357"/>
    </row>
    <row r="54" spans="1:4" ht="15" x14ac:dyDescent="0.25">
      <c r="A54" s="43" t="s">
        <v>11</v>
      </c>
      <c r="B54" s="44" t="s">
        <v>102</v>
      </c>
      <c r="D54" s="357"/>
    </row>
    <row r="55" spans="1:4" ht="15" x14ac:dyDescent="0.25">
      <c r="A55" s="43" t="s">
        <v>12</v>
      </c>
      <c r="B55" s="44" t="s">
        <v>96</v>
      </c>
      <c r="D55" s="357"/>
    </row>
    <row r="56" spans="1:4" ht="15" x14ac:dyDescent="0.25">
      <c r="A56" s="43" t="s">
        <v>13</v>
      </c>
      <c r="B56" s="44" t="s">
        <v>106</v>
      </c>
      <c r="D56" s="357"/>
    </row>
    <row r="57" spans="1:4" ht="15" x14ac:dyDescent="0.25">
      <c r="A57" s="43" t="s">
        <v>14</v>
      </c>
      <c r="B57" s="44" t="s">
        <v>121</v>
      </c>
      <c r="D57" s="357"/>
    </row>
    <row r="58" spans="1:4" ht="15" x14ac:dyDescent="0.25">
      <c r="A58" s="43" t="s">
        <v>310</v>
      </c>
      <c r="B58" s="44" t="s">
        <v>128</v>
      </c>
      <c r="D58" s="357"/>
    </row>
    <row r="59" spans="1:4" ht="15" x14ac:dyDescent="0.25">
      <c r="A59" s="43" t="s">
        <v>172</v>
      </c>
      <c r="B59" s="44" t="s">
        <v>126</v>
      </c>
      <c r="D59" s="357"/>
    </row>
    <row r="60" spans="1:4" ht="15" x14ac:dyDescent="0.25">
      <c r="A60" s="43" t="s">
        <v>311</v>
      </c>
      <c r="B60" s="44" t="s">
        <v>127</v>
      </c>
      <c r="D60" s="357"/>
    </row>
    <row r="61" spans="1:4" ht="15" x14ac:dyDescent="0.25">
      <c r="A61" s="43" t="s">
        <v>362</v>
      </c>
      <c r="B61" s="44" t="s">
        <v>124</v>
      </c>
      <c r="D61" s="357"/>
    </row>
    <row r="62" spans="1:4" s="279" customFormat="1" ht="15" x14ac:dyDescent="0.25">
      <c r="A62" s="43" t="s">
        <v>362</v>
      </c>
      <c r="B62" s="44" t="s">
        <v>363</v>
      </c>
      <c r="D62" s="357"/>
    </row>
    <row r="63" spans="1:4" ht="15" x14ac:dyDescent="0.25">
      <c r="A63" s="43" t="s">
        <v>451</v>
      </c>
      <c r="B63" s="44" t="s">
        <v>125</v>
      </c>
      <c r="D63" s="357"/>
    </row>
    <row r="64" spans="1:4" ht="15" x14ac:dyDescent="0.25">
      <c r="A64" s="43" t="s">
        <v>364</v>
      </c>
      <c r="B64" s="44" t="s">
        <v>123</v>
      </c>
      <c r="D64" s="357"/>
    </row>
    <row r="65" spans="1:4" ht="15" x14ac:dyDescent="0.25">
      <c r="A65" s="43" t="s">
        <v>237</v>
      </c>
      <c r="B65" s="44" t="s">
        <v>140</v>
      </c>
      <c r="D65" s="357"/>
    </row>
    <row r="66" spans="1:4" ht="15" x14ac:dyDescent="0.25">
      <c r="A66" s="43" t="s">
        <v>236</v>
      </c>
      <c r="B66" s="44" t="s">
        <v>235</v>
      </c>
      <c r="D66" s="357"/>
    </row>
    <row r="67" spans="1:4" ht="15" x14ac:dyDescent="0.25">
      <c r="A67" s="43" t="s">
        <v>37</v>
      </c>
      <c r="B67" s="44" t="s">
        <v>157</v>
      </c>
      <c r="D67" s="357"/>
    </row>
    <row r="68" spans="1:4" ht="15" x14ac:dyDescent="0.25">
      <c r="A68" s="43" t="s">
        <v>52</v>
      </c>
      <c r="B68" s="44" t="s">
        <v>101</v>
      </c>
      <c r="D68" s="357"/>
    </row>
    <row r="69" spans="1:4" ht="15" x14ac:dyDescent="0.25">
      <c r="A69" s="43" t="s">
        <v>15</v>
      </c>
      <c r="B69" s="44" t="s">
        <v>122</v>
      </c>
      <c r="D69" s="357"/>
    </row>
    <row r="70" spans="1:4" ht="15" x14ac:dyDescent="0.25">
      <c r="A70" s="43" t="s">
        <v>54</v>
      </c>
      <c r="B70" s="44" t="s">
        <v>131</v>
      </c>
      <c r="D70" s="357"/>
    </row>
    <row r="71" spans="1:4" ht="15" x14ac:dyDescent="0.25">
      <c r="A71" s="43" t="s">
        <v>214</v>
      </c>
      <c r="B71" s="44" t="s">
        <v>213</v>
      </c>
      <c r="D71" s="357"/>
    </row>
    <row r="72" spans="1:4" ht="15" x14ac:dyDescent="0.25">
      <c r="A72" s="43" t="s">
        <v>206</v>
      </c>
      <c r="B72" s="44" t="s">
        <v>205</v>
      </c>
      <c r="D72" s="357"/>
    </row>
    <row r="73" spans="1:4" ht="15" x14ac:dyDescent="0.25">
      <c r="A73" s="43" t="s">
        <v>204</v>
      </c>
      <c r="B73" s="44" t="s">
        <v>203</v>
      </c>
      <c r="D73" s="357"/>
    </row>
    <row r="74" spans="1:4" ht="15" x14ac:dyDescent="0.25">
      <c r="A74" s="43" t="s">
        <v>202</v>
      </c>
      <c r="B74" s="44" t="s">
        <v>201</v>
      </c>
      <c r="D74" s="357"/>
    </row>
    <row r="75" spans="1:4" ht="15" x14ac:dyDescent="0.25">
      <c r="A75" s="43" t="s">
        <v>199</v>
      </c>
      <c r="B75" s="44" t="s">
        <v>198</v>
      </c>
      <c r="D75" s="357"/>
    </row>
    <row r="76" spans="1:4" ht="15" x14ac:dyDescent="0.25">
      <c r="A76" s="43" t="s">
        <v>193</v>
      </c>
      <c r="B76" s="44" t="s">
        <v>168</v>
      </c>
      <c r="D76" s="357"/>
    </row>
    <row r="77" spans="1:4" ht="15" x14ac:dyDescent="0.25">
      <c r="A77" s="43" t="s">
        <v>192</v>
      </c>
      <c r="B77" s="44" t="s">
        <v>191</v>
      </c>
      <c r="D77" s="357"/>
    </row>
    <row r="78" spans="1:4" ht="15" x14ac:dyDescent="0.25">
      <c r="A78" s="43" t="s">
        <v>229</v>
      </c>
      <c r="B78" s="44" t="s">
        <v>228</v>
      </c>
      <c r="D78" s="357"/>
    </row>
    <row r="79" spans="1:4" s="398" customFormat="1" ht="15" x14ac:dyDescent="0.25">
      <c r="A79" s="71" t="s">
        <v>1144</v>
      </c>
      <c r="B79" s="44" t="s">
        <v>1145</v>
      </c>
      <c r="D79" s="357"/>
    </row>
    <row r="80" spans="1:4" s="398" customFormat="1" ht="15" x14ac:dyDescent="0.25">
      <c r="A80" s="71" t="s">
        <v>1146</v>
      </c>
      <c r="B80" s="44" t="s">
        <v>1147</v>
      </c>
      <c r="D80" s="357"/>
    </row>
    <row r="81" spans="1:4" ht="15" x14ac:dyDescent="0.25">
      <c r="A81" s="43" t="s">
        <v>230</v>
      </c>
      <c r="B81" s="44" t="s">
        <v>108</v>
      </c>
      <c r="D81" s="357"/>
    </row>
    <row r="82" spans="1:4" ht="15" x14ac:dyDescent="0.25">
      <c r="A82" s="43" t="s">
        <v>219</v>
      </c>
      <c r="B82" s="44" t="s">
        <v>163</v>
      </c>
      <c r="D82" s="357"/>
    </row>
    <row r="83" spans="1:4" ht="15" x14ac:dyDescent="0.25">
      <c r="A83" s="43" t="s">
        <v>223</v>
      </c>
      <c r="B83" s="44" t="s">
        <v>222</v>
      </c>
      <c r="D83" s="357"/>
    </row>
    <row r="84" spans="1:4" ht="15" x14ac:dyDescent="0.25">
      <c r="A84" s="43" t="s">
        <v>49</v>
      </c>
      <c r="B84" s="44" t="s">
        <v>158</v>
      </c>
      <c r="D84" s="357"/>
    </row>
    <row r="85" spans="1:4" ht="15" x14ac:dyDescent="0.25">
      <c r="A85" s="43" t="s">
        <v>368</v>
      </c>
      <c r="B85" s="44" t="s">
        <v>110</v>
      </c>
      <c r="D85" s="357"/>
    </row>
    <row r="86" spans="1:4" ht="15" x14ac:dyDescent="0.25">
      <c r="A86" s="43" t="s">
        <v>221</v>
      </c>
      <c r="B86" s="44" t="s">
        <v>220</v>
      </c>
      <c r="D86" s="357"/>
    </row>
    <row r="87" spans="1:4" ht="15" x14ac:dyDescent="0.25">
      <c r="A87" s="43" t="s">
        <v>50</v>
      </c>
      <c r="B87" s="44" t="s">
        <v>130</v>
      </c>
      <c r="D87" s="357"/>
    </row>
    <row r="88" spans="1:4" ht="15" x14ac:dyDescent="0.25">
      <c r="A88" s="43" t="s">
        <v>53</v>
      </c>
      <c r="B88" s="44" t="s">
        <v>215</v>
      </c>
      <c r="D88" s="357"/>
    </row>
    <row r="89" spans="1:4" ht="15" x14ac:dyDescent="0.25">
      <c r="A89" s="43" t="s">
        <v>211</v>
      </c>
      <c r="B89" s="44" t="s">
        <v>210</v>
      </c>
      <c r="D89" s="357"/>
    </row>
    <row r="90" spans="1:4" ht="15" x14ac:dyDescent="0.25">
      <c r="A90" s="43" t="s">
        <v>183</v>
      </c>
      <c r="B90" s="44" t="s">
        <v>182</v>
      </c>
      <c r="D90" s="357"/>
    </row>
    <row r="91" spans="1:4" ht="15" x14ac:dyDescent="0.25">
      <c r="A91" s="43" t="s">
        <v>218</v>
      </c>
      <c r="B91" s="44" t="s">
        <v>169</v>
      </c>
      <c r="D91" s="357"/>
    </row>
    <row r="92" spans="1:4" ht="15" x14ac:dyDescent="0.25">
      <c r="A92" s="43" t="s">
        <v>58</v>
      </c>
      <c r="B92" s="44" t="s">
        <v>207</v>
      </c>
      <c r="D92" s="357"/>
    </row>
    <row r="93" spans="1:4" ht="15" x14ac:dyDescent="0.25">
      <c r="A93" s="43" t="s">
        <v>234</v>
      </c>
      <c r="B93" s="44" t="s">
        <v>233</v>
      </c>
      <c r="D93" s="357"/>
    </row>
    <row r="94" spans="1:4" ht="15" x14ac:dyDescent="0.25">
      <c r="A94" s="43" t="s">
        <v>365</v>
      </c>
      <c r="B94" s="44" t="s">
        <v>232</v>
      </c>
      <c r="D94" s="357"/>
    </row>
    <row r="95" spans="1:4" ht="15" x14ac:dyDescent="0.25">
      <c r="A95" s="43" t="s">
        <v>227</v>
      </c>
      <c r="B95" s="44" t="s">
        <v>226</v>
      </c>
      <c r="D95" s="357"/>
    </row>
    <row r="96" spans="1:4" ht="15" x14ac:dyDescent="0.25">
      <c r="A96" s="43" t="s">
        <v>225</v>
      </c>
      <c r="B96" s="44" t="s">
        <v>109</v>
      </c>
      <c r="D96" s="357"/>
    </row>
    <row r="97" spans="1:4" ht="15" x14ac:dyDescent="0.25">
      <c r="A97" s="43" t="s">
        <v>373</v>
      </c>
      <c r="B97" s="44" t="s">
        <v>164</v>
      </c>
      <c r="D97" s="357"/>
    </row>
    <row r="98" spans="1:4" ht="15" x14ac:dyDescent="0.25">
      <c r="A98" s="43" t="s">
        <v>56</v>
      </c>
      <c r="B98" s="44" t="s">
        <v>111</v>
      </c>
      <c r="D98" s="357"/>
    </row>
    <row r="99" spans="1:4" ht="15" x14ac:dyDescent="0.25">
      <c r="A99" s="43" t="s">
        <v>209</v>
      </c>
      <c r="B99" s="44" t="s">
        <v>208</v>
      </c>
      <c r="D99" s="357"/>
    </row>
    <row r="100" spans="1:4" ht="15" x14ac:dyDescent="0.25">
      <c r="A100" s="43" t="s">
        <v>57</v>
      </c>
      <c r="B100" s="44" t="s">
        <v>143</v>
      </c>
      <c r="D100" s="357"/>
    </row>
    <row r="101" spans="1:4" ht="15" x14ac:dyDescent="0.25">
      <c r="A101" s="43" t="s">
        <v>374</v>
      </c>
      <c r="B101" s="44" t="s">
        <v>375</v>
      </c>
      <c r="D101" s="357"/>
    </row>
    <row r="102" spans="1:4" ht="15" x14ac:dyDescent="0.25">
      <c r="A102" s="43" t="s">
        <v>378</v>
      </c>
      <c r="B102" s="44" t="s">
        <v>379</v>
      </c>
      <c r="D102" s="357"/>
    </row>
    <row r="103" spans="1:4" ht="15" x14ac:dyDescent="0.25">
      <c r="A103" s="43" t="s">
        <v>195</v>
      </c>
      <c r="B103" s="44" t="s">
        <v>194</v>
      </c>
      <c r="D103" s="357"/>
    </row>
    <row r="104" spans="1:4" ht="15" x14ac:dyDescent="0.25">
      <c r="A104" s="43" t="s">
        <v>560</v>
      </c>
      <c r="B104" s="44" t="s">
        <v>112</v>
      </c>
      <c r="D104" s="357"/>
    </row>
    <row r="105" spans="1:4" ht="15" x14ac:dyDescent="0.25">
      <c r="A105" s="43" t="s">
        <v>196</v>
      </c>
      <c r="B105" s="44" t="s">
        <v>167</v>
      </c>
      <c r="D105" s="357"/>
    </row>
    <row r="106" spans="1:4" ht="15" x14ac:dyDescent="0.25">
      <c r="A106" s="43" t="s">
        <v>381</v>
      </c>
      <c r="B106" s="44" t="s">
        <v>333</v>
      </c>
      <c r="D106" s="357"/>
    </row>
    <row r="107" spans="1:4" ht="15" x14ac:dyDescent="0.25">
      <c r="A107" s="43" t="s">
        <v>176</v>
      </c>
      <c r="B107" s="44" t="s">
        <v>175</v>
      </c>
      <c r="D107" s="357"/>
    </row>
    <row r="108" spans="1:4" ht="15" x14ac:dyDescent="0.25">
      <c r="A108" s="43" t="s">
        <v>190</v>
      </c>
      <c r="B108" s="44" t="s">
        <v>141</v>
      </c>
      <c r="D108" s="357"/>
    </row>
    <row r="109" spans="1:4" ht="15" x14ac:dyDescent="0.25">
      <c r="A109" s="43" t="s">
        <v>55</v>
      </c>
      <c r="B109" s="44" t="s">
        <v>212</v>
      </c>
      <c r="D109" s="357"/>
    </row>
    <row r="110" spans="1:4" ht="15" x14ac:dyDescent="0.25">
      <c r="A110" s="43" t="s">
        <v>382</v>
      </c>
      <c r="B110" s="44" t="s">
        <v>99</v>
      </c>
      <c r="D110" s="357"/>
    </row>
    <row r="111" spans="1:4" ht="15" x14ac:dyDescent="0.25">
      <c r="A111" s="43" t="s">
        <v>528</v>
      </c>
      <c r="B111" s="41" t="s">
        <v>331</v>
      </c>
      <c r="D111" s="357"/>
    </row>
    <row r="112" spans="1:4" ht="15" x14ac:dyDescent="0.25">
      <c r="A112" s="43" t="s">
        <v>231</v>
      </c>
      <c r="B112" s="44" t="s">
        <v>142</v>
      </c>
      <c r="D112" s="357"/>
    </row>
    <row r="113" spans="1:4" ht="15" x14ac:dyDescent="0.25">
      <c r="A113" s="43" t="s">
        <v>366</v>
      </c>
      <c r="B113" s="44" t="s">
        <v>367</v>
      </c>
      <c r="D113" s="357"/>
    </row>
    <row r="114" spans="1:4" ht="15" x14ac:dyDescent="0.25">
      <c r="A114" s="43" t="s">
        <v>376</v>
      </c>
      <c r="B114" s="44" t="s">
        <v>377</v>
      </c>
      <c r="D114" s="357"/>
    </row>
    <row r="115" spans="1:4" ht="15" x14ac:dyDescent="0.25">
      <c r="A115" s="71" t="s">
        <v>65</v>
      </c>
      <c r="B115" s="44" t="s">
        <v>114</v>
      </c>
      <c r="D115" s="357"/>
    </row>
    <row r="116" spans="1:4" ht="15" x14ac:dyDescent="0.25">
      <c r="A116" s="43" t="s">
        <v>178</v>
      </c>
      <c r="B116" s="44" t="s">
        <v>177</v>
      </c>
      <c r="D116" s="357"/>
    </row>
    <row r="117" spans="1:4" ht="15" x14ac:dyDescent="0.25">
      <c r="A117" s="43" t="s">
        <v>224</v>
      </c>
      <c r="B117" s="44" t="s">
        <v>170</v>
      </c>
      <c r="D117" s="357"/>
    </row>
    <row r="118" spans="1:4" ht="15" x14ac:dyDescent="0.25">
      <c r="A118" s="43" t="s">
        <v>529</v>
      </c>
      <c r="B118" s="41" t="s">
        <v>449</v>
      </c>
      <c r="D118" s="357"/>
    </row>
    <row r="119" spans="1:4" ht="15" x14ac:dyDescent="0.25">
      <c r="A119" s="43" t="s">
        <v>530</v>
      </c>
      <c r="B119" s="44" t="s">
        <v>200</v>
      </c>
      <c r="D119" s="357"/>
    </row>
    <row r="120" spans="1:4" ht="15" x14ac:dyDescent="0.25">
      <c r="A120" s="43" t="s">
        <v>380</v>
      </c>
      <c r="B120" s="44" t="s">
        <v>197</v>
      </c>
      <c r="D120" s="357"/>
    </row>
    <row r="121" spans="1:4" ht="15" x14ac:dyDescent="0.25">
      <c r="A121" s="43" t="s">
        <v>383</v>
      </c>
      <c r="B121" s="44" t="s">
        <v>187</v>
      </c>
      <c r="D121" s="357"/>
    </row>
    <row r="122" spans="1:4" ht="15" x14ac:dyDescent="0.25">
      <c r="A122" s="43" t="s">
        <v>181</v>
      </c>
      <c r="B122" s="44" t="s">
        <v>180</v>
      </c>
      <c r="D122" s="357"/>
    </row>
    <row r="123" spans="1:4" ht="15" x14ac:dyDescent="0.25">
      <c r="A123" s="43" t="s">
        <v>371</v>
      </c>
      <c r="B123" s="44" t="s">
        <v>372</v>
      </c>
      <c r="D123" s="357"/>
    </row>
    <row r="124" spans="1:4" ht="15" x14ac:dyDescent="0.25">
      <c r="A124" s="43" t="s">
        <v>531</v>
      </c>
      <c r="B124" s="44" t="s">
        <v>166</v>
      </c>
      <c r="D124" s="357"/>
    </row>
    <row r="125" spans="1:4" ht="15" x14ac:dyDescent="0.25">
      <c r="A125" s="43" t="s">
        <v>189</v>
      </c>
      <c r="B125" s="44" t="s">
        <v>188</v>
      </c>
      <c r="D125" s="357"/>
    </row>
    <row r="126" spans="1:4" ht="15" x14ac:dyDescent="0.25">
      <c r="A126" s="43" t="s">
        <v>216</v>
      </c>
      <c r="B126" s="44" t="s">
        <v>98</v>
      </c>
      <c r="D126" s="357"/>
    </row>
    <row r="127" spans="1:4" ht="15" x14ac:dyDescent="0.25">
      <c r="A127" s="43" t="s">
        <v>370</v>
      </c>
      <c r="B127" s="44" t="s">
        <v>217</v>
      </c>
      <c r="D127" s="357"/>
    </row>
    <row r="128" spans="1:4" ht="15" x14ac:dyDescent="0.25">
      <c r="A128" s="43" t="s">
        <v>369</v>
      </c>
      <c r="B128" s="44" t="s">
        <v>165</v>
      </c>
      <c r="D128" s="357"/>
    </row>
    <row r="129" spans="1:4" ht="15" x14ac:dyDescent="0.25">
      <c r="A129" s="43" t="s">
        <v>185</v>
      </c>
      <c r="B129" s="44" t="s">
        <v>184</v>
      </c>
      <c r="D129" s="357"/>
    </row>
    <row r="130" spans="1:4" ht="15" x14ac:dyDescent="0.25">
      <c r="A130" s="71" t="s">
        <v>186</v>
      </c>
      <c r="B130" s="44" t="s">
        <v>113</v>
      </c>
      <c r="D130" s="357"/>
    </row>
    <row r="131" spans="1:4" ht="15" x14ac:dyDescent="0.25">
      <c r="A131" s="43" t="s">
        <v>561</v>
      </c>
      <c r="B131" s="44" t="s">
        <v>281</v>
      </c>
      <c r="D131" s="357"/>
    </row>
    <row r="132" spans="1:4" ht="15" x14ac:dyDescent="0.25">
      <c r="A132" s="43" t="s">
        <v>66</v>
      </c>
      <c r="B132" s="44" t="s">
        <v>179</v>
      </c>
      <c r="D132" s="357"/>
    </row>
    <row r="133" spans="1:4" s="398" customFormat="1" ht="15" x14ac:dyDescent="0.25">
      <c r="A133" s="71" t="s">
        <v>1140</v>
      </c>
      <c r="B133" s="44" t="s">
        <v>1141</v>
      </c>
      <c r="D133" s="357"/>
    </row>
    <row r="134" spans="1:4" s="398" customFormat="1" ht="15" x14ac:dyDescent="0.25">
      <c r="A134" s="71" t="s">
        <v>1142</v>
      </c>
      <c r="B134" s="44" t="s">
        <v>1143</v>
      </c>
      <c r="D134" s="357"/>
    </row>
    <row r="135" spans="1:4" ht="15" x14ac:dyDescent="0.25">
      <c r="A135" s="43" t="s">
        <v>815</v>
      </c>
      <c r="B135" s="44" t="s">
        <v>606</v>
      </c>
      <c r="D135" s="357"/>
    </row>
    <row r="136" spans="1:4" ht="15" x14ac:dyDescent="0.25">
      <c r="A136" s="43" t="s">
        <v>816</v>
      </c>
      <c r="B136" s="44" t="s">
        <v>650</v>
      </c>
      <c r="D136" s="357"/>
    </row>
    <row r="137" spans="1:4" ht="15" x14ac:dyDescent="0.25">
      <c r="A137" s="43" t="s">
        <v>698</v>
      </c>
      <c r="B137" s="44" t="s">
        <v>704</v>
      </c>
      <c r="D137" s="357"/>
    </row>
    <row r="138" spans="1:4" ht="15" x14ac:dyDescent="0.25">
      <c r="A138" s="43" t="s">
        <v>817</v>
      </c>
      <c r="B138" s="44" t="s">
        <v>107</v>
      </c>
      <c r="D138" s="357"/>
    </row>
    <row r="139" spans="1:4" ht="15" x14ac:dyDescent="0.25">
      <c r="A139" s="43" t="s">
        <v>818</v>
      </c>
      <c r="B139" s="44" t="s">
        <v>582</v>
      </c>
      <c r="D139" s="357"/>
    </row>
    <row r="140" spans="1:4" ht="15" x14ac:dyDescent="0.25">
      <c r="A140" s="43" t="s">
        <v>819</v>
      </c>
      <c r="B140" s="44" t="s">
        <v>450</v>
      </c>
      <c r="D140" s="357"/>
    </row>
    <row r="141" spans="1:4" ht="15" x14ac:dyDescent="0.25">
      <c r="A141" s="43" t="s">
        <v>820</v>
      </c>
      <c r="B141" s="44" t="s">
        <v>769</v>
      </c>
      <c r="D141" s="357"/>
    </row>
    <row r="142" spans="1:4" ht="15" x14ac:dyDescent="0.25">
      <c r="A142" s="43" t="s">
        <v>821</v>
      </c>
      <c r="B142" s="44" t="s">
        <v>770</v>
      </c>
      <c r="D142" s="357"/>
    </row>
    <row r="143" spans="1:4" ht="15" x14ac:dyDescent="0.25">
      <c r="A143" s="43" t="s">
        <v>822</v>
      </c>
      <c r="B143" s="44" t="s">
        <v>678</v>
      </c>
      <c r="D143" s="357"/>
    </row>
    <row r="144" spans="1:4" ht="15" x14ac:dyDescent="0.25">
      <c r="A144" s="43" t="s">
        <v>823</v>
      </c>
      <c r="B144" s="44" t="s">
        <v>720</v>
      </c>
      <c r="D144" s="357"/>
    </row>
    <row r="145" spans="1:4" ht="15" x14ac:dyDescent="0.25">
      <c r="A145" s="43" t="s">
        <v>824</v>
      </c>
      <c r="B145" s="44" t="s">
        <v>742</v>
      </c>
      <c r="D145" s="357"/>
    </row>
    <row r="146" spans="1:4" ht="15" x14ac:dyDescent="0.25">
      <c r="A146" s="43" t="s">
        <v>825</v>
      </c>
      <c r="B146" s="44" t="s">
        <v>771</v>
      </c>
      <c r="D146" s="357"/>
    </row>
    <row r="147" spans="1:4" ht="15" x14ac:dyDescent="0.25">
      <c r="A147" s="43" t="s">
        <v>826</v>
      </c>
      <c r="B147" s="44" t="s">
        <v>651</v>
      </c>
      <c r="D147" s="357"/>
    </row>
    <row r="148" spans="1:4" ht="15" x14ac:dyDescent="0.25">
      <c r="A148" s="43" t="s">
        <v>794</v>
      </c>
      <c r="B148" s="44" t="s">
        <v>795</v>
      </c>
      <c r="D148" s="357"/>
    </row>
    <row r="149" spans="1:4" ht="15" x14ac:dyDescent="0.25">
      <c r="A149" s="43" t="s">
        <v>827</v>
      </c>
      <c r="B149" s="44" t="s">
        <v>115</v>
      </c>
      <c r="D149" s="357"/>
    </row>
    <row r="150" spans="1:4" ht="15" x14ac:dyDescent="0.25">
      <c r="A150" s="43" t="s">
        <v>828</v>
      </c>
      <c r="B150" s="44" t="s">
        <v>522</v>
      </c>
      <c r="D150" s="357"/>
    </row>
    <row r="151" spans="1:4" ht="15" x14ac:dyDescent="0.25">
      <c r="A151" s="43" t="s">
        <v>829</v>
      </c>
      <c r="B151" s="44" t="s">
        <v>425</v>
      </c>
      <c r="D151" s="357"/>
    </row>
    <row r="152" spans="1:4" s="279" customFormat="1" ht="15" x14ac:dyDescent="0.25">
      <c r="A152" s="43" t="s">
        <v>990</v>
      </c>
      <c r="B152" s="44" t="s">
        <v>886</v>
      </c>
      <c r="D152" s="357"/>
    </row>
    <row r="153" spans="1:4" ht="15" x14ac:dyDescent="0.25">
      <c r="A153" s="43" t="s">
        <v>830</v>
      </c>
      <c r="B153" s="44" t="s">
        <v>810</v>
      </c>
      <c r="D153" s="357"/>
    </row>
    <row r="154" spans="1:4" ht="15" x14ac:dyDescent="0.25">
      <c r="A154" s="43" t="s">
        <v>831</v>
      </c>
      <c r="B154" s="44" t="s">
        <v>809</v>
      </c>
      <c r="D154" s="357"/>
    </row>
    <row r="155" spans="1:4" ht="15" x14ac:dyDescent="0.25">
      <c r="A155" s="43" t="s">
        <v>832</v>
      </c>
      <c r="B155" s="44" t="s">
        <v>607</v>
      </c>
      <c r="D155" s="357"/>
    </row>
    <row r="156" spans="1:4" s="96" customFormat="1" ht="15" x14ac:dyDescent="0.25">
      <c r="A156" s="43" t="s">
        <v>887</v>
      </c>
      <c r="B156" s="41" t="s">
        <v>888</v>
      </c>
      <c r="D156" s="357"/>
    </row>
    <row r="157" spans="1:4" s="96" customFormat="1" ht="15" x14ac:dyDescent="0.25">
      <c r="A157" s="43" t="s">
        <v>889</v>
      </c>
      <c r="B157" s="41" t="s">
        <v>890</v>
      </c>
      <c r="D157" s="357"/>
    </row>
    <row r="158" spans="1:4" s="398" customFormat="1" ht="15" x14ac:dyDescent="0.25">
      <c r="A158" s="71" t="s">
        <v>1148</v>
      </c>
      <c r="B158" s="41" t="s">
        <v>1149</v>
      </c>
      <c r="D158" s="357"/>
    </row>
    <row r="159" spans="1:4" s="96" customFormat="1" ht="15" x14ac:dyDescent="0.25">
      <c r="A159" s="43" t="s">
        <v>891</v>
      </c>
      <c r="B159" s="44" t="s">
        <v>892</v>
      </c>
      <c r="D159" s="357"/>
    </row>
    <row r="160" spans="1:4" s="96" customFormat="1" ht="15" x14ac:dyDescent="0.25">
      <c r="A160" s="96" t="s">
        <v>893</v>
      </c>
      <c r="B160" s="44" t="s">
        <v>894</v>
      </c>
      <c r="D160" s="357"/>
    </row>
    <row r="161" spans="1:4" s="96" customFormat="1" ht="15" x14ac:dyDescent="0.25">
      <c r="A161" s="96" t="s">
        <v>895</v>
      </c>
      <c r="B161" s="44" t="s">
        <v>896</v>
      </c>
      <c r="D161" s="357"/>
    </row>
    <row r="162" spans="1:4" s="96" customFormat="1" ht="15" x14ac:dyDescent="0.25">
      <c r="A162" s="96" t="s">
        <v>897</v>
      </c>
      <c r="B162" s="44" t="s">
        <v>898</v>
      </c>
      <c r="D162" s="357"/>
    </row>
    <row r="163" spans="1:4" s="96" customFormat="1" ht="15" x14ac:dyDescent="0.25">
      <c r="A163" s="96" t="s">
        <v>899</v>
      </c>
      <c r="B163" s="44" t="s">
        <v>900</v>
      </c>
      <c r="D163" s="357"/>
    </row>
    <row r="164" spans="1:4" s="96" customFormat="1" ht="15" x14ac:dyDescent="0.25">
      <c r="A164" s="96" t="s">
        <v>901</v>
      </c>
      <c r="B164" s="44" t="s">
        <v>902</v>
      </c>
      <c r="D164" s="357"/>
    </row>
    <row r="165" spans="1:4" s="96" customFormat="1" ht="15" x14ac:dyDescent="0.25">
      <c r="A165" s="43" t="s">
        <v>1092</v>
      </c>
      <c r="B165" s="389" t="s">
        <v>1093</v>
      </c>
      <c r="D165" s="357"/>
    </row>
    <row r="166" spans="1:4" s="96" customFormat="1" ht="15" x14ac:dyDescent="0.25">
      <c r="A166" s="43"/>
      <c r="B166" s="44"/>
    </row>
    <row r="167" spans="1:4" s="96" customFormat="1" ht="15" x14ac:dyDescent="0.25">
      <c r="A167" s="43"/>
      <c r="B167" s="44"/>
    </row>
    <row r="168" spans="1:4" s="96" customFormat="1" ht="15" x14ac:dyDescent="0.25">
      <c r="A168" s="401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F18" sqref="F18"/>
    </sheetView>
  </sheetViews>
  <sheetFormatPr baseColWidth="10" defaultColWidth="0" defaultRowHeight="15" zeroHeight="1" x14ac:dyDescent="0.25"/>
  <cols>
    <col min="1" max="1" width="72.28515625" style="3" customWidth="1"/>
    <col min="2" max="2" width="71.855468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2.28515625" style="2" customWidth="1"/>
    <col min="258" max="258" width="71.855468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2.28515625" style="2" customWidth="1"/>
    <col min="514" max="514" width="71.855468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2.28515625" style="2" customWidth="1"/>
    <col min="770" max="770" width="71.855468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2.28515625" style="2" customWidth="1"/>
    <col min="1026" max="1026" width="71.855468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2.28515625" style="2" customWidth="1"/>
    <col min="1282" max="1282" width="71.855468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2.28515625" style="2" customWidth="1"/>
    <col min="1538" max="1538" width="71.855468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2.28515625" style="2" customWidth="1"/>
    <col min="1794" max="1794" width="71.855468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2.28515625" style="2" customWidth="1"/>
    <col min="2050" max="2050" width="71.855468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2.28515625" style="2" customWidth="1"/>
    <col min="2306" max="2306" width="71.855468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2.28515625" style="2" customWidth="1"/>
    <col min="2562" max="2562" width="71.855468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2.28515625" style="2" customWidth="1"/>
    <col min="2818" max="2818" width="71.855468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2.28515625" style="2" customWidth="1"/>
    <col min="3074" max="3074" width="71.855468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2.28515625" style="2" customWidth="1"/>
    <col min="3330" max="3330" width="71.855468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2.28515625" style="2" customWidth="1"/>
    <col min="3586" max="3586" width="71.855468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2.28515625" style="2" customWidth="1"/>
    <col min="3842" max="3842" width="71.855468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2.28515625" style="2" customWidth="1"/>
    <col min="4098" max="4098" width="71.855468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2.28515625" style="2" customWidth="1"/>
    <col min="4354" max="4354" width="71.855468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2.28515625" style="2" customWidth="1"/>
    <col min="4610" max="4610" width="71.855468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2.28515625" style="2" customWidth="1"/>
    <col min="4866" max="4866" width="71.855468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2.28515625" style="2" customWidth="1"/>
    <col min="5122" max="5122" width="71.855468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2.28515625" style="2" customWidth="1"/>
    <col min="5378" max="5378" width="71.855468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2.28515625" style="2" customWidth="1"/>
    <col min="5634" max="5634" width="71.855468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2.28515625" style="2" customWidth="1"/>
    <col min="5890" max="5890" width="71.855468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2.28515625" style="2" customWidth="1"/>
    <col min="6146" max="6146" width="71.855468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2.28515625" style="2" customWidth="1"/>
    <col min="6402" max="6402" width="71.855468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2.28515625" style="2" customWidth="1"/>
    <col min="6658" max="6658" width="71.855468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2.28515625" style="2" customWidth="1"/>
    <col min="6914" max="6914" width="71.855468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2.28515625" style="2" customWidth="1"/>
    <col min="7170" max="7170" width="71.855468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2.28515625" style="2" customWidth="1"/>
    <col min="7426" max="7426" width="71.855468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2.28515625" style="2" customWidth="1"/>
    <col min="7682" max="7682" width="71.855468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2.28515625" style="2" customWidth="1"/>
    <col min="7938" max="7938" width="71.855468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2.28515625" style="2" customWidth="1"/>
    <col min="8194" max="8194" width="71.855468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2.28515625" style="2" customWidth="1"/>
    <col min="8450" max="8450" width="71.855468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2.28515625" style="2" customWidth="1"/>
    <col min="8706" max="8706" width="71.855468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2.28515625" style="2" customWidth="1"/>
    <col min="8962" max="8962" width="71.855468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2.28515625" style="2" customWidth="1"/>
    <col min="9218" max="9218" width="71.855468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2.28515625" style="2" customWidth="1"/>
    <col min="9474" max="9474" width="71.855468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2.28515625" style="2" customWidth="1"/>
    <col min="9730" max="9730" width="71.855468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2.28515625" style="2" customWidth="1"/>
    <col min="9986" max="9986" width="71.855468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2.28515625" style="2" customWidth="1"/>
    <col min="10242" max="10242" width="71.855468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2.28515625" style="2" customWidth="1"/>
    <col min="10498" max="10498" width="71.855468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2.28515625" style="2" customWidth="1"/>
    <col min="10754" max="10754" width="71.855468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2.28515625" style="2" customWidth="1"/>
    <col min="11010" max="11010" width="71.855468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2.28515625" style="2" customWidth="1"/>
    <col min="11266" max="11266" width="71.855468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2.28515625" style="2" customWidth="1"/>
    <col min="11522" max="11522" width="71.855468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2.28515625" style="2" customWidth="1"/>
    <col min="11778" max="11778" width="71.855468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2.28515625" style="2" customWidth="1"/>
    <col min="12034" max="12034" width="71.855468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2.28515625" style="2" customWidth="1"/>
    <col min="12290" max="12290" width="71.855468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2.28515625" style="2" customWidth="1"/>
    <col min="12546" max="12546" width="71.855468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2.28515625" style="2" customWidth="1"/>
    <col min="12802" max="12802" width="71.855468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2.28515625" style="2" customWidth="1"/>
    <col min="13058" max="13058" width="71.855468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2.28515625" style="2" customWidth="1"/>
    <col min="13314" max="13314" width="71.855468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2.28515625" style="2" customWidth="1"/>
    <col min="13570" max="13570" width="71.855468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2.28515625" style="2" customWidth="1"/>
    <col min="13826" max="13826" width="71.855468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2.28515625" style="2" customWidth="1"/>
    <col min="14082" max="14082" width="71.855468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2.28515625" style="2" customWidth="1"/>
    <col min="14338" max="14338" width="71.855468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2.28515625" style="2" customWidth="1"/>
    <col min="14594" max="14594" width="71.855468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2.28515625" style="2" customWidth="1"/>
    <col min="14850" max="14850" width="71.855468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2.28515625" style="2" customWidth="1"/>
    <col min="15106" max="15106" width="71.855468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2.28515625" style="2" customWidth="1"/>
    <col min="15362" max="15362" width="71.855468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2.28515625" style="2" customWidth="1"/>
    <col min="15618" max="15618" width="71.855468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2.28515625" style="2" customWidth="1"/>
    <col min="15874" max="15874" width="71.855468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2.28515625" style="2" customWidth="1"/>
    <col min="16130" max="16130" width="71.855468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68" t="s">
        <v>972</v>
      </c>
      <c r="B1" s="569"/>
      <c r="C1" s="569"/>
      <c r="D1" s="569"/>
      <c r="E1" s="569"/>
      <c r="F1" s="570"/>
    </row>
    <row r="2" spans="1:7" ht="15.75" x14ac:dyDescent="0.25">
      <c r="A2" s="571" t="s">
        <v>1275</v>
      </c>
      <c r="B2" s="572"/>
      <c r="C2" s="572"/>
      <c r="D2" s="572"/>
      <c r="E2" s="572"/>
      <c r="F2" s="573"/>
    </row>
    <row r="3" spans="1:7" ht="8.25" customHeight="1" x14ac:dyDescent="0.25">
      <c r="A3" s="574"/>
      <c r="B3" s="574"/>
      <c r="C3" s="574"/>
      <c r="D3" s="574"/>
      <c r="E3" s="574"/>
      <c r="F3" s="574"/>
    </row>
    <row r="4" spans="1:7" ht="32.25" thickBot="1" x14ac:dyDescent="0.3">
      <c r="A4" s="418" t="s">
        <v>17</v>
      </c>
      <c r="B4" s="419" t="s">
        <v>662</v>
      </c>
      <c r="C4" s="420" t="s">
        <v>18</v>
      </c>
      <c r="D4" s="420" t="s">
        <v>19</v>
      </c>
      <c r="E4" s="419" t="s">
        <v>20</v>
      </c>
      <c r="F4" s="421" t="s">
        <v>21</v>
      </c>
    </row>
    <row r="5" spans="1:7" s="61" customFormat="1" x14ac:dyDescent="0.25">
      <c r="A5" s="481" t="s">
        <v>457</v>
      </c>
      <c r="B5" s="482" t="s">
        <v>59</v>
      </c>
      <c r="C5" s="482" t="s">
        <v>862</v>
      </c>
      <c r="D5" s="482" t="s">
        <v>60</v>
      </c>
      <c r="E5" s="59">
        <v>44718</v>
      </c>
      <c r="F5" s="482" t="s">
        <v>468</v>
      </c>
      <c r="G5" s="60"/>
    </row>
    <row r="6" spans="1:7" s="61" customFormat="1" x14ac:dyDescent="0.25">
      <c r="A6" s="575" t="s">
        <v>535</v>
      </c>
      <c r="B6" s="482" t="s">
        <v>1094</v>
      </c>
      <c r="C6" s="482" t="s">
        <v>708</v>
      </c>
      <c r="D6" s="482" t="s">
        <v>709</v>
      </c>
      <c r="E6" s="59">
        <v>46955</v>
      </c>
      <c r="F6" s="482" t="s">
        <v>279</v>
      </c>
      <c r="G6" s="60"/>
    </row>
    <row r="7" spans="1:7" s="61" customFormat="1" x14ac:dyDescent="0.25">
      <c r="A7" s="575" t="s">
        <v>535</v>
      </c>
      <c r="B7" s="482" t="s">
        <v>995</v>
      </c>
      <c r="C7" s="482" t="s">
        <v>537</v>
      </c>
      <c r="D7" s="482" t="s">
        <v>538</v>
      </c>
      <c r="E7" s="59">
        <v>45509</v>
      </c>
      <c r="F7" s="482" t="s">
        <v>279</v>
      </c>
      <c r="G7" s="60"/>
    </row>
    <row r="8" spans="1:7" s="61" customFormat="1" x14ac:dyDescent="0.25">
      <c r="A8" s="567" t="s">
        <v>535</v>
      </c>
      <c r="B8" s="482" t="s">
        <v>995</v>
      </c>
      <c r="C8" s="482" t="s">
        <v>537</v>
      </c>
      <c r="D8" s="482" t="s">
        <v>539</v>
      </c>
      <c r="E8" s="59">
        <v>45869</v>
      </c>
      <c r="F8" s="482" t="s">
        <v>279</v>
      </c>
      <c r="G8" s="60"/>
    </row>
    <row r="9" spans="1:7" s="61" customFormat="1" x14ac:dyDescent="0.25">
      <c r="A9" s="567" t="s">
        <v>535</v>
      </c>
      <c r="B9" s="482" t="s">
        <v>995</v>
      </c>
      <c r="C9" s="482" t="s">
        <v>537</v>
      </c>
      <c r="D9" s="482" t="s">
        <v>540</v>
      </c>
      <c r="E9" s="59">
        <v>46229</v>
      </c>
      <c r="F9" s="482" t="s">
        <v>279</v>
      </c>
      <c r="G9" s="62"/>
    </row>
    <row r="10" spans="1:7" s="61" customFormat="1" x14ac:dyDescent="0.25">
      <c r="A10" s="567" t="s">
        <v>535</v>
      </c>
      <c r="B10" s="482" t="s">
        <v>863</v>
      </c>
      <c r="C10" s="482" t="s">
        <v>663</v>
      </c>
      <c r="D10" s="482" t="s">
        <v>664</v>
      </c>
      <c r="E10" s="59">
        <v>45236</v>
      </c>
      <c r="F10" s="482" t="s">
        <v>279</v>
      </c>
      <c r="G10" s="62"/>
    </row>
    <row r="11" spans="1:7" s="61" customFormat="1" x14ac:dyDescent="0.25">
      <c r="A11" s="567" t="s">
        <v>7</v>
      </c>
      <c r="B11" s="482" t="s">
        <v>996</v>
      </c>
      <c r="C11" s="482" t="s">
        <v>400</v>
      </c>
      <c r="D11" s="482" t="s">
        <v>401</v>
      </c>
      <c r="E11" s="59">
        <v>44777</v>
      </c>
      <c r="F11" s="482" t="s">
        <v>1203</v>
      </c>
      <c r="G11" s="62"/>
    </row>
    <row r="12" spans="1:7" s="61" customFormat="1" x14ac:dyDescent="0.25">
      <c r="A12" s="575" t="s">
        <v>7</v>
      </c>
      <c r="B12" s="482" t="s">
        <v>1204</v>
      </c>
      <c r="C12" s="482" t="s">
        <v>297</v>
      </c>
      <c r="D12" s="482" t="s">
        <v>298</v>
      </c>
      <c r="E12" s="59">
        <v>46984</v>
      </c>
      <c r="F12" s="482" t="s">
        <v>1203</v>
      </c>
      <c r="G12" s="62"/>
    </row>
    <row r="13" spans="1:7" s="61" customFormat="1" x14ac:dyDescent="0.25">
      <c r="A13" s="575" t="s">
        <v>8</v>
      </c>
      <c r="B13" s="482" t="s">
        <v>1150</v>
      </c>
      <c r="C13" s="482" t="s">
        <v>1151</v>
      </c>
      <c r="D13" s="482" t="s">
        <v>1152</v>
      </c>
      <c r="E13" s="59">
        <v>45630</v>
      </c>
      <c r="F13" s="482" t="s">
        <v>471</v>
      </c>
      <c r="G13" s="62"/>
    </row>
    <row r="14" spans="1:7" s="61" customFormat="1" x14ac:dyDescent="0.25">
      <c r="A14" s="575" t="s">
        <v>8</v>
      </c>
      <c r="B14" s="482" t="s">
        <v>1150</v>
      </c>
      <c r="C14" s="482" t="s">
        <v>1151</v>
      </c>
      <c r="D14" s="482" t="s">
        <v>1153</v>
      </c>
      <c r="E14" s="59">
        <v>46350</v>
      </c>
      <c r="F14" s="482" t="s">
        <v>471</v>
      </c>
      <c r="G14" s="62"/>
    </row>
    <row r="15" spans="1:7" s="61" customFormat="1" x14ac:dyDescent="0.25">
      <c r="A15" s="575" t="s">
        <v>8</v>
      </c>
      <c r="B15" s="482" t="s">
        <v>285</v>
      </c>
      <c r="C15" s="482" t="s">
        <v>286</v>
      </c>
      <c r="D15" s="482" t="s">
        <v>287</v>
      </c>
      <c r="E15" s="59">
        <v>44438</v>
      </c>
      <c r="F15" s="482" t="s">
        <v>471</v>
      </c>
      <c r="G15" s="62"/>
    </row>
    <row r="16" spans="1:7" s="61" customFormat="1" x14ac:dyDescent="0.25">
      <c r="A16" s="567" t="s">
        <v>8</v>
      </c>
      <c r="B16" s="482" t="s">
        <v>721</v>
      </c>
      <c r="C16" s="482" t="s">
        <v>312</v>
      </c>
      <c r="D16" s="482" t="s">
        <v>313</v>
      </c>
      <c r="E16" s="59">
        <v>44456</v>
      </c>
      <c r="F16" s="482" t="s">
        <v>471</v>
      </c>
      <c r="G16" s="62"/>
    </row>
    <row r="17" spans="1:7" s="61" customFormat="1" x14ac:dyDescent="0.25">
      <c r="A17" s="567" t="s">
        <v>8</v>
      </c>
      <c r="B17" s="482" t="s">
        <v>997</v>
      </c>
      <c r="C17" s="482" t="s">
        <v>398</v>
      </c>
      <c r="D17" s="482" t="s">
        <v>399</v>
      </c>
      <c r="E17" s="59">
        <v>44749</v>
      </c>
      <c r="F17" s="482" t="s">
        <v>471</v>
      </c>
      <c r="G17" s="60"/>
    </row>
    <row r="18" spans="1:7" s="61" customFormat="1" x14ac:dyDescent="0.25">
      <c r="A18" s="567" t="s">
        <v>8</v>
      </c>
      <c r="B18" s="482" t="s">
        <v>722</v>
      </c>
      <c r="C18" s="482" t="s">
        <v>504</v>
      </c>
      <c r="D18" s="482" t="s">
        <v>505</v>
      </c>
      <c r="E18" s="59">
        <v>45428</v>
      </c>
      <c r="F18" s="482" t="s">
        <v>471</v>
      </c>
      <c r="G18" s="60"/>
    </row>
    <row r="19" spans="1:7" s="61" customFormat="1" x14ac:dyDescent="0.25">
      <c r="A19" s="567" t="s">
        <v>8</v>
      </c>
      <c r="B19" s="482" t="s">
        <v>723</v>
      </c>
      <c r="C19" s="482" t="s">
        <v>541</v>
      </c>
      <c r="D19" s="482" t="s">
        <v>542</v>
      </c>
      <c r="E19" s="59">
        <v>45521</v>
      </c>
      <c r="F19" s="482" t="s">
        <v>471</v>
      </c>
      <c r="G19" s="62"/>
    </row>
    <row r="20" spans="1:7" s="61" customFormat="1" x14ac:dyDescent="0.25">
      <c r="A20" s="567" t="s">
        <v>8</v>
      </c>
      <c r="B20" s="482" t="s">
        <v>683</v>
      </c>
      <c r="C20" s="482" t="s">
        <v>684</v>
      </c>
      <c r="D20" s="482" t="s">
        <v>685</v>
      </c>
      <c r="E20" s="59">
        <v>46067</v>
      </c>
      <c r="F20" s="482" t="s">
        <v>471</v>
      </c>
      <c r="G20" s="62"/>
    </row>
    <row r="21" spans="1:7" s="61" customFormat="1" x14ac:dyDescent="0.25">
      <c r="A21" s="567" t="s">
        <v>172</v>
      </c>
      <c r="B21" s="482" t="s">
        <v>1154</v>
      </c>
      <c r="C21" s="482" t="s">
        <v>426</v>
      </c>
      <c r="D21" s="482" t="s">
        <v>427</v>
      </c>
      <c r="E21" s="59">
        <v>44521</v>
      </c>
      <c r="F21" s="482" t="s">
        <v>388</v>
      </c>
      <c r="G21" s="62"/>
    </row>
    <row r="22" spans="1:7" s="61" customFormat="1" x14ac:dyDescent="0.25">
      <c r="A22" s="567" t="s">
        <v>172</v>
      </c>
      <c r="B22" s="482" t="s">
        <v>1155</v>
      </c>
      <c r="C22" s="482" t="s">
        <v>562</v>
      </c>
      <c r="D22" s="482" t="s">
        <v>563</v>
      </c>
      <c r="E22" s="59">
        <v>45584</v>
      </c>
      <c r="F22" s="482" t="s">
        <v>388</v>
      </c>
      <c r="G22" s="62"/>
    </row>
    <row r="23" spans="1:7" s="61" customFormat="1" x14ac:dyDescent="0.25">
      <c r="A23" s="567" t="s">
        <v>9</v>
      </c>
      <c r="B23" s="482" t="s">
        <v>724</v>
      </c>
      <c r="C23" s="482" t="s">
        <v>725</v>
      </c>
      <c r="D23" s="482" t="s">
        <v>726</v>
      </c>
      <c r="E23" s="59">
        <v>45233</v>
      </c>
      <c r="F23" s="482" t="s">
        <v>559</v>
      </c>
      <c r="G23" s="62"/>
    </row>
    <row r="24" spans="1:7" s="61" customFormat="1" x14ac:dyDescent="0.25">
      <c r="A24" s="567" t="s">
        <v>9</v>
      </c>
      <c r="B24" s="482" t="s">
        <v>724</v>
      </c>
      <c r="C24" s="482" t="s">
        <v>725</v>
      </c>
      <c r="D24" s="482" t="s">
        <v>727</v>
      </c>
      <c r="E24" s="59">
        <v>45953</v>
      </c>
      <c r="F24" s="482" t="s">
        <v>559</v>
      </c>
    </row>
    <row r="25" spans="1:7" s="61" customFormat="1" x14ac:dyDescent="0.25">
      <c r="A25" s="567" t="s">
        <v>9</v>
      </c>
      <c r="B25" s="482" t="s">
        <v>288</v>
      </c>
      <c r="C25" s="482" t="s">
        <v>289</v>
      </c>
      <c r="D25" s="482" t="s">
        <v>290</v>
      </c>
      <c r="E25" s="59">
        <v>44067</v>
      </c>
      <c r="F25" s="482" t="s">
        <v>469</v>
      </c>
      <c r="G25" s="62"/>
    </row>
    <row r="26" spans="1:7" s="61" customFormat="1" x14ac:dyDescent="0.25">
      <c r="A26" s="567" t="s">
        <v>9</v>
      </c>
      <c r="B26" s="482" t="s">
        <v>314</v>
      </c>
      <c r="C26" s="482" t="s">
        <v>864</v>
      </c>
      <c r="D26" s="482" t="s">
        <v>315</v>
      </c>
      <c r="E26" s="59">
        <v>44427</v>
      </c>
      <c r="F26" s="482" t="s">
        <v>471</v>
      </c>
      <c r="G26" s="62"/>
    </row>
    <row r="27" spans="1:7" s="61" customFormat="1" x14ac:dyDescent="0.25">
      <c r="A27" s="567" t="s">
        <v>9</v>
      </c>
      <c r="B27" s="482" t="s">
        <v>402</v>
      </c>
      <c r="C27" s="482" t="s">
        <v>403</v>
      </c>
      <c r="D27" s="482" t="s">
        <v>404</v>
      </c>
      <c r="E27" s="59">
        <v>44792</v>
      </c>
      <c r="F27" s="482" t="s">
        <v>471</v>
      </c>
      <c r="G27" s="62"/>
    </row>
    <row r="28" spans="1:7" s="61" customFormat="1" x14ac:dyDescent="0.25">
      <c r="A28" s="567" t="s">
        <v>9</v>
      </c>
      <c r="B28" s="482" t="s">
        <v>565</v>
      </c>
      <c r="C28" s="482" t="s">
        <v>566</v>
      </c>
      <c r="D28" s="482" t="s">
        <v>567</v>
      </c>
      <c r="E28" s="59">
        <v>48124</v>
      </c>
      <c r="F28" s="482" t="s">
        <v>559</v>
      </c>
      <c r="G28" s="60"/>
    </row>
    <row r="29" spans="1:7" s="61" customFormat="1" x14ac:dyDescent="0.25">
      <c r="A29" s="567" t="s">
        <v>9</v>
      </c>
      <c r="B29" s="482" t="s">
        <v>998</v>
      </c>
      <c r="C29" s="482" t="s">
        <v>999</v>
      </c>
      <c r="D29" s="482" t="s">
        <v>1000</v>
      </c>
      <c r="E29" s="59">
        <v>46605</v>
      </c>
      <c r="F29" s="482" t="s">
        <v>389</v>
      </c>
      <c r="G29" s="60"/>
    </row>
    <row r="30" spans="1:7" s="61" customFormat="1" x14ac:dyDescent="0.25">
      <c r="A30" s="567" t="s">
        <v>10</v>
      </c>
      <c r="B30" s="482" t="s">
        <v>405</v>
      </c>
      <c r="C30" s="482" t="s">
        <v>406</v>
      </c>
      <c r="D30" s="482" t="s">
        <v>407</v>
      </c>
      <c r="E30" s="59">
        <v>44796</v>
      </c>
      <c r="F30" s="482" t="s">
        <v>389</v>
      </c>
      <c r="G30" s="62"/>
    </row>
    <row r="31" spans="1:7" s="61" customFormat="1" x14ac:dyDescent="0.25">
      <c r="A31" s="567" t="s">
        <v>10</v>
      </c>
      <c r="B31" s="482" t="s">
        <v>506</v>
      </c>
      <c r="C31" s="482" t="s">
        <v>507</v>
      </c>
      <c r="D31" s="482" t="s">
        <v>508</v>
      </c>
      <c r="E31" s="59">
        <v>44338</v>
      </c>
      <c r="F31" s="482" t="s">
        <v>389</v>
      </c>
      <c r="G31" s="62"/>
    </row>
    <row r="32" spans="1:7" s="61" customFormat="1" x14ac:dyDescent="0.25">
      <c r="A32" s="567" t="s">
        <v>10</v>
      </c>
      <c r="B32" s="482" t="s">
        <v>506</v>
      </c>
      <c r="C32" s="482" t="s">
        <v>507</v>
      </c>
      <c r="D32" s="482" t="s">
        <v>509</v>
      </c>
      <c r="E32" s="59">
        <v>44698</v>
      </c>
      <c r="F32" s="482" t="s">
        <v>389</v>
      </c>
      <c r="G32" s="62"/>
    </row>
    <row r="33" spans="1:7" s="61" customFormat="1" x14ac:dyDescent="0.25">
      <c r="A33" s="567" t="s">
        <v>10</v>
      </c>
      <c r="B33" s="482" t="s">
        <v>506</v>
      </c>
      <c r="C33" s="482" t="s">
        <v>507</v>
      </c>
      <c r="D33" s="482" t="s">
        <v>510</v>
      </c>
      <c r="E33" s="59">
        <v>45058</v>
      </c>
      <c r="F33" s="482" t="s">
        <v>389</v>
      </c>
      <c r="G33" s="62"/>
    </row>
    <row r="34" spans="1:7" s="61" customFormat="1" x14ac:dyDescent="0.25">
      <c r="A34" s="567" t="s">
        <v>10</v>
      </c>
      <c r="B34" s="482" t="s">
        <v>1178</v>
      </c>
      <c r="C34" s="482" t="s">
        <v>624</v>
      </c>
      <c r="D34" s="482" t="s">
        <v>625</v>
      </c>
      <c r="E34" s="59">
        <v>44439</v>
      </c>
      <c r="F34" s="482" t="s">
        <v>389</v>
      </c>
      <c r="G34" s="62"/>
    </row>
    <row r="35" spans="1:7" s="61" customFormat="1" x14ac:dyDescent="0.25">
      <c r="A35" s="567" t="s">
        <v>10</v>
      </c>
      <c r="B35" s="482" t="s">
        <v>1178</v>
      </c>
      <c r="C35" s="482" t="s">
        <v>624</v>
      </c>
      <c r="D35" s="482" t="s">
        <v>626</v>
      </c>
      <c r="E35" s="59">
        <v>44799</v>
      </c>
      <c r="F35" s="482" t="s">
        <v>389</v>
      </c>
      <c r="G35" s="62"/>
    </row>
    <row r="36" spans="1:7" s="61" customFormat="1" x14ac:dyDescent="0.25">
      <c r="A36" s="567" t="s">
        <v>10</v>
      </c>
      <c r="B36" s="482" t="s">
        <v>1178</v>
      </c>
      <c r="C36" s="482" t="s">
        <v>624</v>
      </c>
      <c r="D36" s="482" t="s">
        <v>627</v>
      </c>
      <c r="E36" s="59">
        <v>45159</v>
      </c>
      <c r="F36" s="482" t="s">
        <v>389</v>
      </c>
      <c r="G36" s="62"/>
    </row>
    <row r="37" spans="1:7" s="61" customFormat="1" x14ac:dyDescent="0.25">
      <c r="A37" s="567" t="s">
        <v>10</v>
      </c>
      <c r="B37" s="482" t="s">
        <v>1178</v>
      </c>
      <c r="C37" s="482" t="s">
        <v>624</v>
      </c>
      <c r="D37" s="482" t="s">
        <v>628</v>
      </c>
      <c r="E37" s="59">
        <v>45519</v>
      </c>
      <c r="F37" s="482" t="s">
        <v>389</v>
      </c>
      <c r="G37" s="60"/>
    </row>
    <row r="38" spans="1:7" s="61" customFormat="1" x14ac:dyDescent="0.25">
      <c r="A38" s="567" t="s">
        <v>10</v>
      </c>
      <c r="B38" s="482" t="s">
        <v>408</v>
      </c>
      <c r="C38" s="482" t="s">
        <v>409</v>
      </c>
      <c r="D38" s="482" t="s">
        <v>410</v>
      </c>
      <c r="E38" s="59">
        <v>44077</v>
      </c>
      <c r="F38" s="482" t="s">
        <v>389</v>
      </c>
      <c r="G38" s="60"/>
    </row>
    <row r="39" spans="1:7" s="61" customFormat="1" x14ac:dyDescent="0.25">
      <c r="A39" s="567" t="s">
        <v>10</v>
      </c>
      <c r="B39" s="482" t="s">
        <v>408</v>
      </c>
      <c r="C39" s="482" t="s">
        <v>409</v>
      </c>
      <c r="D39" s="482" t="s">
        <v>411</v>
      </c>
      <c r="E39" s="59">
        <v>44797</v>
      </c>
      <c r="F39" s="482" t="s">
        <v>389</v>
      </c>
      <c r="G39" s="60"/>
    </row>
    <row r="40" spans="1:7" s="61" customFormat="1" x14ac:dyDescent="0.25">
      <c r="A40" s="567" t="s">
        <v>10</v>
      </c>
      <c r="B40" s="482" t="s">
        <v>1001</v>
      </c>
      <c r="C40" s="482" t="s">
        <v>1002</v>
      </c>
      <c r="D40" s="482" t="s">
        <v>1003</v>
      </c>
      <c r="E40" s="59">
        <v>44804</v>
      </c>
      <c r="F40" s="482" t="s">
        <v>389</v>
      </c>
      <c r="G40" s="62"/>
    </row>
    <row r="41" spans="1:7" s="61" customFormat="1" x14ac:dyDescent="0.25">
      <c r="A41" s="567" t="s">
        <v>10</v>
      </c>
      <c r="B41" s="482" t="s">
        <v>1001</v>
      </c>
      <c r="C41" s="482" t="s">
        <v>1002</v>
      </c>
      <c r="D41" s="482" t="s">
        <v>1004</v>
      </c>
      <c r="E41" s="59">
        <v>45164</v>
      </c>
      <c r="F41" s="482" t="s">
        <v>389</v>
      </c>
      <c r="G41" s="62"/>
    </row>
    <row r="42" spans="1:7" s="61" customFormat="1" x14ac:dyDescent="0.25">
      <c r="A42" s="567" t="s">
        <v>10</v>
      </c>
      <c r="B42" s="482" t="s">
        <v>1001</v>
      </c>
      <c r="C42" s="482" t="s">
        <v>1002</v>
      </c>
      <c r="D42" s="482" t="s">
        <v>1005</v>
      </c>
      <c r="E42" s="59">
        <v>45524</v>
      </c>
      <c r="F42" s="482" t="s">
        <v>389</v>
      </c>
      <c r="G42" s="62"/>
    </row>
    <row r="43" spans="1:7" s="61" customFormat="1" x14ac:dyDescent="0.25">
      <c r="A43" s="567" t="s">
        <v>10</v>
      </c>
      <c r="B43" s="482" t="s">
        <v>1205</v>
      </c>
      <c r="C43" s="482" t="s">
        <v>1206</v>
      </c>
      <c r="D43" s="482" t="s">
        <v>1207</v>
      </c>
      <c r="E43" s="59">
        <v>45391</v>
      </c>
      <c r="F43" s="482" t="s">
        <v>389</v>
      </c>
      <c r="G43" s="62"/>
    </row>
    <row r="44" spans="1:7" s="61" customFormat="1" x14ac:dyDescent="0.25">
      <c r="A44" s="567" t="s">
        <v>10</v>
      </c>
      <c r="B44" s="482" t="s">
        <v>1205</v>
      </c>
      <c r="C44" s="482" t="s">
        <v>1206</v>
      </c>
      <c r="D44" s="482" t="s">
        <v>1208</v>
      </c>
      <c r="E44" s="59">
        <v>45751</v>
      </c>
      <c r="F44" s="482" t="s">
        <v>389</v>
      </c>
      <c r="G44" s="62"/>
    </row>
    <row r="45" spans="1:7" s="61" customFormat="1" x14ac:dyDescent="0.25">
      <c r="A45" s="567" t="s">
        <v>10</v>
      </c>
      <c r="B45" s="482" t="s">
        <v>1156</v>
      </c>
      <c r="C45" s="482" t="s">
        <v>543</v>
      </c>
      <c r="D45" s="482" t="s">
        <v>544</v>
      </c>
      <c r="E45" s="59">
        <v>45554</v>
      </c>
      <c r="F45" s="482" t="s">
        <v>389</v>
      </c>
      <c r="G45" s="62"/>
    </row>
    <row r="46" spans="1:7" s="61" customFormat="1" x14ac:dyDescent="0.25">
      <c r="A46" s="567" t="s">
        <v>10</v>
      </c>
      <c r="B46" s="482" t="s">
        <v>1156</v>
      </c>
      <c r="C46" s="482" t="s">
        <v>543</v>
      </c>
      <c r="D46" s="482" t="s">
        <v>545</v>
      </c>
      <c r="E46" s="59">
        <v>45914</v>
      </c>
      <c r="F46" s="482" t="s">
        <v>389</v>
      </c>
      <c r="G46" s="62"/>
    </row>
    <row r="47" spans="1:7" s="61" customFormat="1" x14ac:dyDescent="0.25">
      <c r="A47" s="567" t="s">
        <v>10</v>
      </c>
      <c r="B47" s="482" t="s">
        <v>1157</v>
      </c>
      <c r="C47" s="482" t="s">
        <v>546</v>
      </c>
      <c r="D47" s="482" t="s">
        <v>547</v>
      </c>
      <c r="E47" s="59">
        <v>45914</v>
      </c>
      <c r="F47" s="482" t="s">
        <v>389</v>
      </c>
      <c r="G47" s="62"/>
    </row>
    <row r="48" spans="1:7" s="61" customFormat="1" x14ac:dyDescent="0.25">
      <c r="A48" s="567" t="s">
        <v>10</v>
      </c>
      <c r="B48" s="482" t="s">
        <v>1157</v>
      </c>
      <c r="C48" s="482" t="s">
        <v>546</v>
      </c>
      <c r="D48" s="482" t="s">
        <v>548</v>
      </c>
      <c r="E48" s="59">
        <v>46274</v>
      </c>
      <c r="F48" s="482" t="s">
        <v>389</v>
      </c>
      <c r="G48" s="62"/>
    </row>
    <row r="49" spans="1:7" s="61" customFormat="1" x14ac:dyDescent="0.25">
      <c r="A49" s="567" t="s">
        <v>11</v>
      </c>
      <c r="B49" s="482" t="s">
        <v>472</v>
      </c>
      <c r="C49" s="482" t="s">
        <v>473</v>
      </c>
      <c r="D49" s="482" t="s">
        <v>474</v>
      </c>
      <c r="E49" s="59">
        <v>46800</v>
      </c>
      <c r="F49" s="482" t="s">
        <v>471</v>
      </c>
      <c r="G49" s="62"/>
    </row>
    <row r="50" spans="1:7" s="61" customFormat="1" x14ac:dyDescent="0.25">
      <c r="A50" s="567" t="s">
        <v>11</v>
      </c>
      <c r="B50" s="482" t="s">
        <v>475</v>
      </c>
      <c r="C50" s="482" t="s">
        <v>476</v>
      </c>
      <c r="D50" s="482" t="s">
        <v>477</v>
      </c>
      <c r="E50" s="59">
        <v>46081</v>
      </c>
      <c r="F50" s="482" t="s">
        <v>471</v>
      </c>
      <c r="G50" s="62"/>
    </row>
    <row r="51" spans="1:7" s="61" customFormat="1" x14ac:dyDescent="0.25">
      <c r="A51" s="567" t="s">
        <v>11</v>
      </c>
      <c r="B51" s="482" t="s">
        <v>478</v>
      </c>
      <c r="C51" s="482" t="s">
        <v>479</v>
      </c>
      <c r="D51" s="482" t="s">
        <v>480</v>
      </c>
      <c r="E51" s="59">
        <v>44642</v>
      </c>
      <c r="F51" s="482" t="s">
        <v>471</v>
      </c>
      <c r="G51" s="62"/>
    </row>
    <row r="52" spans="1:7" s="61" customFormat="1" x14ac:dyDescent="0.25">
      <c r="A52" s="567" t="s">
        <v>11</v>
      </c>
      <c r="B52" s="482" t="s">
        <v>1209</v>
      </c>
      <c r="C52" s="482" t="s">
        <v>1210</v>
      </c>
      <c r="D52" s="482" t="s">
        <v>1211</v>
      </c>
      <c r="E52" s="59">
        <v>46980</v>
      </c>
      <c r="F52" s="482" t="s">
        <v>471</v>
      </c>
      <c r="G52" s="62"/>
    </row>
    <row r="53" spans="1:7" s="61" customFormat="1" x14ac:dyDescent="0.25">
      <c r="A53" s="567" t="s">
        <v>11</v>
      </c>
      <c r="B53" s="482" t="s">
        <v>1212</v>
      </c>
      <c r="C53" s="482" t="s">
        <v>1213</v>
      </c>
      <c r="D53" s="482" t="s">
        <v>1214</v>
      </c>
      <c r="E53" s="59">
        <v>46801</v>
      </c>
      <c r="F53" s="482" t="s">
        <v>471</v>
      </c>
      <c r="G53" s="62"/>
    </row>
    <row r="54" spans="1:7" s="61" customFormat="1" x14ac:dyDescent="0.25">
      <c r="A54" s="567" t="s">
        <v>11</v>
      </c>
      <c r="B54" s="482" t="s">
        <v>1215</v>
      </c>
      <c r="C54" s="482" t="s">
        <v>1216</v>
      </c>
      <c r="D54" s="482" t="s">
        <v>1217</v>
      </c>
      <c r="E54" s="59">
        <v>46621</v>
      </c>
      <c r="F54" s="482" t="s">
        <v>471</v>
      </c>
      <c r="G54" s="62"/>
    </row>
    <row r="55" spans="1:7" s="61" customFormat="1" x14ac:dyDescent="0.25">
      <c r="A55" s="567" t="s">
        <v>11</v>
      </c>
      <c r="B55" s="482" t="s">
        <v>316</v>
      </c>
      <c r="C55" s="482" t="s">
        <v>317</v>
      </c>
      <c r="D55" s="482" t="s">
        <v>318</v>
      </c>
      <c r="E55" s="59">
        <v>44110</v>
      </c>
      <c r="F55" s="482" t="s">
        <v>471</v>
      </c>
      <c r="G55" s="62"/>
    </row>
    <row r="56" spans="1:7" s="61" customFormat="1" x14ac:dyDescent="0.25">
      <c r="A56" s="567" t="s">
        <v>11</v>
      </c>
      <c r="B56" s="482" t="s">
        <v>316</v>
      </c>
      <c r="C56" s="481" t="s">
        <v>317</v>
      </c>
      <c r="D56" s="482" t="s">
        <v>319</v>
      </c>
      <c r="E56" s="59">
        <v>44470</v>
      </c>
      <c r="F56" s="482" t="s">
        <v>471</v>
      </c>
      <c r="G56" s="62"/>
    </row>
    <row r="57" spans="1:7" s="61" customFormat="1" x14ac:dyDescent="0.25">
      <c r="A57" s="567" t="s">
        <v>11</v>
      </c>
      <c r="B57" s="482" t="s">
        <v>316</v>
      </c>
      <c r="C57" s="482" t="s">
        <v>317</v>
      </c>
      <c r="D57" s="482" t="s">
        <v>320</v>
      </c>
      <c r="E57" s="59">
        <v>44830</v>
      </c>
      <c r="F57" s="482" t="s">
        <v>471</v>
      </c>
      <c r="G57" s="62"/>
    </row>
    <row r="58" spans="1:7" s="61" customFormat="1" x14ac:dyDescent="0.25">
      <c r="A58" s="575" t="s">
        <v>11</v>
      </c>
      <c r="B58" s="482" t="s">
        <v>493</v>
      </c>
      <c r="C58" s="482" t="s">
        <v>494</v>
      </c>
      <c r="D58" s="482" t="s">
        <v>495</v>
      </c>
      <c r="E58" s="59">
        <v>44475</v>
      </c>
      <c r="F58" s="482" t="s">
        <v>471</v>
      </c>
      <c r="G58" s="60"/>
    </row>
    <row r="59" spans="1:7" s="61" customFormat="1" x14ac:dyDescent="0.25">
      <c r="A59" s="575" t="s">
        <v>11</v>
      </c>
      <c r="B59" s="482" t="s">
        <v>493</v>
      </c>
      <c r="C59" s="482" t="s">
        <v>494</v>
      </c>
      <c r="D59" s="482" t="s">
        <v>496</v>
      </c>
      <c r="E59" s="59">
        <v>44655</v>
      </c>
      <c r="F59" s="482" t="s">
        <v>471</v>
      </c>
      <c r="G59" s="60"/>
    </row>
    <row r="60" spans="1:7" s="61" customFormat="1" x14ac:dyDescent="0.25">
      <c r="A60" s="575" t="s">
        <v>11</v>
      </c>
      <c r="B60" s="482" t="s">
        <v>493</v>
      </c>
      <c r="C60" s="482" t="s">
        <v>494</v>
      </c>
      <c r="D60" s="482" t="s">
        <v>497</v>
      </c>
      <c r="E60" s="59">
        <v>45015</v>
      </c>
      <c r="F60" s="482" t="s">
        <v>471</v>
      </c>
      <c r="G60" s="60"/>
    </row>
    <row r="61" spans="1:7" s="61" customFormat="1" x14ac:dyDescent="0.25">
      <c r="A61" s="575" t="s">
        <v>11</v>
      </c>
      <c r="B61" s="482" t="s">
        <v>584</v>
      </c>
      <c r="C61" s="482" t="s">
        <v>585</v>
      </c>
      <c r="D61" s="482" t="s">
        <v>586</v>
      </c>
      <c r="E61" s="59">
        <v>45490</v>
      </c>
      <c r="F61" s="482" t="s">
        <v>471</v>
      </c>
      <c r="G61" s="60"/>
    </row>
    <row r="62" spans="1:7" s="61" customFormat="1" x14ac:dyDescent="0.25">
      <c r="A62" s="575" t="s">
        <v>11</v>
      </c>
      <c r="B62" s="482" t="s">
        <v>584</v>
      </c>
      <c r="C62" s="482" t="s">
        <v>585</v>
      </c>
      <c r="D62" s="482" t="s">
        <v>587</v>
      </c>
      <c r="E62" s="59">
        <v>45850</v>
      </c>
      <c r="F62" s="482" t="s">
        <v>471</v>
      </c>
      <c r="G62" s="60"/>
    </row>
    <row r="63" spans="1:7" s="61" customFormat="1" x14ac:dyDescent="0.25">
      <c r="A63" s="575" t="s">
        <v>11</v>
      </c>
      <c r="B63" s="482" t="s">
        <v>1095</v>
      </c>
      <c r="C63" s="482" t="s">
        <v>1096</v>
      </c>
      <c r="D63" s="482" t="s">
        <v>1097</v>
      </c>
      <c r="E63" s="59">
        <v>46674</v>
      </c>
      <c r="F63" s="482" t="s">
        <v>471</v>
      </c>
      <c r="G63" s="60"/>
    </row>
    <row r="64" spans="1:7" s="61" customFormat="1" x14ac:dyDescent="0.25">
      <c r="A64" s="575" t="s">
        <v>12</v>
      </c>
      <c r="B64" s="482" t="s">
        <v>24</v>
      </c>
      <c r="C64" s="482" t="s">
        <v>25</v>
      </c>
      <c r="D64" s="482" t="s">
        <v>26</v>
      </c>
      <c r="E64" s="59">
        <v>44110</v>
      </c>
      <c r="F64" s="482" t="s">
        <v>469</v>
      </c>
      <c r="G64" s="60"/>
    </row>
    <row r="65" spans="1:7" s="61" customFormat="1" x14ac:dyDescent="0.25">
      <c r="A65" s="575" t="s">
        <v>12</v>
      </c>
      <c r="B65" s="482" t="s">
        <v>27</v>
      </c>
      <c r="C65" s="482" t="s">
        <v>28</v>
      </c>
      <c r="D65" s="482" t="s">
        <v>29</v>
      </c>
      <c r="E65" s="59">
        <v>44598</v>
      </c>
      <c r="F65" s="482" t="s">
        <v>469</v>
      </c>
      <c r="G65" s="60"/>
    </row>
    <row r="66" spans="1:7" s="61" customFormat="1" x14ac:dyDescent="0.25">
      <c r="A66" s="575" t="s">
        <v>12</v>
      </c>
      <c r="B66" s="482" t="s">
        <v>1006</v>
      </c>
      <c r="C66" s="482" t="s">
        <v>481</v>
      </c>
      <c r="D66" s="482" t="s">
        <v>482</v>
      </c>
      <c r="E66" s="59">
        <v>44590</v>
      </c>
      <c r="F66" s="482" t="s">
        <v>279</v>
      </c>
      <c r="G66" s="60"/>
    </row>
    <row r="67" spans="1:7" s="61" customFormat="1" x14ac:dyDescent="0.25">
      <c r="A67" s="567" t="s">
        <v>12</v>
      </c>
      <c r="B67" s="482" t="s">
        <v>1006</v>
      </c>
      <c r="C67" s="482" t="s">
        <v>481</v>
      </c>
      <c r="D67" s="482" t="s">
        <v>483</v>
      </c>
      <c r="E67" s="59">
        <v>45490</v>
      </c>
      <c r="F67" s="482" t="s">
        <v>279</v>
      </c>
      <c r="G67" s="60"/>
    </row>
    <row r="68" spans="1:7" s="61" customFormat="1" x14ac:dyDescent="0.25">
      <c r="A68" s="567" t="s">
        <v>12</v>
      </c>
      <c r="B68" s="482" t="s">
        <v>1007</v>
      </c>
      <c r="C68" s="482" t="s">
        <v>511</v>
      </c>
      <c r="D68" s="482" t="s">
        <v>512</v>
      </c>
      <c r="E68" s="59">
        <v>44171</v>
      </c>
      <c r="F68" s="482" t="s">
        <v>279</v>
      </c>
      <c r="G68" s="62"/>
    </row>
    <row r="69" spans="1:7" s="61" customFormat="1" x14ac:dyDescent="0.25">
      <c r="A69" s="567" t="s">
        <v>12</v>
      </c>
      <c r="B69" s="482" t="s">
        <v>1007</v>
      </c>
      <c r="C69" s="482" t="s">
        <v>511</v>
      </c>
      <c r="D69" s="482" t="s">
        <v>513</v>
      </c>
      <c r="E69" s="59">
        <v>44891</v>
      </c>
      <c r="F69" s="482" t="s">
        <v>279</v>
      </c>
      <c r="G69" s="62"/>
    </row>
    <row r="70" spans="1:7" s="61" customFormat="1" x14ac:dyDescent="0.25">
      <c r="A70" s="567" t="s">
        <v>12</v>
      </c>
      <c r="B70" s="482" t="s">
        <v>690</v>
      </c>
      <c r="C70" s="482" t="s">
        <v>865</v>
      </c>
      <c r="D70" s="482" t="s">
        <v>691</v>
      </c>
      <c r="E70" s="59">
        <v>44540</v>
      </c>
      <c r="F70" s="482" t="s">
        <v>279</v>
      </c>
      <c r="G70" s="62"/>
    </row>
    <row r="71" spans="1:7" s="61" customFormat="1" x14ac:dyDescent="0.25">
      <c r="A71" s="567" t="s">
        <v>12</v>
      </c>
      <c r="B71" s="482" t="s">
        <v>690</v>
      </c>
      <c r="C71" s="482" t="s">
        <v>865</v>
      </c>
      <c r="D71" s="482" t="s">
        <v>692</v>
      </c>
      <c r="E71" s="59">
        <v>45260</v>
      </c>
      <c r="F71" s="482" t="s">
        <v>279</v>
      </c>
      <c r="G71" s="62"/>
    </row>
    <row r="72" spans="1:7" s="61" customFormat="1" x14ac:dyDescent="0.25">
      <c r="A72" s="575" t="s">
        <v>12</v>
      </c>
      <c r="B72" s="482" t="s">
        <v>1218</v>
      </c>
      <c r="C72" s="482" t="s">
        <v>1219</v>
      </c>
      <c r="D72" s="482" t="s">
        <v>1220</v>
      </c>
      <c r="E72" s="59">
        <v>45713</v>
      </c>
      <c r="F72" s="482" t="s">
        <v>471</v>
      </c>
      <c r="G72" s="62"/>
    </row>
    <row r="73" spans="1:7" s="61" customFormat="1" x14ac:dyDescent="0.25">
      <c r="A73" s="575" t="s">
        <v>12</v>
      </c>
      <c r="B73" s="482" t="s">
        <v>1008</v>
      </c>
      <c r="C73" s="482" t="s">
        <v>321</v>
      </c>
      <c r="D73" s="482" t="s">
        <v>322</v>
      </c>
      <c r="E73" s="59">
        <v>44480</v>
      </c>
      <c r="F73" s="482" t="s">
        <v>471</v>
      </c>
      <c r="G73" s="62"/>
    </row>
    <row r="74" spans="1:7" s="61" customFormat="1" x14ac:dyDescent="0.25">
      <c r="A74" s="575" t="s">
        <v>12</v>
      </c>
      <c r="B74" s="482" t="s">
        <v>1008</v>
      </c>
      <c r="C74" s="482" t="s">
        <v>321</v>
      </c>
      <c r="D74" s="482" t="s">
        <v>323</v>
      </c>
      <c r="E74" s="59">
        <v>44840</v>
      </c>
      <c r="F74" s="482" t="s">
        <v>471</v>
      </c>
      <c r="G74" s="62"/>
    </row>
    <row r="75" spans="1:7" s="61" customFormat="1" x14ac:dyDescent="0.25">
      <c r="A75" s="575" t="s">
        <v>12</v>
      </c>
      <c r="B75" s="482" t="s">
        <v>1009</v>
      </c>
      <c r="C75" s="482" t="s">
        <v>599</v>
      </c>
      <c r="D75" s="482" t="s">
        <v>600</v>
      </c>
      <c r="E75" s="59">
        <v>44985</v>
      </c>
      <c r="F75" s="482" t="s">
        <v>469</v>
      </c>
      <c r="G75" s="62"/>
    </row>
    <row r="76" spans="1:7" s="61" customFormat="1" x14ac:dyDescent="0.25">
      <c r="A76" s="567" t="s">
        <v>12</v>
      </c>
      <c r="B76" s="482" t="s">
        <v>1009</v>
      </c>
      <c r="C76" s="482" t="s">
        <v>599</v>
      </c>
      <c r="D76" s="482" t="s">
        <v>601</v>
      </c>
      <c r="E76" s="59">
        <v>46065</v>
      </c>
      <c r="F76" s="482" t="s">
        <v>469</v>
      </c>
      <c r="G76" s="62"/>
    </row>
    <row r="77" spans="1:7" s="61" customFormat="1" x14ac:dyDescent="0.25">
      <c r="A77" s="567" t="s">
        <v>12</v>
      </c>
      <c r="B77" s="482" t="s">
        <v>790</v>
      </c>
      <c r="C77" s="482" t="s">
        <v>791</v>
      </c>
      <c r="D77" s="482" t="s">
        <v>792</v>
      </c>
      <c r="E77" s="59">
        <v>46223</v>
      </c>
      <c r="F77" s="482" t="s">
        <v>471</v>
      </c>
      <c r="G77" s="60"/>
    </row>
    <row r="78" spans="1:7" s="61" customFormat="1" x14ac:dyDescent="0.25">
      <c r="A78" s="567" t="s">
        <v>12</v>
      </c>
      <c r="B78" s="482" t="s">
        <v>790</v>
      </c>
      <c r="C78" s="482" t="s">
        <v>791</v>
      </c>
      <c r="D78" s="482" t="s">
        <v>793</v>
      </c>
      <c r="E78" s="59">
        <v>46583</v>
      </c>
      <c r="F78" s="482" t="s">
        <v>471</v>
      </c>
      <c r="G78" s="60"/>
    </row>
    <row r="79" spans="1:7" s="61" customFormat="1" x14ac:dyDescent="0.25">
      <c r="A79" s="482" t="s">
        <v>564</v>
      </c>
      <c r="B79" s="482" t="s">
        <v>428</v>
      </c>
      <c r="C79" s="482" t="s">
        <v>429</v>
      </c>
      <c r="D79" s="482" t="s">
        <v>430</v>
      </c>
      <c r="E79" s="59">
        <v>44910</v>
      </c>
      <c r="F79" s="482" t="s">
        <v>279</v>
      </c>
      <c r="G79" s="62"/>
    </row>
    <row r="80" spans="1:7" s="61" customFormat="1" x14ac:dyDescent="0.25">
      <c r="A80" s="567" t="s">
        <v>13</v>
      </c>
      <c r="B80" s="482" t="s">
        <v>30</v>
      </c>
      <c r="C80" s="482" t="s">
        <v>31</v>
      </c>
      <c r="D80" s="482" t="s">
        <v>32</v>
      </c>
      <c r="E80" s="59">
        <v>44416</v>
      </c>
      <c r="F80" s="482" t="s">
        <v>468</v>
      </c>
      <c r="G80" s="62"/>
    </row>
    <row r="81" spans="1:7" s="61" customFormat="1" x14ac:dyDescent="0.25">
      <c r="A81" s="567" t="s">
        <v>13</v>
      </c>
      <c r="B81" s="482" t="s">
        <v>33</v>
      </c>
      <c r="C81" s="482" t="s">
        <v>34</v>
      </c>
      <c r="D81" s="482" t="s">
        <v>35</v>
      </c>
      <c r="E81" s="59">
        <v>44240</v>
      </c>
      <c r="F81" s="482" t="s">
        <v>468</v>
      </c>
      <c r="G81" s="62"/>
    </row>
    <row r="82" spans="1:7" s="61" customFormat="1" x14ac:dyDescent="0.25">
      <c r="A82" s="567" t="s">
        <v>13</v>
      </c>
      <c r="B82" s="482" t="s">
        <v>710</v>
      </c>
      <c r="C82" s="482" t="s">
        <v>307</v>
      </c>
      <c r="D82" s="482" t="s">
        <v>308</v>
      </c>
      <c r="E82" s="59">
        <v>45056</v>
      </c>
      <c r="F82" s="482" t="s">
        <v>468</v>
      </c>
      <c r="G82" s="62"/>
    </row>
    <row r="83" spans="1:7" s="61" customFormat="1" x14ac:dyDescent="0.25">
      <c r="A83" s="567" t="s">
        <v>13</v>
      </c>
      <c r="B83" s="482" t="s">
        <v>665</v>
      </c>
      <c r="C83" s="482" t="s">
        <v>666</v>
      </c>
      <c r="D83" s="482" t="s">
        <v>667</v>
      </c>
      <c r="E83" s="59">
        <v>45409</v>
      </c>
      <c r="F83" s="482" t="s">
        <v>468</v>
      </c>
      <c r="G83" s="62"/>
    </row>
    <row r="84" spans="1:7" s="61" customFormat="1" x14ac:dyDescent="0.25">
      <c r="A84" s="567" t="s">
        <v>13</v>
      </c>
      <c r="B84" s="482" t="s">
        <v>711</v>
      </c>
      <c r="C84" s="482" t="s">
        <v>712</v>
      </c>
      <c r="D84" s="482" t="s">
        <v>713</v>
      </c>
      <c r="E84" s="59">
        <v>45711</v>
      </c>
      <c r="F84" s="482" t="s">
        <v>468</v>
      </c>
    </row>
    <row r="85" spans="1:7" s="61" customFormat="1" x14ac:dyDescent="0.25">
      <c r="A85" s="567" t="s">
        <v>13</v>
      </c>
      <c r="B85" s="482" t="s">
        <v>1010</v>
      </c>
      <c r="C85" s="482" t="s">
        <v>1011</v>
      </c>
      <c r="D85" s="482" t="s">
        <v>1012</v>
      </c>
      <c r="E85" s="59">
        <v>46138</v>
      </c>
      <c r="F85" s="482" t="s">
        <v>468</v>
      </c>
      <c r="G85" s="62"/>
    </row>
    <row r="86" spans="1:7" s="61" customFormat="1" x14ac:dyDescent="0.25">
      <c r="A86" s="567" t="s">
        <v>13</v>
      </c>
      <c r="B86" s="482" t="s">
        <v>291</v>
      </c>
      <c r="C86" s="482" t="s">
        <v>292</v>
      </c>
      <c r="D86" s="482" t="s">
        <v>293</v>
      </c>
      <c r="E86" s="59">
        <v>44278</v>
      </c>
      <c r="F86" s="482" t="s">
        <v>469</v>
      </c>
      <c r="G86" s="62"/>
    </row>
    <row r="87" spans="1:7" s="61" customFormat="1" x14ac:dyDescent="0.25">
      <c r="A87" s="567" t="s">
        <v>36</v>
      </c>
      <c r="B87" s="482" t="s">
        <v>1259</v>
      </c>
      <c r="C87" s="482" t="s">
        <v>294</v>
      </c>
      <c r="D87" s="482" t="s">
        <v>295</v>
      </c>
      <c r="E87" s="59">
        <v>44041</v>
      </c>
      <c r="F87" s="482" t="s">
        <v>279</v>
      </c>
      <c r="G87" s="62"/>
    </row>
    <row r="88" spans="1:7" s="61" customFormat="1" x14ac:dyDescent="0.25">
      <c r="A88" s="567" t="s">
        <v>36</v>
      </c>
      <c r="B88" s="482" t="s">
        <v>1259</v>
      </c>
      <c r="C88" s="482" t="s">
        <v>294</v>
      </c>
      <c r="D88" s="482" t="s">
        <v>296</v>
      </c>
      <c r="E88" s="59">
        <v>44401</v>
      </c>
      <c r="F88" s="482" t="s">
        <v>279</v>
      </c>
      <c r="G88" s="60"/>
    </row>
    <row r="89" spans="1:7" s="61" customFormat="1" x14ac:dyDescent="0.25">
      <c r="A89" s="567" t="s">
        <v>36</v>
      </c>
      <c r="B89" s="482" t="s">
        <v>1260</v>
      </c>
      <c r="C89" s="482" t="s">
        <v>384</v>
      </c>
      <c r="D89" s="482" t="s">
        <v>385</v>
      </c>
      <c r="E89" s="59">
        <v>45033</v>
      </c>
      <c r="F89" s="482" t="s">
        <v>279</v>
      </c>
      <c r="G89" s="60"/>
    </row>
    <row r="90" spans="1:7" s="61" customFormat="1" x14ac:dyDescent="0.25">
      <c r="A90" s="567" t="s">
        <v>36</v>
      </c>
      <c r="B90" s="482" t="s">
        <v>1261</v>
      </c>
      <c r="C90" s="482" t="s">
        <v>412</v>
      </c>
      <c r="D90" s="482" t="s">
        <v>413</v>
      </c>
      <c r="E90" s="59">
        <v>44051</v>
      </c>
      <c r="F90" s="482" t="s">
        <v>279</v>
      </c>
      <c r="G90" s="62"/>
    </row>
    <row r="91" spans="1:7" s="61" customFormat="1" x14ac:dyDescent="0.25">
      <c r="A91" s="567" t="s">
        <v>36</v>
      </c>
      <c r="B91" s="482" t="s">
        <v>1261</v>
      </c>
      <c r="C91" s="482" t="s">
        <v>412</v>
      </c>
      <c r="D91" s="482" t="s">
        <v>414</v>
      </c>
      <c r="E91" s="59">
        <v>44411</v>
      </c>
      <c r="F91" s="482" t="s">
        <v>279</v>
      </c>
      <c r="G91" s="62"/>
    </row>
    <row r="92" spans="1:7" s="61" customFormat="1" x14ac:dyDescent="0.25">
      <c r="A92" s="567" t="s">
        <v>36</v>
      </c>
      <c r="B92" s="482" t="s">
        <v>1013</v>
      </c>
      <c r="C92" s="482" t="s">
        <v>514</v>
      </c>
      <c r="D92" s="482" t="s">
        <v>515</v>
      </c>
      <c r="E92" s="59">
        <v>44329</v>
      </c>
      <c r="F92" s="482" t="s">
        <v>279</v>
      </c>
      <c r="G92" s="62"/>
    </row>
    <row r="93" spans="1:7" s="61" customFormat="1" x14ac:dyDescent="0.25">
      <c r="A93" s="567" t="s">
        <v>36</v>
      </c>
      <c r="B93" s="482" t="s">
        <v>1013</v>
      </c>
      <c r="C93" s="482" t="s">
        <v>514</v>
      </c>
      <c r="D93" s="482" t="s">
        <v>516</v>
      </c>
      <c r="E93" s="59">
        <v>44689</v>
      </c>
      <c r="F93" s="482" t="s">
        <v>279</v>
      </c>
      <c r="G93" s="62"/>
    </row>
    <row r="94" spans="1:7" s="61" customFormat="1" x14ac:dyDescent="0.25">
      <c r="A94" s="567" t="s">
        <v>36</v>
      </c>
      <c r="B94" s="482" t="s">
        <v>1014</v>
      </c>
      <c r="C94" s="482" t="s">
        <v>608</v>
      </c>
      <c r="D94" s="482" t="s">
        <v>611</v>
      </c>
      <c r="E94" s="59">
        <v>45406</v>
      </c>
      <c r="F94" s="482" t="s">
        <v>279</v>
      </c>
      <c r="G94" s="62"/>
    </row>
    <row r="95" spans="1:7" s="61" customFormat="1" x14ac:dyDescent="0.25">
      <c r="A95" s="567" t="s">
        <v>36</v>
      </c>
      <c r="B95" s="482" t="s">
        <v>1014</v>
      </c>
      <c r="C95" s="482" t="s">
        <v>608</v>
      </c>
      <c r="D95" s="482" t="s">
        <v>612</v>
      </c>
      <c r="E95" s="59">
        <v>45766</v>
      </c>
      <c r="F95" s="482" t="s">
        <v>279</v>
      </c>
      <c r="G95" s="62"/>
    </row>
    <row r="96" spans="1:7" s="61" customFormat="1" x14ac:dyDescent="0.25">
      <c r="A96" s="567" t="s">
        <v>36</v>
      </c>
      <c r="B96" s="482" t="s">
        <v>1015</v>
      </c>
      <c r="C96" s="482" t="s">
        <v>679</v>
      </c>
      <c r="D96" s="482" t="s">
        <v>680</v>
      </c>
      <c r="E96" s="59">
        <v>44237</v>
      </c>
      <c r="F96" s="482" t="s">
        <v>279</v>
      </c>
      <c r="G96" s="62"/>
    </row>
    <row r="97" spans="1:7" s="61" customFormat="1" x14ac:dyDescent="0.25">
      <c r="A97" s="567" t="s">
        <v>36</v>
      </c>
      <c r="B97" s="482" t="s">
        <v>1015</v>
      </c>
      <c r="C97" s="482" t="s">
        <v>679</v>
      </c>
      <c r="D97" s="482" t="s">
        <v>681</v>
      </c>
      <c r="E97" s="59">
        <v>44957</v>
      </c>
      <c r="F97" s="482" t="s">
        <v>279</v>
      </c>
      <c r="G97" s="60"/>
    </row>
    <row r="98" spans="1:7" s="61" customFormat="1" x14ac:dyDescent="0.25">
      <c r="A98" s="567" t="s">
        <v>36</v>
      </c>
      <c r="B98" s="482" t="s">
        <v>1015</v>
      </c>
      <c r="C98" s="482" t="s">
        <v>679</v>
      </c>
      <c r="D98" s="482" t="s">
        <v>682</v>
      </c>
      <c r="E98" s="59">
        <v>46037</v>
      </c>
      <c r="F98" s="482" t="s">
        <v>279</v>
      </c>
      <c r="G98" s="60"/>
    </row>
    <row r="99" spans="1:7" s="61" customFormat="1" x14ac:dyDescent="0.25">
      <c r="A99" s="567" t="s">
        <v>36</v>
      </c>
      <c r="B99" s="482" t="s">
        <v>1016</v>
      </c>
      <c r="C99" s="482" t="s">
        <v>549</v>
      </c>
      <c r="D99" s="482" t="s">
        <v>550</v>
      </c>
      <c r="E99" s="59">
        <v>44421</v>
      </c>
      <c r="F99" s="482" t="s">
        <v>279</v>
      </c>
      <c r="G99" s="60"/>
    </row>
    <row r="100" spans="1:7" s="61" customFormat="1" x14ac:dyDescent="0.25">
      <c r="A100" s="567" t="s">
        <v>36</v>
      </c>
      <c r="B100" s="482" t="s">
        <v>1016</v>
      </c>
      <c r="C100" s="482" t="s">
        <v>549</v>
      </c>
      <c r="D100" s="482" t="s">
        <v>551</v>
      </c>
      <c r="E100" s="59">
        <v>45501</v>
      </c>
      <c r="F100" s="482" t="s">
        <v>279</v>
      </c>
      <c r="G100" s="62"/>
    </row>
    <row r="101" spans="1:7" s="61" customFormat="1" x14ac:dyDescent="0.25">
      <c r="A101" s="567" t="s">
        <v>36</v>
      </c>
      <c r="B101" s="482" t="s">
        <v>728</v>
      </c>
      <c r="C101" s="482" t="s">
        <v>729</v>
      </c>
      <c r="D101" s="482" t="s">
        <v>730</v>
      </c>
      <c r="E101" s="59">
        <v>46658</v>
      </c>
      <c r="F101" s="482" t="s">
        <v>279</v>
      </c>
      <c r="G101" s="62"/>
    </row>
    <row r="102" spans="1:7" s="61" customFormat="1" x14ac:dyDescent="0.25">
      <c r="A102" s="567" t="s">
        <v>36</v>
      </c>
      <c r="B102" s="482" t="s">
        <v>866</v>
      </c>
      <c r="C102" s="482" t="s">
        <v>867</v>
      </c>
      <c r="D102" s="482" t="s">
        <v>868</v>
      </c>
      <c r="E102" s="59">
        <v>44721</v>
      </c>
      <c r="F102" s="482" t="s">
        <v>279</v>
      </c>
      <c r="G102" s="62"/>
    </row>
    <row r="103" spans="1:7" s="61" customFormat="1" x14ac:dyDescent="0.25">
      <c r="A103" s="567" t="s">
        <v>36</v>
      </c>
      <c r="B103" s="482" t="s">
        <v>866</v>
      </c>
      <c r="C103" s="482" t="s">
        <v>867</v>
      </c>
      <c r="D103" s="482" t="s">
        <v>869</v>
      </c>
      <c r="E103" s="59">
        <v>45441</v>
      </c>
      <c r="F103" s="482" t="s">
        <v>279</v>
      </c>
      <c r="G103" s="62"/>
    </row>
    <row r="104" spans="1:7" s="61" customFormat="1" x14ac:dyDescent="0.25">
      <c r="A104" s="567" t="s">
        <v>36</v>
      </c>
      <c r="B104" s="482" t="s">
        <v>866</v>
      </c>
      <c r="C104" s="482" t="s">
        <v>867</v>
      </c>
      <c r="D104" s="482" t="s">
        <v>870</v>
      </c>
      <c r="E104" s="59">
        <v>46881</v>
      </c>
      <c r="F104" s="482" t="s">
        <v>279</v>
      </c>
      <c r="G104" s="62"/>
    </row>
    <row r="105" spans="1:7" s="61" customFormat="1" x14ac:dyDescent="0.25">
      <c r="A105" s="567" t="s">
        <v>37</v>
      </c>
      <c r="B105" s="482" t="s">
        <v>498</v>
      </c>
      <c r="C105" s="482" t="s">
        <v>499</v>
      </c>
      <c r="D105" s="482" t="s">
        <v>500</v>
      </c>
      <c r="E105" s="59">
        <v>44320</v>
      </c>
      <c r="F105" s="482" t="s">
        <v>471</v>
      </c>
      <c r="G105" s="62"/>
    </row>
    <row r="106" spans="1:7" s="61" customFormat="1" x14ac:dyDescent="0.25">
      <c r="A106" s="567" t="s">
        <v>37</v>
      </c>
      <c r="B106" s="482" t="s">
        <v>686</v>
      </c>
      <c r="C106" s="482" t="s">
        <v>687</v>
      </c>
      <c r="D106" s="482" t="s">
        <v>688</v>
      </c>
      <c r="E106" s="59">
        <v>45348</v>
      </c>
      <c r="F106" s="482" t="s">
        <v>471</v>
      </c>
      <c r="G106" s="62"/>
    </row>
    <row r="107" spans="1:7" s="61" customFormat="1" x14ac:dyDescent="0.25">
      <c r="A107" s="567" t="s">
        <v>37</v>
      </c>
      <c r="B107" s="482" t="s">
        <v>686</v>
      </c>
      <c r="C107" s="482" t="s">
        <v>687</v>
      </c>
      <c r="D107" s="482" t="s">
        <v>689</v>
      </c>
      <c r="E107" s="59">
        <v>45708</v>
      </c>
      <c r="F107" s="482" t="s">
        <v>471</v>
      </c>
      <c r="G107" s="62"/>
    </row>
    <row r="108" spans="1:7" s="61" customFormat="1" x14ac:dyDescent="0.25">
      <c r="A108" s="567" t="s">
        <v>1017</v>
      </c>
      <c r="B108" s="482" t="s">
        <v>1018</v>
      </c>
      <c r="C108" s="482" t="s">
        <v>1019</v>
      </c>
      <c r="D108" s="482" t="s">
        <v>1020</v>
      </c>
      <c r="E108" s="59">
        <v>45560</v>
      </c>
      <c r="F108" s="482" t="s">
        <v>469</v>
      </c>
      <c r="G108" s="62"/>
    </row>
    <row r="109" spans="1:7" s="61" customFormat="1" x14ac:dyDescent="0.25">
      <c r="A109" s="567" t="s">
        <v>1017</v>
      </c>
      <c r="B109" s="482" t="s">
        <v>1221</v>
      </c>
      <c r="C109" s="482" t="s">
        <v>1222</v>
      </c>
      <c r="D109" s="482" t="s">
        <v>1223</v>
      </c>
      <c r="E109" s="59">
        <v>44261</v>
      </c>
      <c r="F109" s="482" t="s">
        <v>279</v>
      </c>
      <c r="G109" s="62"/>
    </row>
    <row r="110" spans="1:7" s="61" customFormat="1" x14ac:dyDescent="0.25">
      <c r="A110" s="567" t="s">
        <v>484</v>
      </c>
      <c r="B110" s="482" t="s">
        <v>39</v>
      </c>
      <c r="C110" s="482" t="s">
        <v>40</v>
      </c>
      <c r="D110" s="482" t="s">
        <v>41</v>
      </c>
      <c r="E110" s="59">
        <v>44615</v>
      </c>
      <c r="F110" s="482" t="s">
        <v>471</v>
      </c>
      <c r="G110" s="62"/>
    </row>
    <row r="111" spans="1:7" s="61" customFormat="1" x14ac:dyDescent="0.25">
      <c r="A111" s="567" t="s">
        <v>484</v>
      </c>
      <c r="B111" s="482" t="s">
        <v>300</v>
      </c>
      <c r="C111" s="482" t="s">
        <v>301</v>
      </c>
      <c r="D111" s="482" t="s">
        <v>302</v>
      </c>
      <c r="E111" s="59">
        <v>45296</v>
      </c>
      <c r="F111" s="482" t="s">
        <v>471</v>
      </c>
      <c r="G111" s="62"/>
    </row>
    <row r="112" spans="1:7" s="61" customFormat="1" x14ac:dyDescent="0.25">
      <c r="A112" s="567" t="s">
        <v>484</v>
      </c>
      <c r="B112" s="482" t="s">
        <v>1262</v>
      </c>
      <c r="C112" s="482" t="s">
        <v>324</v>
      </c>
      <c r="D112" s="482" t="s">
        <v>325</v>
      </c>
      <c r="E112" s="59">
        <v>45568</v>
      </c>
      <c r="F112" s="482" t="s">
        <v>471</v>
      </c>
      <c r="G112" s="62"/>
    </row>
    <row r="113" spans="1:7" s="61" customFormat="1" x14ac:dyDescent="0.25">
      <c r="A113" s="567" t="s">
        <v>484</v>
      </c>
      <c r="B113" s="482" t="s">
        <v>1021</v>
      </c>
      <c r="C113" s="482" t="s">
        <v>552</v>
      </c>
      <c r="D113" s="482" t="s">
        <v>553</v>
      </c>
      <c r="E113" s="59">
        <v>46243</v>
      </c>
      <c r="F113" s="482" t="s">
        <v>471</v>
      </c>
      <c r="G113" s="62"/>
    </row>
    <row r="114" spans="1:7" s="61" customFormat="1" x14ac:dyDescent="0.25">
      <c r="A114" s="567" t="s">
        <v>484</v>
      </c>
      <c r="B114" s="482" t="s">
        <v>1263</v>
      </c>
      <c r="C114" s="481" t="s">
        <v>1264</v>
      </c>
      <c r="D114" s="482" t="s">
        <v>1265</v>
      </c>
      <c r="E114" s="59">
        <v>47555</v>
      </c>
      <c r="F114" s="482" t="s">
        <v>471</v>
      </c>
      <c r="G114" s="62"/>
    </row>
    <row r="115" spans="1:7" s="61" customFormat="1" x14ac:dyDescent="0.25">
      <c r="A115" s="481" t="s">
        <v>299</v>
      </c>
      <c r="B115" s="482" t="s">
        <v>46</v>
      </c>
      <c r="C115" s="482" t="s">
        <v>47</v>
      </c>
      <c r="D115" s="482" t="s">
        <v>48</v>
      </c>
      <c r="E115" s="59">
        <v>44092</v>
      </c>
      <c r="F115" s="482" t="s">
        <v>471</v>
      </c>
      <c r="G115" s="60"/>
    </row>
    <row r="116" spans="1:7" s="61" customFormat="1" x14ac:dyDescent="0.25">
      <c r="A116" s="575" t="s">
        <v>899</v>
      </c>
      <c r="B116" s="482" t="s">
        <v>1158</v>
      </c>
      <c r="C116" s="482" t="s">
        <v>1159</v>
      </c>
      <c r="D116" s="482" t="s">
        <v>1160</v>
      </c>
      <c r="E116" s="59">
        <v>45270</v>
      </c>
      <c r="F116" s="482" t="s">
        <v>469</v>
      </c>
      <c r="G116" s="60"/>
    </row>
    <row r="117" spans="1:7" s="61" customFormat="1" x14ac:dyDescent="0.25">
      <c r="A117" s="575" t="s">
        <v>899</v>
      </c>
      <c r="B117" s="482" t="s">
        <v>1158</v>
      </c>
      <c r="C117" s="482" t="s">
        <v>1159</v>
      </c>
      <c r="D117" s="482" t="s">
        <v>1161</v>
      </c>
      <c r="E117" s="59">
        <v>46710</v>
      </c>
      <c r="F117" s="482" t="s">
        <v>469</v>
      </c>
      <c r="G117" s="60"/>
    </row>
    <row r="118" spans="1:7" s="61" customFormat="1" x14ac:dyDescent="0.25">
      <c r="A118" s="575" t="s">
        <v>42</v>
      </c>
      <c r="B118" s="482" t="s">
        <v>1022</v>
      </c>
      <c r="C118" s="482" t="s">
        <v>431</v>
      </c>
      <c r="D118" s="482" t="s">
        <v>432</v>
      </c>
      <c r="E118" s="59">
        <v>44516</v>
      </c>
      <c r="F118" s="482" t="s">
        <v>471</v>
      </c>
      <c r="G118" s="60"/>
    </row>
    <row r="119" spans="1:7" s="61" customFormat="1" x14ac:dyDescent="0.25">
      <c r="A119" s="575" t="s">
        <v>42</v>
      </c>
      <c r="B119" s="482" t="s">
        <v>1022</v>
      </c>
      <c r="C119" s="482" t="s">
        <v>431</v>
      </c>
      <c r="D119" s="482" t="s">
        <v>433</v>
      </c>
      <c r="E119" s="59">
        <v>44876</v>
      </c>
      <c r="F119" s="482" t="s">
        <v>471</v>
      </c>
      <c r="G119" s="60"/>
    </row>
    <row r="120" spans="1:7" s="61" customFormat="1" x14ac:dyDescent="0.25">
      <c r="A120" s="575" t="s">
        <v>42</v>
      </c>
      <c r="B120" s="482" t="s">
        <v>1022</v>
      </c>
      <c r="C120" s="482" t="s">
        <v>431</v>
      </c>
      <c r="D120" s="482" t="s">
        <v>434</v>
      </c>
      <c r="E120" s="59">
        <v>45236</v>
      </c>
      <c r="F120" s="482" t="s">
        <v>471</v>
      </c>
      <c r="G120" s="60"/>
    </row>
    <row r="121" spans="1:7" s="61" customFormat="1" x14ac:dyDescent="0.25">
      <c r="A121" s="575" t="s">
        <v>42</v>
      </c>
      <c r="B121" s="482" t="s">
        <v>1022</v>
      </c>
      <c r="C121" s="482" t="s">
        <v>431</v>
      </c>
      <c r="D121" s="482" t="s">
        <v>435</v>
      </c>
      <c r="E121" s="59">
        <v>45596</v>
      </c>
      <c r="F121" s="482" t="s">
        <v>471</v>
      </c>
      <c r="G121" s="60"/>
    </row>
    <row r="122" spans="1:7" s="61" customFormat="1" x14ac:dyDescent="0.25">
      <c r="A122" s="567" t="s">
        <v>42</v>
      </c>
      <c r="B122" s="482" t="s">
        <v>1022</v>
      </c>
      <c r="C122" s="482" t="s">
        <v>431</v>
      </c>
      <c r="D122" s="482" t="s">
        <v>436</v>
      </c>
      <c r="E122" s="59">
        <v>45956</v>
      </c>
      <c r="F122" s="482" t="s">
        <v>471</v>
      </c>
      <c r="G122" s="60"/>
    </row>
    <row r="123" spans="1:7" s="61" customFormat="1" x14ac:dyDescent="0.25">
      <c r="A123" s="567" t="s">
        <v>42</v>
      </c>
      <c r="B123" s="482" t="s">
        <v>796</v>
      </c>
      <c r="C123" s="482" t="s">
        <v>568</v>
      </c>
      <c r="D123" s="482" t="s">
        <v>569</v>
      </c>
      <c r="E123" s="59">
        <v>46694</v>
      </c>
      <c r="F123" s="482" t="s">
        <v>471</v>
      </c>
      <c r="G123" s="62"/>
    </row>
    <row r="124" spans="1:7" s="61" customFormat="1" x14ac:dyDescent="0.25">
      <c r="A124" s="567" t="s">
        <v>743</v>
      </c>
      <c r="B124" s="482" t="s">
        <v>43</v>
      </c>
      <c r="C124" s="482" t="s">
        <v>44</v>
      </c>
      <c r="D124" s="482" t="s">
        <v>45</v>
      </c>
      <c r="E124" s="59">
        <v>44023</v>
      </c>
      <c r="F124" s="482" t="s">
        <v>469</v>
      </c>
      <c r="G124" s="62"/>
    </row>
    <row r="125" spans="1:7" s="61" customFormat="1" x14ac:dyDescent="0.25">
      <c r="A125" s="567" t="s">
        <v>16</v>
      </c>
      <c r="B125" s="482" t="s">
        <v>282</v>
      </c>
      <c r="C125" s="482" t="s">
        <v>283</v>
      </c>
      <c r="D125" s="482" t="s">
        <v>284</v>
      </c>
      <c r="E125" s="59">
        <v>44387</v>
      </c>
      <c r="F125" s="482" t="s">
        <v>469</v>
      </c>
      <c r="G125" s="62"/>
    </row>
    <row r="126" spans="1:7" s="61" customFormat="1" x14ac:dyDescent="0.25">
      <c r="A126" s="567" t="s">
        <v>16</v>
      </c>
      <c r="B126" s="482" t="s">
        <v>1266</v>
      </c>
      <c r="C126" s="482" t="s">
        <v>326</v>
      </c>
      <c r="D126" s="482" t="s">
        <v>327</v>
      </c>
      <c r="E126" s="59">
        <v>45569</v>
      </c>
      <c r="F126" s="482" t="s">
        <v>469</v>
      </c>
      <c r="G126" s="62"/>
    </row>
    <row r="127" spans="1:7" s="61" customFormat="1" x14ac:dyDescent="0.25">
      <c r="A127" s="575" t="s">
        <v>16</v>
      </c>
      <c r="B127" s="482" t="s">
        <v>1023</v>
      </c>
      <c r="C127" s="482" t="s">
        <v>570</v>
      </c>
      <c r="D127" s="482" t="s">
        <v>571</v>
      </c>
      <c r="E127" s="59">
        <v>45641</v>
      </c>
      <c r="F127" s="482" t="s">
        <v>469</v>
      </c>
      <c r="G127" s="62"/>
    </row>
    <row r="128" spans="1:7" s="61" customFormat="1" x14ac:dyDescent="0.25">
      <c r="A128" s="575" t="s">
        <v>1024</v>
      </c>
      <c r="B128" s="482" t="s">
        <v>1025</v>
      </c>
      <c r="C128" s="482" t="s">
        <v>1026</v>
      </c>
      <c r="D128" s="482" t="s">
        <v>1027</v>
      </c>
      <c r="E128" s="59">
        <v>46648</v>
      </c>
      <c r="F128" s="482" t="s">
        <v>471</v>
      </c>
      <c r="G128" s="62"/>
    </row>
    <row r="129" spans="1:7" s="61" customFormat="1" x14ac:dyDescent="0.25">
      <c r="A129" s="575" t="s">
        <v>1024</v>
      </c>
      <c r="B129" s="482" t="s">
        <v>1028</v>
      </c>
      <c r="C129" s="482" t="s">
        <v>1029</v>
      </c>
      <c r="D129" s="482" t="s">
        <v>1030</v>
      </c>
      <c r="E129" s="59">
        <v>45929</v>
      </c>
      <c r="F129" s="482" t="s">
        <v>471</v>
      </c>
      <c r="G129" s="62"/>
    </row>
    <row r="130" spans="1:7" s="61" customFormat="1" x14ac:dyDescent="0.25">
      <c r="A130" s="575" t="s">
        <v>1024</v>
      </c>
      <c r="B130" s="482" t="s">
        <v>1224</v>
      </c>
      <c r="C130" s="482" t="s">
        <v>1225</v>
      </c>
      <c r="D130" s="482" t="s">
        <v>1226</v>
      </c>
      <c r="E130" s="59">
        <v>47501</v>
      </c>
      <c r="F130" s="482" t="s">
        <v>471</v>
      </c>
      <c r="G130" s="62"/>
    </row>
    <row r="131" spans="1:7" s="61" customFormat="1" x14ac:dyDescent="0.25">
      <c r="A131" s="567" t="s">
        <v>1024</v>
      </c>
      <c r="B131" s="482" t="s">
        <v>1227</v>
      </c>
      <c r="C131" s="482" t="s">
        <v>1228</v>
      </c>
      <c r="D131" s="482" t="s">
        <v>1229</v>
      </c>
      <c r="E131" s="59">
        <v>46782</v>
      </c>
      <c r="F131" s="482" t="s">
        <v>471</v>
      </c>
      <c r="G131" s="62"/>
    </row>
    <row r="132" spans="1:7" s="61" customFormat="1" x14ac:dyDescent="0.25">
      <c r="A132" s="567" t="s">
        <v>371</v>
      </c>
      <c r="B132" s="482" t="s">
        <v>1031</v>
      </c>
      <c r="C132" s="482" t="s">
        <v>394</v>
      </c>
      <c r="D132" s="482" t="s">
        <v>395</v>
      </c>
      <c r="E132" s="59">
        <v>44013</v>
      </c>
      <c r="F132" s="482" t="s">
        <v>279</v>
      </c>
      <c r="G132" s="60"/>
    </row>
    <row r="133" spans="1:7" s="61" customFormat="1" x14ac:dyDescent="0.25">
      <c r="A133" s="567" t="s">
        <v>371</v>
      </c>
      <c r="B133" s="482" t="s">
        <v>1032</v>
      </c>
      <c r="C133" s="482" t="s">
        <v>396</v>
      </c>
      <c r="D133" s="482" t="s">
        <v>397</v>
      </c>
      <c r="E133" s="59">
        <v>45095</v>
      </c>
      <c r="F133" s="482" t="s">
        <v>279</v>
      </c>
      <c r="G133" s="60"/>
    </row>
    <row r="134" spans="1:7" s="61" customFormat="1" x14ac:dyDescent="0.25">
      <c r="A134" s="567" t="s">
        <v>572</v>
      </c>
      <c r="B134" s="482" t="s">
        <v>1033</v>
      </c>
      <c r="C134" s="482" t="s">
        <v>573</v>
      </c>
      <c r="D134" s="482" t="s">
        <v>574</v>
      </c>
      <c r="E134" s="59">
        <v>46334</v>
      </c>
      <c r="F134" s="482" t="s">
        <v>279</v>
      </c>
      <c r="G134" s="62"/>
    </row>
    <row r="135" spans="1:7" s="61" customFormat="1" x14ac:dyDescent="0.25">
      <c r="A135" s="567" t="s">
        <v>572</v>
      </c>
      <c r="B135" s="482" t="s">
        <v>1034</v>
      </c>
      <c r="C135" s="482" t="s">
        <v>629</v>
      </c>
      <c r="D135" s="482" t="s">
        <v>630</v>
      </c>
      <c r="E135" s="59">
        <v>45219</v>
      </c>
      <c r="F135" s="482" t="s">
        <v>279</v>
      </c>
      <c r="G135" s="62"/>
    </row>
    <row r="136" spans="1:7" s="61" customFormat="1" x14ac:dyDescent="0.25">
      <c r="A136" s="567" t="s">
        <v>572</v>
      </c>
      <c r="B136" s="482" t="s">
        <v>1034</v>
      </c>
      <c r="C136" s="482" t="s">
        <v>629</v>
      </c>
      <c r="D136" s="482" t="s">
        <v>654</v>
      </c>
      <c r="E136" s="59">
        <v>47399</v>
      </c>
      <c r="F136" s="482" t="s">
        <v>279</v>
      </c>
      <c r="G136" s="62"/>
    </row>
    <row r="137" spans="1:7" s="61" customFormat="1" x14ac:dyDescent="0.25">
      <c r="A137" s="567" t="s">
        <v>536</v>
      </c>
      <c r="B137" s="482" t="s">
        <v>871</v>
      </c>
      <c r="C137" s="482" t="s">
        <v>872</v>
      </c>
      <c r="D137" s="482" t="s">
        <v>873</v>
      </c>
      <c r="E137" s="59">
        <v>44276</v>
      </c>
      <c r="F137" s="482" t="s">
        <v>1203</v>
      </c>
      <c r="G137" s="62"/>
    </row>
    <row r="138" spans="1:7" s="61" customFormat="1" x14ac:dyDescent="0.25">
      <c r="A138" s="567" t="s">
        <v>536</v>
      </c>
      <c r="B138" s="482" t="s">
        <v>437</v>
      </c>
      <c r="C138" s="482" t="s">
        <v>438</v>
      </c>
      <c r="D138" s="482" t="s">
        <v>439</v>
      </c>
      <c r="E138" s="59">
        <v>44516</v>
      </c>
      <c r="F138" s="482" t="s">
        <v>1203</v>
      </c>
    </row>
    <row r="139" spans="1:7" s="61" customFormat="1" x14ac:dyDescent="0.25">
      <c r="A139" s="567" t="s">
        <v>536</v>
      </c>
      <c r="B139" s="482" t="s">
        <v>458</v>
      </c>
      <c r="C139" s="482" t="s">
        <v>459</v>
      </c>
      <c r="D139" s="482" t="s">
        <v>460</v>
      </c>
      <c r="E139" s="59">
        <v>44585</v>
      </c>
      <c r="F139" s="482" t="s">
        <v>1203</v>
      </c>
      <c r="G139" s="62"/>
    </row>
    <row r="140" spans="1:7" s="61" customFormat="1" x14ac:dyDescent="0.25">
      <c r="A140" s="567" t="s">
        <v>536</v>
      </c>
      <c r="B140" s="482" t="s">
        <v>613</v>
      </c>
      <c r="C140" s="482" t="s">
        <v>614</v>
      </c>
      <c r="D140" s="482" t="s">
        <v>615</v>
      </c>
      <c r="E140" s="59">
        <v>44716</v>
      </c>
      <c r="F140" s="482" t="s">
        <v>1203</v>
      </c>
      <c r="G140" s="62"/>
    </row>
    <row r="141" spans="1:7" s="61" customFormat="1" x14ac:dyDescent="0.25">
      <c r="A141" s="567" t="s">
        <v>536</v>
      </c>
      <c r="B141" s="482" t="s">
        <v>1162</v>
      </c>
      <c r="C141" s="482" t="s">
        <v>1163</v>
      </c>
      <c r="D141" s="482" t="s">
        <v>1164</v>
      </c>
      <c r="E141" s="59">
        <v>46322</v>
      </c>
      <c r="F141" s="482" t="s">
        <v>1203</v>
      </c>
      <c r="G141" s="62"/>
    </row>
    <row r="142" spans="1:7" s="61" customFormat="1" x14ac:dyDescent="0.25">
      <c r="A142" s="567" t="s">
        <v>536</v>
      </c>
      <c r="B142" s="482" t="s">
        <v>1165</v>
      </c>
      <c r="C142" s="482" t="s">
        <v>1166</v>
      </c>
      <c r="D142" s="482" t="s">
        <v>1167</v>
      </c>
      <c r="E142" s="59">
        <v>46323</v>
      </c>
      <c r="F142" s="482" t="s">
        <v>1203</v>
      </c>
      <c r="G142" s="60"/>
    </row>
    <row r="143" spans="1:7" s="61" customFormat="1" x14ac:dyDescent="0.25">
      <c r="A143" s="567" t="s">
        <v>536</v>
      </c>
      <c r="B143" s="482" t="s">
        <v>1168</v>
      </c>
      <c r="C143" s="482" t="s">
        <v>1169</v>
      </c>
      <c r="D143" s="482" t="s">
        <v>1170</v>
      </c>
      <c r="E143" s="59">
        <v>46684</v>
      </c>
      <c r="F143" s="482" t="s">
        <v>1203</v>
      </c>
      <c r="G143" s="60"/>
    </row>
    <row r="144" spans="1:7" s="61" customFormat="1" x14ac:dyDescent="0.25">
      <c r="A144" s="567" t="s">
        <v>51</v>
      </c>
      <c r="B144" s="482" t="s">
        <v>303</v>
      </c>
      <c r="C144" s="482" t="s">
        <v>304</v>
      </c>
      <c r="D144" s="482" t="s">
        <v>305</v>
      </c>
      <c r="E144" s="59">
        <v>44279</v>
      </c>
      <c r="F144" s="482" t="s">
        <v>279</v>
      </c>
      <c r="G144" s="62"/>
    </row>
    <row r="145" spans="1:7" s="61" customFormat="1" x14ac:dyDescent="0.25">
      <c r="A145" s="567" t="s">
        <v>1230</v>
      </c>
      <c r="B145" s="482" t="s">
        <v>1267</v>
      </c>
      <c r="C145" s="482" t="s">
        <v>1268</v>
      </c>
      <c r="D145" s="482" t="s">
        <v>1269</v>
      </c>
      <c r="E145" s="59">
        <v>44040</v>
      </c>
      <c r="F145" s="482" t="s">
        <v>279</v>
      </c>
      <c r="G145" s="62"/>
    </row>
    <row r="146" spans="1:7" s="61" customFormat="1" x14ac:dyDescent="0.25">
      <c r="A146" s="567" t="s">
        <v>1230</v>
      </c>
      <c r="B146" s="482" t="s">
        <v>1267</v>
      </c>
      <c r="C146" s="482" t="s">
        <v>1268</v>
      </c>
      <c r="D146" s="482" t="s">
        <v>1270</v>
      </c>
      <c r="E146" s="59">
        <v>44400</v>
      </c>
      <c r="F146" s="482" t="s">
        <v>279</v>
      </c>
      <c r="G146" s="62"/>
    </row>
    <row r="147" spans="1:7" s="61" customFormat="1" x14ac:dyDescent="0.25">
      <c r="A147" s="567" t="s">
        <v>1230</v>
      </c>
      <c r="B147" s="482" t="s">
        <v>390</v>
      </c>
      <c r="C147" s="482" t="s">
        <v>391</v>
      </c>
      <c r="D147" s="482" t="s">
        <v>392</v>
      </c>
      <c r="E147" s="59">
        <v>44339</v>
      </c>
      <c r="F147" s="482" t="s">
        <v>279</v>
      </c>
      <c r="G147" s="62"/>
    </row>
    <row r="148" spans="1:7" s="61" customFormat="1" x14ac:dyDescent="0.25">
      <c r="A148" s="567" t="s">
        <v>1230</v>
      </c>
      <c r="B148" s="482" t="s">
        <v>390</v>
      </c>
      <c r="C148" s="482" t="s">
        <v>391</v>
      </c>
      <c r="D148" s="482" t="s">
        <v>393</v>
      </c>
      <c r="E148" s="59">
        <v>45419</v>
      </c>
      <c r="F148" s="482" t="s">
        <v>279</v>
      </c>
      <c r="G148" s="62"/>
    </row>
    <row r="149" spans="1:7" s="61" customFormat="1" x14ac:dyDescent="0.25">
      <c r="A149" s="567" t="s">
        <v>53</v>
      </c>
      <c r="B149" s="482" t="s">
        <v>1179</v>
      </c>
      <c r="C149" s="482" t="s">
        <v>695</v>
      </c>
      <c r="D149" s="482" t="s">
        <v>696</v>
      </c>
      <c r="E149" s="59">
        <v>45143</v>
      </c>
      <c r="F149" s="482" t="s">
        <v>279</v>
      </c>
      <c r="G149" s="60"/>
    </row>
    <row r="150" spans="1:7" s="61" customFormat="1" x14ac:dyDescent="0.25">
      <c r="A150" s="567" t="s">
        <v>53</v>
      </c>
      <c r="B150" s="482" t="s">
        <v>1179</v>
      </c>
      <c r="C150" s="482" t="s">
        <v>695</v>
      </c>
      <c r="D150" s="482" t="s">
        <v>697</v>
      </c>
      <c r="E150" s="59">
        <v>46943</v>
      </c>
      <c r="F150" s="482" t="s">
        <v>279</v>
      </c>
      <c r="G150" s="60"/>
    </row>
    <row r="151" spans="1:7" s="61" customFormat="1" x14ac:dyDescent="0.25">
      <c r="A151" s="567" t="s">
        <v>53</v>
      </c>
      <c r="B151" s="482" t="s">
        <v>1180</v>
      </c>
      <c r="C151" s="482" t="s">
        <v>588</v>
      </c>
      <c r="D151" s="482" t="s">
        <v>589</v>
      </c>
      <c r="E151" s="59">
        <v>44587</v>
      </c>
      <c r="F151" s="482" t="s">
        <v>279</v>
      </c>
      <c r="G151" s="60"/>
    </row>
    <row r="152" spans="1:7" s="61" customFormat="1" x14ac:dyDescent="0.25">
      <c r="A152" s="567" t="s">
        <v>53</v>
      </c>
      <c r="B152" s="482" t="s">
        <v>1180</v>
      </c>
      <c r="C152" s="482" t="s">
        <v>588</v>
      </c>
      <c r="D152" s="482" t="s">
        <v>590</v>
      </c>
      <c r="E152" s="59">
        <v>46387</v>
      </c>
      <c r="F152" s="482" t="s">
        <v>279</v>
      </c>
      <c r="G152" s="62"/>
    </row>
    <row r="153" spans="1:7" s="61" customFormat="1" x14ac:dyDescent="0.25">
      <c r="A153" s="567" t="s">
        <v>53</v>
      </c>
      <c r="B153" s="482" t="s">
        <v>833</v>
      </c>
      <c r="C153" s="482" t="s">
        <v>834</v>
      </c>
      <c r="D153" s="482" t="s">
        <v>835</v>
      </c>
      <c r="E153" s="59">
        <v>47206</v>
      </c>
      <c r="F153" s="482" t="s">
        <v>279</v>
      </c>
      <c r="G153" s="62"/>
    </row>
    <row r="154" spans="1:7" s="61" customFormat="1" x14ac:dyDescent="0.25">
      <c r="A154" s="482" t="s">
        <v>54</v>
      </c>
      <c r="B154" s="482" t="s">
        <v>1035</v>
      </c>
      <c r="C154" s="482" t="s">
        <v>693</v>
      </c>
      <c r="D154" s="482" t="s">
        <v>694</v>
      </c>
      <c r="E154" s="59">
        <v>46158</v>
      </c>
      <c r="F154" s="482" t="s">
        <v>1203</v>
      </c>
      <c r="G154" s="62"/>
    </row>
    <row r="155" spans="1:7" s="61" customFormat="1" x14ac:dyDescent="0.25">
      <c r="A155" s="567" t="s">
        <v>328</v>
      </c>
      <c r="B155" s="482" t="s">
        <v>1036</v>
      </c>
      <c r="C155" s="482" t="s">
        <v>329</v>
      </c>
      <c r="D155" s="482" t="s">
        <v>330</v>
      </c>
      <c r="E155" s="59">
        <v>44424</v>
      </c>
      <c r="F155" s="482" t="s">
        <v>471</v>
      </c>
      <c r="G155" s="62"/>
    </row>
    <row r="156" spans="1:7" s="61" customFormat="1" x14ac:dyDescent="0.25">
      <c r="A156" s="567" t="s">
        <v>328</v>
      </c>
      <c r="B156" s="482" t="s">
        <v>1271</v>
      </c>
      <c r="C156" s="482" t="s">
        <v>386</v>
      </c>
      <c r="D156" s="482" t="s">
        <v>387</v>
      </c>
      <c r="E156" s="59">
        <v>44673</v>
      </c>
      <c r="F156" s="482" t="s">
        <v>471</v>
      </c>
      <c r="G156" s="62"/>
    </row>
    <row r="157" spans="1:7" s="61" customFormat="1" x14ac:dyDescent="0.25">
      <c r="A157" s="567" t="s">
        <v>797</v>
      </c>
      <c r="B157" s="482" t="s">
        <v>1037</v>
      </c>
      <c r="C157" s="482" t="s">
        <v>798</v>
      </c>
      <c r="D157" s="482" t="s">
        <v>799</v>
      </c>
      <c r="E157" s="59">
        <v>45353</v>
      </c>
      <c r="F157" s="482" t="s">
        <v>389</v>
      </c>
      <c r="G157" s="62"/>
    </row>
    <row r="158" spans="1:7" s="61" customFormat="1" x14ac:dyDescent="0.25">
      <c r="A158" s="567" t="s">
        <v>797</v>
      </c>
      <c r="B158" s="482" t="s">
        <v>1037</v>
      </c>
      <c r="C158" s="482" t="s">
        <v>798</v>
      </c>
      <c r="D158" s="482" t="s">
        <v>800</v>
      </c>
      <c r="E158" s="59">
        <v>45713</v>
      </c>
      <c r="F158" s="482" t="s">
        <v>389</v>
      </c>
      <c r="G158" s="62"/>
    </row>
    <row r="159" spans="1:7" s="61" customFormat="1" x14ac:dyDescent="0.25">
      <c r="A159" s="567" t="s">
        <v>797</v>
      </c>
      <c r="B159" s="482" t="s">
        <v>1037</v>
      </c>
      <c r="C159" s="482" t="s">
        <v>798</v>
      </c>
      <c r="D159" s="482" t="s">
        <v>801</v>
      </c>
      <c r="E159" s="59">
        <v>46073</v>
      </c>
      <c r="F159" s="482" t="s">
        <v>389</v>
      </c>
      <c r="G159" s="62"/>
    </row>
    <row r="160" spans="1:7" s="61" customFormat="1" x14ac:dyDescent="0.25">
      <c r="A160" s="567" t="s">
        <v>797</v>
      </c>
      <c r="B160" s="482" t="s">
        <v>1038</v>
      </c>
      <c r="C160" s="482" t="s">
        <v>1039</v>
      </c>
      <c r="D160" s="482" t="s">
        <v>1040</v>
      </c>
      <c r="E160" s="59">
        <v>47362</v>
      </c>
      <c r="F160" s="482" t="s">
        <v>389</v>
      </c>
      <c r="G160" s="62"/>
    </row>
    <row r="161" spans="1:7" s="61" customFormat="1" x14ac:dyDescent="0.25">
      <c r="A161" s="567" t="s">
        <v>1231</v>
      </c>
      <c r="B161" s="482" t="s">
        <v>1232</v>
      </c>
      <c r="C161" s="482" t="s">
        <v>1233</v>
      </c>
      <c r="D161" s="482" t="s">
        <v>1234</v>
      </c>
      <c r="E161" s="59">
        <v>46077</v>
      </c>
      <c r="F161" s="482" t="s">
        <v>471</v>
      </c>
      <c r="G161" s="62"/>
    </row>
    <row r="162" spans="1:7" s="61" customFormat="1" x14ac:dyDescent="0.25">
      <c r="A162" s="567" t="s">
        <v>1231</v>
      </c>
      <c r="B162" s="482" t="s">
        <v>1235</v>
      </c>
      <c r="C162" s="482" t="s">
        <v>1236</v>
      </c>
      <c r="D162" s="482" t="s">
        <v>1237</v>
      </c>
      <c r="E162" s="59">
        <v>46440</v>
      </c>
      <c r="F162" s="482" t="s">
        <v>471</v>
      </c>
      <c r="G162" s="62"/>
    </row>
    <row r="163" spans="1:7" s="61" customFormat="1" x14ac:dyDescent="0.25">
      <c r="A163" s="567" t="s">
        <v>57</v>
      </c>
      <c r="B163" s="482" t="s">
        <v>1041</v>
      </c>
      <c r="C163" s="482" t="s">
        <v>616</v>
      </c>
      <c r="D163" s="482" t="s">
        <v>617</v>
      </c>
      <c r="E163" s="59">
        <v>44716</v>
      </c>
      <c r="F163" s="482" t="s">
        <v>471</v>
      </c>
      <c r="G163" s="62"/>
    </row>
    <row r="164" spans="1:7" s="61" customFormat="1" x14ac:dyDescent="0.25">
      <c r="A164" s="567" t="s">
        <v>57</v>
      </c>
      <c r="B164" s="482" t="s">
        <v>1041</v>
      </c>
      <c r="C164" s="482" t="s">
        <v>616</v>
      </c>
      <c r="D164" s="482" t="s">
        <v>618</v>
      </c>
      <c r="E164" s="59">
        <v>45796</v>
      </c>
      <c r="F164" s="482" t="s">
        <v>471</v>
      </c>
      <c r="G164" s="62"/>
    </row>
    <row r="165" spans="1:7" s="61" customFormat="1" x14ac:dyDescent="0.25">
      <c r="A165" s="567" t="s">
        <v>57</v>
      </c>
      <c r="B165" s="482" t="s">
        <v>1041</v>
      </c>
      <c r="C165" s="481" t="s">
        <v>616</v>
      </c>
      <c r="D165" s="482" t="s">
        <v>619</v>
      </c>
      <c r="E165" s="59">
        <v>46516</v>
      </c>
      <c r="F165" s="482" t="s">
        <v>471</v>
      </c>
      <c r="G165" s="62"/>
    </row>
    <row r="166" spans="1:7" s="61" customFormat="1" x14ac:dyDescent="0.25">
      <c r="A166" s="567" t="s">
        <v>57</v>
      </c>
      <c r="B166" s="482" t="s">
        <v>1042</v>
      </c>
      <c r="C166" s="482" t="s">
        <v>744</v>
      </c>
      <c r="D166" s="482" t="s">
        <v>745</v>
      </c>
      <c r="E166" s="59">
        <v>44902</v>
      </c>
      <c r="F166" s="482" t="s">
        <v>471</v>
      </c>
      <c r="G166" s="62"/>
    </row>
    <row r="167" spans="1:7" s="61" customFormat="1" x14ac:dyDescent="0.25">
      <c r="A167" s="575" t="s">
        <v>57</v>
      </c>
      <c r="B167" s="482" t="s">
        <v>1042</v>
      </c>
      <c r="C167" s="482" t="s">
        <v>744</v>
      </c>
      <c r="D167" s="482" t="s">
        <v>746</v>
      </c>
      <c r="E167" s="59">
        <v>45262</v>
      </c>
      <c r="F167" s="482" t="s">
        <v>471</v>
      </c>
      <c r="G167" s="60"/>
    </row>
    <row r="168" spans="1:7" s="61" customFormat="1" x14ac:dyDescent="0.25">
      <c r="A168" s="575" t="s">
        <v>57</v>
      </c>
      <c r="B168" s="482" t="s">
        <v>1042</v>
      </c>
      <c r="C168" s="482" t="s">
        <v>744</v>
      </c>
      <c r="D168" s="482" t="s">
        <v>747</v>
      </c>
      <c r="E168" s="59">
        <v>45982</v>
      </c>
      <c r="F168" s="482" t="s">
        <v>471</v>
      </c>
      <c r="G168" s="60"/>
    </row>
    <row r="169" spans="1:7" s="61" customFormat="1" x14ac:dyDescent="0.25">
      <c r="A169" s="575" t="s">
        <v>374</v>
      </c>
      <c r="B169" s="482" t="s">
        <v>1043</v>
      </c>
      <c r="C169" s="482" t="s">
        <v>836</v>
      </c>
      <c r="D169" s="482" t="s">
        <v>837</v>
      </c>
      <c r="E169" s="59">
        <v>47292</v>
      </c>
      <c r="F169" s="482" t="s">
        <v>470</v>
      </c>
      <c r="G169" s="60"/>
    </row>
    <row r="170" spans="1:7" s="61" customFormat="1" x14ac:dyDescent="0.25">
      <c r="A170" s="575" t="s">
        <v>374</v>
      </c>
      <c r="B170" s="482" t="s">
        <v>1044</v>
      </c>
      <c r="C170" s="482" t="s">
        <v>838</v>
      </c>
      <c r="D170" s="482" t="s">
        <v>839</v>
      </c>
      <c r="E170" s="59">
        <v>47297</v>
      </c>
      <c r="F170" s="482" t="s">
        <v>470</v>
      </c>
      <c r="G170" s="60"/>
    </row>
    <row r="171" spans="1:7" s="61" customFormat="1" x14ac:dyDescent="0.25">
      <c r="A171" s="575" t="s">
        <v>1238</v>
      </c>
      <c r="B171" s="482" t="s">
        <v>1239</v>
      </c>
      <c r="C171" s="482" t="s">
        <v>1240</v>
      </c>
      <c r="D171" s="482" t="s">
        <v>1241</v>
      </c>
      <c r="E171" s="59">
        <v>45001</v>
      </c>
      <c r="F171" s="482" t="s">
        <v>559</v>
      </c>
      <c r="G171" s="60"/>
    </row>
    <row r="172" spans="1:7" s="61" customFormat="1" x14ac:dyDescent="0.25">
      <c r="A172" s="575" t="s">
        <v>1238</v>
      </c>
      <c r="B172" s="482" t="s">
        <v>1239</v>
      </c>
      <c r="C172" s="482" t="s">
        <v>1240</v>
      </c>
      <c r="D172" s="482" t="s">
        <v>1242</v>
      </c>
      <c r="E172" s="59">
        <v>46801</v>
      </c>
      <c r="F172" s="482" t="s">
        <v>559</v>
      </c>
      <c r="G172" s="60"/>
    </row>
    <row r="173" spans="1:7" s="61" customFormat="1" x14ac:dyDescent="0.25">
      <c r="A173" s="575" t="s">
        <v>802</v>
      </c>
      <c r="B173" s="482" t="s">
        <v>803</v>
      </c>
      <c r="C173" s="482" t="s">
        <v>804</v>
      </c>
      <c r="D173" s="482" t="s">
        <v>805</v>
      </c>
      <c r="E173" s="59">
        <v>45737</v>
      </c>
      <c r="F173" s="482" t="s">
        <v>279</v>
      </c>
      <c r="G173" s="60"/>
    </row>
    <row r="174" spans="1:7" s="61" customFormat="1" x14ac:dyDescent="0.25">
      <c r="A174" s="567" t="s">
        <v>802</v>
      </c>
      <c r="B174" s="482" t="s">
        <v>806</v>
      </c>
      <c r="C174" s="482" t="s">
        <v>807</v>
      </c>
      <c r="D174" s="482" t="s">
        <v>808</v>
      </c>
      <c r="E174" s="59">
        <v>47152</v>
      </c>
      <c r="F174" s="482" t="s">
        <v>279</v>
      </c>
      <c r="G174" s="60"/>
    </row>
    <row r="175" spans="1:7" s="61" customFormat="1" x14ac:dyDescent="0.25">
      <c r="A175" s="575" t="s">
        <v>1045</v>
      </c>
      <c r="B175" s="482" t="s">
        <v>1046</v>
      </c>
      <c r="C175" s="482" t="s">
        <v>1047</v>
      </c>
      <c r="D175" s="482" t="s">
        <v>1048</v>
      </c>
      <c r="E175" s="59">
        <v>45164</v>
      </c>
      <c r="F175" s="482" t="s">
        <v>389</v>
      </c>
      <c r="G175" s="62"/>
    </row>
    <row r="176" spans="1:7" s="61" customFormat="1" x14ac:dyDescent="0.25">
      <c r="A176" s="567" t="s">
        <v>1045</v>
      </c>
      <c r="B176" s="482" t="s">
        <v>1046</v>
      </c>
      <c r="C176" s="482" t="s">
        <v>1047</v>
      </c>
      <c r="D176" s="482" t="s">
        <v>1049</v>
      </c>
      <c r="E176" s="59">
        <v>46244</v>
      </c>
      <c r="F176" s="482" t="s">
        <v>389</v>
      </c>
      <c r="G176" s="62"/>
    </row>
    <row r="177" spans="1:7" s="61" customFormat="1" x14ac:dyDescent="0.25">
      <c r="A177" s="567" t="s">
        <v>1045</v>
      </c>
      <c r="B177" s="482" t="s">
        <v>1243</v>
      </c>
      <c r="C177" s="482" t="s">
        <v>1244</v>
      </c>
      <c r="D177" s="482" t="s">
        <v>1245</v>
      </c>
      <c r="E177" s="59">
        <v>46109</v>
      </c>
      <c r="F177" s="482" t="s">
        <v>389</v>
      </c>
      <c r="G177" s="60"/>
    </row>
    <row r="178" spans="1:7" s="61" customFormat="1" x14ac:dyDescent="0.25">
      <c r="A178" s="567" t="s">
        <v>1045</v>
      </c>
      <c r="B178" s="482" t="s">
        <v>1243</v>
      </c>
      <c r="C178" s="482" t="s">
        <v>1244</v>
      </c>
      <c r="D178" s="482" t="s">
        <v>1246</v>
      </c>
      <c r="E178" s="59">
        <v>46829</v>
      </c>
      <c r="F178" s="482" t="s">
        <v>389</v>
      </c>
      <c r="G178" s="60"/>
    </row>
    <row r="179" spans="1:7" s="61" customFormat="1" x14ac:dyDescent="0.25">
      <c r="A179" s="567" t="s">
        <v>485</v>
      </c>
      <c r="B179" s="482" t="s">
        <v>1272</v>
      </c>
      <c r="C179" s="482" t="s">
        <v>62</v>
      </c>
      <c r="D179" s="482" t="s">
        <v>63</v>
      </c>
      <c r="E179" s="59">
        <v>44297</v>
      </c>
      <c r="F179" s="482" t="s">
        <v>471</v>
      </c>
      <c r="G179" s="62"/>
    </row>
    <row r="180" spans="1:7" s="61" customFormat="1" x14ac:dyDescent="0.25">
      <c r="A180" s="567" t="s">
        <v>485</v>
      </c>
      <c r="B180" s="482" t="s">
        <v>669</v>
      </c>
      <c r="C180" s="482" t="s">
        <v>670</v>
      </c>
      <c r="D180" s="482" t="s">
        <v>671</v>
      </c>
      <c r="E180" s="59">
        <v>44891</v>
      </c>
      <c r="F180" s="482" t="s">
        <v>471</v>
      </c>
      <c r="G180" s="62"/>
    </row>
    <row r="181" spans="1:7" s="61" customFormat="1" x14ac:dyDescent="0.25">
      <c r="A181" s="567" t="s">
        <v>485</v>
      </c>
      <c r="B181" s="482" t="s">
        <v>669</v>
      </c>
      <c r="C181" s="482" t="s">
        <v>670</v>
      </c>
      <c r="D181" s="482" t="s">
        <v>672</v>
      </c>
      <c r="E181" s="59">
        <v>45791</v>
      </c>
      <c r="F181" s="482" t="s">
        <v>471</v>
      </c>
      <c r="G181" s="62"/>
    </row>
    <row r="182" spans="1:7" s="61" customFormat="1" x14ac:dyDescent="0.25">
      <c r="A182" s="567" t="s">
        <v>485</v>
      </c>
      <c r="B182" s="482" t="s">
        <v>669</v>
      </c>
      <c r="C182" s="482" t="s">
        <v>670</v>
      </c>
      <c r="D182" s="482" t="s">
        <v>673</v>
      </c>
      <c r="E182" s="59">
        <v>46691</v>
      </c>
      <c r="F182" s="482" t="s">
        <v>471</v>
      </c>
      <c r="G182" s="62"/>
    </row>
    <row r="183" spans="1:7" s="61" customFormat="1" x14ac:dyDescent="0.25">
      <c r="A183" s="567" t="s">
        <v>485</v>
      </c>
      <c r="B183" s="482" t="s">
        <v>1098</v>
      </c>
      <c r="C183" s="482" t="s">
        <v>1099</v>
      </c>
      <c r="D183" s="482" t="s">
        <v>1100</v>
      </c>
      <c r="E183" s="59">
        <v>44096</v>
      </c>
      <c r="F183" s="482" t="s">
        <v>471</v>
      </c>
      <c r="G183" s="62"/>
    </row>
    <row r="184" spans="1:7" s="61" customFormat="1" x14ac:dyDescent="0.25">
      <c r="A184" s="567" t="s">
        <v>485</v>
      </c>
      <c r="B184" s="482" t="s">
        <v>1171</v>
      </c>
      <c r="C184" s="482" t="s">
        <v>1172</v>
      </c>
      <c r="D184" s="482" t="s">
        <v>1173</v>
      </c>
      <c r="E184" s="59">
        <v>44116</v>
      </c>
      <c r="F184" s="482" t="s">
        <v>471</v>
      </c>
    </row>
    <row r="185" spans="1:7" s="61" customFormat="1" x14ac:dyDescent="0.25">
      <c r="A185" s="567" t="s">
        <v>895</v>
      </c>
      <c r="B185" s="482" t="s">
        <v>1050</v>
      </c>
      <c r="C185" s="482" t="s">
        <v>1051</v>
      </c>
      <c r="D185" s="482" t="s">
        <v>1052</v>
      </c>
      <c r="E185" s="59">
        <v>44098</v>
      </c>
      <c r="F185" s="482" t="s">
        <v>388</v>
      </c>
      <c r="G185" s="62"/>
    </row>
    <row r="186" spans="1:7" s="61" customFormat="1" x14ac:dyDescent="0.25">
      <c r="A186" s="567" t="s">
        <v>895</v>
      </c>
      <c r="B186" s="482" t="s">
        <v>1053</v>
      </c>
      <c r="C186" s="482" t="s">
        <v>1054</v>
      </c>
      <c r="D186" s="482" t="s">
        <v>1055</v>
      </c>
      <c r="E186" s="59">
        <v>44818</v>
      </c>
      <c r="F186" s="482" t="s">
        <v>388</v>
      </c>
      <c r="G186" s="62"/>
    </row>
    <row r="187" spans="1:7" s="61" customFormat="1" x14ac:dyDescent="0.25">
      <c r="A187" s="567" t="s">
        <v>895</v>
      </c>
      <c r="B187" s="482" t="s">
        <v>1053</v>
      </c>
      <c r="C187" s="482" t="s">
        <v>1054</v>
      </c>
      <c r="D187" s="482" t="s">
        <v>1056</v>
      </c>
      <c r="E187" s="59">
        <v>45538</v>
      </c>
      <c r="F187" s="482" t="s">
        <v>388</v>
      </c>
      <c r="G187" s="62"/>
    </row>
    <row r="188" spans="1:7" s="61" customFormat="1" x14ac:dyDescent="0.25">
      <c r="A188" s="567" t="s">
        <v>380</v>
      </c>
      <c r="B188" s="482" t="s">
        <v>1181</v>
      </c>
      <c r="C188" s="482" t="s">
        <v>1182</v>
      </c>
      <c r="D188" s="482" t="s">
        <v>1183</v>
      </c>
      <c r="E188" s="59">
        <v>46049</v>
      </c>
      <c r="F188" s="482" t="s">
        <v>469</v>
      </c>
      <c r="G188" s="60"/>
    </row>
    <row r="189" spans="1:7" s="61" customFormat="1" x14ac:dyDescent="0.25">
      <c r="A189" s="567" t="s">
        <v>380</v>
      </c>
      <c r="B189" s="482" t="s">
        <v>1184</v>
      </c>
      <c r="C189" s="482" t="s">
        <v>1185</v>
      </c>
      <c r="D189" s="482" t="s">
        <v>1186</v>
      </c>
      <c r="E189" s="59">
        <v>46769</v>
      </c>
      <c r="F189" s="482" t="s">
        <v>469</v>
      </c>
      <c r="G189" s="60"/>
    </row>
    <row r="190" spans="1:7" s="61" customFormat="1" x14ac:dyDescent="0.25">
      <c r="A190" s="482" t="s">
        <v>748</v>
      </c>
      <c r="B190" s="482" t="s">
        <v>1101</v>
      </c>
      <c r="C190" s="482" t="s">
        <v>749</v>
      </c>
      <c r="D190" s="482" t="s">
        <v>750</v>
      </c>
      <c r="E190" s="59">
        <v>47102</v>
      </c>
      <c r="F190" s="482" t="s">
        <v>279</v>
      </c>
      <c r="G190" s="62"/>
    </row>
    <row r="191" spans="1:7" s="61" customFormat="1" x14ac:dyDescent="0.25">
      <c r="A191" s="567" t="s">
        <v>1187</v>
      </c>
      <c r="B191" s="482" t="s">
        <v>1188</v>
      </c>
      <c r="C191" s="482" t="s">
        <v>1189</v>
      </c>
      <c r="D191" s="482" t="s">
        <v>1190</v>
      </c>
      <c r="E191" s="59">
        <v>44239</v>
      </c>
      <c r="F191" s="482" t="s">
        <v>279</v>
      </c>
      <c r="G191" s="62"/>
    </row>
    <row r="192" spans="1:7" s="61" customFormat="1" x14ac:dyDescent="0.25">
      <c r="A192" s="567" t="s">
        <v>1191</v>
      </c>
      <c r="B192" s="482" t="s">
        <v>1188</v>
      </c>
      <c r="C192" s="482" t="s">
        <v>1189</v>
      </c>
      <c r="D192" s="482" t="s">
        <v>1192</v>
      </c>
      <c r="E192" s="59">
        <v>45337</v>
      </c>
      <c r="F192" s="482" t="s">
        <v>279</v>
      </c>
      <c r="G192" s="62"/>
    </row>
    <row r="193" spans="1:7" s="61" customFormat="1" x14ac:dyDescent="0.25">
      <c r="A193" s="567" t="s">
        <v>652</v>
      </c>
      <c r="B193" s="482" t="s">
        <v>1102</v>
      </c>
      <c r="C193" s="482" t="s">
        <v>655</v>
      </c>
      <c r="D193" s="482" t="s">
        <v>656</v>
      </c>
      <c r="E193" s="59">
        <v>44089</v>
      </c>
      <c r="F193" s="482" t="s">
        <v>279</v>
      </c>
      <c r="G193" s="62"/>
    </row>
    <row r="194" spans="1:7" s="61" customFormat="1" x14ac:dyDescent="0.25">
      <c r="A194" s="567" t="s">
        <v>652</v>
      </c>
      <c r="B194" s="482" t="s">
        <v>1102</v>
      </c>
      <c r="C194" s="482" t="s">
        <v>655</v>
      </c>
      <c r="D194" s="482" t="s">
        <v>657</v>
      </c>
      <c r="E194" s="59">
        <v>44454</v>
      </c>
      <c r="F194" s="482" t="s">
        <v>279</v>
      </c>
      <c r="G194" s="62"/>
    </row>
    <row r="195" spans="1:7" s="61" customFormat="1" x14ac:dyDescent="0.25">
      <c r="A195" s="567" t="s">
        <v>652</v>
      </c>
      <c r="B195" s="482" t="s">
        <v>1102</v>
      </c>
      <c r="C195" s="482" t="s">
        <v>655</v>
      </c>
      <c r="D195" s="482" t="s">
        <v>658</v>
      </c>
      <c r="E195" s="59">
        <v>44819</v>
      </c>
      <c r="F195" s="482" t="s">
        <v>279</v>
      </c>
      <c r="G195" s="62"/>
    </row>
    <row r="196" spans="1:7" s="61" customFormat="1" x14ac:dyDescent="0.25">
      <c r="A196" s="567" t="s">
        <v>698</v>
      </c>
      <c r="B196" s="482" t="s">
        <v>1103</v>
      </c>
      <c r="C196" s="482" t="s">
        <v>699</v>
      </c>
      <c r="D196" s="482" t="s">
        <v>700</v>
      </c>
      <c r="E196" s="59">
        <v>44065</v>
      </c>
      <c r="F196" s="482" t="s">
        <v>279</v>
      </c>
      <c r="G196" s="62"/>
    </row>
    <row r="197" spans="1:7" s="61" customFormat="1" x14ac:dyDescent="0.25">
      <c r="A197" s="567" t="s">
        <v>698</v>
      </c>
      <c r="B197" s="482" t="s">
        <v>1103</v>
      </c>
      <c r="C197" s="482" t="s">
        <v>699</v>
      </c>
      <c r="D197" s="482" t="s">
        <v>701</v>
      </c>
      <c r="E197" s="59">
        <v>44430</v>
      </c>
      <c r="F197" s="482" t="s">
        <v>279</v>
      </c>
      <c r="G197" s="60"/>
    </row>
    <row r="198" spans="1:7" s="61" customFormat="1" x14ac:dyDescent="0.25">
      <c r="A198" s="567" t="s">
        <v>698</v>
      </c>
      <c r="B198" s="482" t="s">
        <v>1103</v>
      </c>
      <c r="C198" s="482" t="s">
        <v>699</v>
      </c>
      <c r="D198" s="482" t="s">
        <v>702</v>
      </c>
      <c r="E198" s="59">
        <v>44795</v>
      </c>
      <c r="F198" s="482" t="s">
        <v>279</v>
      </c>
      <c r="G198" s="60"/>
    </row>
    <row r="199" spans="1:7" s="61" customFormat="1" x14ac:dyDescent="0.25">
      <c r="A199" s="567" t="s">
        <v>698</v>
      </c>
      <c r="B199" s="482" t="s">
        <v>1103</v>
      </c>
      <c r="C199" s="482" t="s">
        <v>699</v>
      </c>
      <c r="D199" s="482" t="s">
        <v>703</v>
      </c>
      <c r="E199" s="59">
        <v>45160</v>
      </c>
      <c r="F199" s="482" t="s">
        <v>279</v>
      </c>
      <c r="G199" s="60"/>
    </row>
    <row r="200" spans="1:7" s="61" customFormat="1" x14ac:dyDescent="0.25">
      <c r="A200" s="567" t="s">
        <v>821</v>
      </c>
      <c r="B200" s="482" t="s">
        <v>1104</v>
      </c>
      <c r="C200" s="482" t="s">
        <v>752</v>
      </c>
      <c r="D200" s="482" t="s">
        <v>753</v>
      </c>
      <c r="E200" s="59">
        <v>44565</v>
      </c>
      <c r="F200" s="482" t="s">
        <v>471</v>
      </c>
      <c r="G200" s="62"/>
    </row>
    <row r="201" spans="1:7" s="61" customFormat="1" x14ac:dyDescent="0.25">
      <c r="A201" s="567" t="s">
        <v>751</v>
      </c>
      <c r="B201" s="482" t="s">
        <v>1104</v>
      </c>
      <c r="C201" s="482" t="s">
        <v>752</v>
      </c>
      <c r="D201" s="482" t="s">
        <v>754</v>
      </c>
      <c r="E201" s="59">
        <v>45661</v>
      </c>
      <c r="F201" s="482" t="s">
        <v>471</v>
      </c>
      <c r="G201" s="62"/>
    </row>
    <row r="202" spans="1:7" s="61" customFormat="1" x14ac:dyDescent="0.25">
      <c r="A202" s="567" t="s">
        <v>751</v>
      </c>
      <c r="B202" s="482" t="s">
        <v>1104</v>
      </c>
      <c r="C202" s="482" t="s">
        <v>752</v>
      </c>
      <c r="D202" s="482" t="s">
        <v>755</v>
      </c>
      <c r="E202" s="59">
        <v>46756</v>
      </c>
      <c r="F202" s="482" t="s">
        <v>471</v>
      </c>
      <c r="G202" s="62"/>
    </row>
    <row r="203" spans="1:7" s="61" customFormat="1" x14ac:dyDescent="0.25">
      <c r="A203" s="567" t="s">
        <v>751</v>
      </c>
      <c r="B203" s="482" t="s">
        <v>1104</v>
      </c>
      <c r="C203" s="482" t="s">
        <v>752</v>
      </c>
      <c r="D203" s="482" t="s">
        <v>756</v>
      </c>
      <c r="E203" s="59">
        <v>47122</v>
      </c>
      <c r="F203" s="482" t="s">
        <v>471</v>
      </c>
      <c r="G203" s="62"/>
    </row>
    <row r="204" spans="1:7" s="61" customFormat="1" x14ac:dyDescent="0.25">
      <c r="A204" s="567" t="s">
        <v>815</v>
      </c>
      <c r="B204" s="482" t="s">
        <v>1105</v>
      </c>
      <c r="C204" s="482" t="s">
        <v>603</v>
      </c>
      <c r="D204" s="482" t="s">
        <v>604</v>
      </c>
      <c r="E204" s="59">
        <v>44921</v>
      </c>
      <c r="F204" s="482" t="s">
        <v>470</v>
      </c>
      <c r="G204" s="62"/>
    </row>
    <row r="205" spans="1:7" s="61" customFormat="1" x14ac:dyDescent="0.25">
      <c r="A205" s="567" t="s">
        <v>602</v>
      </c>
      <c r="B205" s="482" t="s">
        <v>1105</v>
      </c>
      <c r="C205" s="482" t="s">
        <v>603</v>
      </c>
      <c r="D205" s="482" t="s">
        <v>605</v>
      </c>
      <c r="E205" s="59">
        <v>46472</v>
      </c>
      <c r="F205" s="482" t="s">
        <v>470</v>
      </c>
      <c r="G205" s="62"/>
    </row>
    <row r="206" spans="1:7" s="61" customFormat="1" x14ac:dyDescent="0.25">
      <c r="A206" s="482" t="s">
        <v>440</v>
      </c>
      <c r="B206" s="482" t="s">
        <v>415</v>
      </c>
      <c r="C206" s="482" t="s">
        <v>416</v>
      </c>
      <c r="D206" s="482" t="s">
        <v>417</v>
      </c>
      <c r="E206" s="59">
        <v>44128</v>
      </c>
      <c r="F206" s="482" t="s">
        <v>471</v>
      </c>
      <c r="G206" s="62"/>
    </row>
    <row r="207" spans="1:7" s="61" customFormat="1" x14ac:dyDescent="0.25">
      <c r="A207" s="482" t="s">
        <v>828</v>
      </c>
      <c r="B207" s="482" t="s">
        <v>1106</v>
      </c>
      <c r="C207" s="482" t="s">
        <v>517</v>
      </c>
      <c r="D207" s="482" t="s">
        <v>518</v>
      </c>
      <c r="E207" s="59">
        <v>44026</v>
      </c>
      <c r="F207" s="482" t="s">
        <v>470</v>
      </c>
      <c r="G207" s="62"/>
    </row>
    <row r="208" spans="1:7" s="61" customFormat="1" x14ac:dyDescent="0.25">
      <c r="A208" s="482" t="s">
        <v>818</v>
      </c>
      <c r="B208" s="482" t="s">
        <v>1107</v>
      </c>
      <c r="C208" s="482" t="s">
        <v>575</v>
      </c>
      <c r="D208" s="482" t="s">
        <v>576</v>
      </c>
      <c r="E208" s="59">
        <v>44191</v>
      </c>
      <c r="F208" s="482" t="s">
        <v>471</v>
      </c>
      <c r="G208" s="62"/>
    </row>
    <row r="209" spans="1:7" s="61" customFormat="1" x14ac:dyDescent="0.25">
      <c r="A209" s="567" t="s">
        <v>826</v>
      </c>
      <c r="B209" s="482" t="s">
        <v>1108</v>
      </c>
      <c r="C209" s="482" t="s">
        <v>631</v>
      </c>
      <c r="D209" s="482" t="s">
        <v>632</v>
      </c>
      <c r="E209" s="59">
        <v>44113</v>
      </c>
      <c r="F209" s="482" t="s">
        <v>471</v>
      </c>
      <c r="G209" s="62"/>
    </row>
    <row r="210" spans="1:7" s="61" customFormat="1" x14ac:dyDescent="0.25">
      <c r="A210" s="567" t="s">
        <v>634</v>
      </c>
      <c r="B210" s="482" t="s">
        <v>1108</v>
      </c>
      <c r="C210" s="482" t="s">
        <v>631</v>
      </c>
      <c r="D210" s="482" t="s">
        <v>633</v>
      </c>
      <c r="E210" s="59">
        <v>44478</v>
      </c>
      <c r="F210" s="482" t="s">
        <v>471</v>
      </c>
      <c r="G210" s="62"/>
    </row>
    <row r="211" spans="1:7" s="61" customFormat="1" x14ac:dyDescent="0.25">
      <c r="A211" s="567" t="s">
        <v>822</v>
      </c>
      <c r="B211" s="482" t="s">
        <v>1109</v>
      </c>
      <c r="C211" s="482" t="s">
        <v>675</v>
      </c>
      <c r="D211" s="482" t="s">
        <v>676</v>
      </c>
      <c r="E211" s="59">
        <v>44183</v>
      </c>
      <c r="F211" s="482" t="s">
        <v>471</v>
      </c>
      <c r="G211" s="62"/>
    </row>
    <row r="212" spans="1:7" s="61" customFormat="1" x14ac:dyDescent="0.25">
      <c r="A212" s="567" t="s">
        <v>674</v>
      </c>
      <c r="B212" s="482" t="s">
        <v>1109</v>
      </c>
      <c r="C212" s="482" t="s">
        <v>675</v>
      </c>
      <c r="D212" s="482" t="s">
        <v>677</v>
      </c>
      <c r="E212" s="59">
        <v>44548</v>
      </c>
      <c r="F212" s="482" t="s">
        <v>471</v>
      </c>
      <c r="G212" s="62"/>
    </row>
    <row r="213" spans="1:7" s="61" customFormat="1" x14ac:dyDescent="0.25">
      <c r="A213" s="567" t="s">
        <v>823</v>
      </c>
      <c r="B213" s="482" t="s">
        <v>1110</v>
      </c>
      <c r="C213" s="482" t="s">
        <v>715</v>
      </c>
      <c r="D213" s="482" t="s">
        <v>716</v>
      </c>
      <c r="E213" s="59">
        <v>44152</v>
      </c>
      <c r="F213" s="482" t="s">
        <v>469</v>
      </c>
      <c r="G213" s="62"/>
    </row>
    <row r="214" spans="1:7" s="61" customFormat="1" x14ac:dyDescent="0.25">
      <c r="A214" s="567" t="s">
        <v>714</v>
      </c>
      <c r="B214" s="482" t="s">
        <v>1110</v>
      </c>
      <c r="C214" s="482" t="s">
        <v>715</v>
      </c>
      <c r="D214" s="482" t="s">
        <v>717</v>
      </c>
      <c r="E214" s="59">
        <v>44578</v>
      </c>
      <c r="F214" s="482" t="s">
        <v>469</v>
      </c>
      <c r="G214" s="62"/>
    </row>
    <row r="215" spans="1:7" s="61" customFormat="1" x14ac:dyDescent="0.25">
      <c r="A215" s="567" t="s">
        <v>714</v>
      </c>
      <c r="B215" s="482" t="s">
        <v>1110</v>
      </c>
      <c r="C215" s="481" t="s">
        <v>715</v>
      </c>
      <c r="D215" s="482" t="s">
        <v>718</v>
      </c>
      <c r="E215" s="59">
        <v>44943</v>
      </c>
      <c r="F215" s="482" t="s">
        <v>469</v>
      </c>
      <c r="G215" s="62"/>
    </row>
    <row r="216" spans="1:7" s="61" customFormat="1" x14ac:dyDescent="0.25">
      <c r="A216" s="567" t="s">
        <v>714</v>
      </c>
      <c r="B216" s="482" t="s">
        <v>1110</v>
      </c>
      <c r="C216" s="482" t="s">
        <v>715</v>
      </c>
      <c r="D216" s="482" t="s">
        <v>719</v>
      </c>
      <c r="E216" s="59">
        <v>45247</v>
      </c>
      <c r="F216" s="482" t="s">
        <v>469</v>
      </c>
      <c r="G216" s="62"/>
    </row>
    <row r="217" spans="1:7" s="61" customFormat="1" x14ac:dyDescent="0.25">
      <c r="A217" s="575" t="s">
        <v>824</v>
      </c>
      <c r="B217" s="482" t="s">
        <v>1111</v>
      </c>
      <c r="C217" s="482" t="s">
        <v>732</v>
      </c>
      <c r="D217" s="482" t="s">
        <v>733</v>
      </c>
      <c r="E217" s="59">
        <v>44149</v>
      </c>
      <c r="F217" s="482" t="s">
        <v>471</v>
      </c>
      <c r="G217" s="60"/>
    </row>
    <row r="218" spans="1:7" s="61" customFormat="1" x14ac:dyDescent="0.25">
      <c r="A218" s="575" t="s">
        <v>731</v>
      </c>
      <c r="B218" s="482" t="s">
        <v>1111</v>
      </c>
      <c r="C218" s="482" t="s">
        <v>732</v>
      </c>
      <c r="D218" s="482" t="s">
        <v>734</v>
      </c>
      <c r="E218" s="59">
        <v>44514</v>
      </c>
      <c r="F218" s="482" t="s">
        <v>471</v>
      </c>
      <c r="G218" s="60"/>
    </row>
    <row r="219" spans="1:7" s="61" customFormat="1" x14ac:dyDescent="0.25">
      <c r="A219" s="575" t="s">
        <v>731</v>
      </c>
      <c r="B219" s="482" t="s">
        <v>1111</v>
      </c>
      <c r="C219" s="482" t="s">
        <v>732</v>
      </c>
      <c r="D219" s="482" t="s">
        <v>735</v>
      </c>
      <c r="E219" s="59">
        <v>44879</v>
      </c>
      <c r="F219" s="482" t="s">
        <v>471</v>
      </c>
      <c r="G219" s="60"/>
    </row>
    <row r="220" spans="1:7" s="61" customFormat="1" x14ac:dyDescent="0.25">
      <c r="A220" s="575" t="s">
        <v>820</v>
      </c>
      <c r="B220" s="482" t="s">
        <v>1112</v>
      </c>
      <c r="C220" s="482" t="s">
        <v>758</v>
      </c>
      <c r="D220" s="482" t="s">
        <v>759</v>
      </c>
      <c r="E220" s="59">
        <v>44223</v>
      </c>
      <c r="F220" s="482" t="s">
        <v>1203</v>
      </c>
      <c r="G220" s="60"/>
    </row>
    <row r="221" spans="1:7" s="61" customFormat="1" x14ac:dyDescent="0.25">
      <c r="A221" s="575" t="s">
        <v>757</v>
      </c>
      <c r="B221" s="482" t="s">
        <v>1112</v>
      </c>
      <c r="C221" s="482" t="s">
        <v>758</v>
      </c>
      <c r="D221" s="482" t="s">
        <v>760</v>
      </c>
      <c r="E221" s="59">
        <v>44649</v>
      </c>
      <c r="F221" s="482" t="s">
        <v>1203</v>
      </c>
      <c r="G221" s="60"/>
    </row>
    <row r="222" spans="1:7" s="61" customFormat="1" x14ac:dyDescent="0.25">
      <c r="A222" s="575" t="s">
        <v>757</v>
      </c>
      <c r="B222" s="482" t="s">
        <v>1112</v>
      </c>
      <c r="C222" s="482" t="s">
        <v>758</v>
      </c>
      <c r="D222" s="482" t="s">
        <v>761</v>
      </c>
      <c r="E222" s="59">
        <v>45014</v>
      </c>
      <c r="F222" s="482" t="s">
        <v>1203</v>
      </c>
      <c r="G222" s="60"/>
    </row>
    <row r="223" spans="1:7" s="61" customFormat="1" x14ac:dyDescent="0.25">
      <c r="A223" s="575" t="s">
        <v>757</v>
      </c>
      <c r="B223" s="482" t="s">
        <v>1112</v>
      </c>
      <c r="C223" s="482" t="s">
        <v>758</v>
      </c>
      <c r="D223" s="482" t="s">
        <v>762</v>
      </c>
      <c r="E223" s="59">
        <v>45318</v>
      </c>
      <c r="F223" s="482" t="s">
        <v>1203</v>
      </c>
      <c r="G223" s="60"/>
    </row>
    <row r="224" spans="1:7" s="61" customFormat="1" x14ac:dyDescent="0.25">
      <c r="A224" s="575" t="s">
        <v>825</v>
      </c>
      <c r="B224" s="482" t="s">
        <v>1113</v>
      </c>
      <c r="C224" s="482" t="s">
        <v>764</v>
      </c>
      <c r="D224" s="482" t="s">
        <v>765</v>
      </c>
      <c r="E224" s="59">
        <v>44173</v>
      </c>
      <c r="F224" s="482" t="s">
        <v>471</v>
      </c>
      <c r="G224" s="60"/>
    </row>
    <row r="225" spans="1:7" s="61" customFormat="1" x14ac:dyDescent="0.25">
      <c r="A225" s="575" t="s">
        <v>763</v>
      </c>
      <c r="B225" s="482" t="s">
        <v>1113</v>
      </c>
      <c r="C225" s="482" t="s">
        <v>764</v>
      </c>
      <c r="D225" s="482" t="s">
        <v>766</v>
      </c>
      <c r="E225" s="59">
        <v>44538</v>
      </c>
      <c r="F225" s="482" t="s">
        <v>471</v>
      </c>
      <c r="G225" s="60"/>
    </row>
    <row r="226" spans="1:7" s="61" customFormat="1" x14ac:dyDescent="0.25">
      <c r="A226" s="567" t="s">
        <v>763</v>
      </c>
      <c r="B226" s="482" t="s">
        <v>1113</v>
      </c>
      <c r="C226" s="482" t="s">
        <v>764</v>
      </c>
      <c r="D226" s="482" t="s">
        <v>767</v>
      </c>
      <c r="E226" s="59">
        <v>44903</v>
      </c>
      <c r="F226" s="482" t="s">
        <v>471</v>
      </c>
      <c r="G226" s="60"/>
    </row>
    <row r="227" spans="1:7" s="61" customFormat="1" x14ac:dyDescent="0.25">
      <c r="A227" s="567" t="s">
        <v>990</v>
      </c>
      <c r="B227" s="482" t="s">
        <v>1114</v>
      </c>
      <c r="C227" s="482" t="s">
        <v>875</v>
      </c>
      <c r="D227" s="482" t="s">
        <v>876</v>
      </c>
      <c r="E227" s="59">
        <v>44000</v>
      </c>
      <c r="F227" s="482" t="s">
        <v>469</v>
      </c>
      <c r="G227" s="62"/>
    </row>
    <row r="228" spans="1:7" s="61" customFormat="1" x14ac:dyDescent="0.25">
      <c r="A228" s="567" t="s">
        <v>874</v>
      </c>
      <c r="B228" s="482" t="s">
        <v>1114</v>
      </c>
      <c r="C228" s="482" t="s">
        <v>875</v>
      </c>
      <c r="D228" s="482" t="s">
        <v>877</v>
      </c>
      <c r="E228" s="59">
        <v>44335</v>
      </c>
      <c r="F228" s="482" t="s">
        <v>469</v>
      </c>
      <c r="G228" s="62"/>
    </row>
    <row r="229" spans="1:7" s="61" customFormat="1" x14ac:dyDescent="0.25">
      <c r="A229" s="567" t="s">
        <v>874</v>
      </c>
      <c r="B229" s="482" t="s">
        <v>1114</v>
      </c>
      <c r="C229" s="482" t="s">
        <v>875</v>
      </c>
      <c r="D229" s="482" t="s">
        <v>878</v>
      </c>
      <c r="E229" s="59">
        <v>44761</v>
      </c>
      <c r="F229" s="482" t="s">
        <v>469</v>
      </c>
      <c r="G229" s="62"/>
    </row>
    <row r="230" spans="1:7" s="61" customFormat="1" x14ac:dyDescent="0.25">
      <c r="A230" s="567" t="s">
        <v>874</v>
      </c>
      <c r="B230" s="482" t="s">
        <v>1114</v>
      </c>
      <c r="C230" s="482" t="s">
        <v>875</v>
      </c>
      <c r="D230" s="482" t="s">
        <v>879</v>
      </c>
      <c r="E230" s="59">
        <v>45126</v>
      </c>
      <c r="F230" s="482" t="s">
        <v>469</v>
      </c>
      <c r="G230" s="62"/>
    </row>
    <row r="231" spans="1:7" s="61" customFormat="1" x14ac:dyDescent="0.25">
      <c r="A231" s="575" t="s">
        <v>1115</v>
      </c>
      <c r="B231" s="482" t="s">
        <v>1116</v>
      </c>
      <c r="C231" s="482" t="s">
        <v>1057</v>
      </c>
      <c r="D231" s="482" t="s">
        <v>1058</v>
      </c>
      <c r="E231" s="59">
        <v>44509</v>
      </c>
      <c r="F231" s="482" t="s">
        <v>469</v>
      </c>
      <c r="G231" s="62"/>
    </row>
    <row r="232" spans="1:7" s="61" customFormat="1" x14ac:dyDescent="0.25">
      <c r="A232" s="575" t="s">
        <v>1059</v>
      </c>
      <c r="B232" s="482" t="s">
        <v>1116</v>
      </c>
      <c r="C232" s="482" t="s">
        <v>1057</v>
      </c>
      <c r="D232" s="482" t="s">
        <v>1060</v>
      </c>
      <c r="E232" s="59">
        <v>44874</v>
      </c>
      <c r="F232" s="482" t="s">
        <v>469</v>
      </c>
      <c r="G232" s="62"/>
    </row>
    <row r="233" spans="1:7" s="61" customFormat="1" x14ac:dyDescent="0.25">
      <c r="A233" s="575" t="s">
        <v>1059</v>
      </c>
      <c r="B233" s="482" t="s">
        <v>1116</v>
      </c>
      <c r="C233" s="482" t="s">
        <v>1057</v>
      </c>
      <c r="D233" s="482" t="s">
        <v>1061</v>
      </c>
      <c r="E233" s="59">
        <v>45239</v>
      </c>
      <c r="F233" s="482" t="s">
        <v>469</v>
      </c>
      <c r="G233" s="62"/>
    </row>
    <row r="234" spans="1:7" s="61" customFormat="1" x14ac:dyDescent="0.25">
      <c r="A234" s="575" t="s">
        <v>1059</v>
      </c>
      <c r="B234" s="482" t="s">
        <v>1116</v>
      </c>
      <c r="C234" s="482" t="s">
        <v>1057</v>
      </c>
      <c r="D234" s="482" t="s">
        <v>1062</v>
      </c>
      <c r="E234" s="59">
        <v>45544</v>
      </c>
      <c r="F234" s="482" t="s">
        <v>469</v>
      </c>
      <c r="G234" s="62"/>
    </row>
    <row r="235" spans="1:7" s="61" customFormat="1" x14ac:dyDescent="0.25">
      <c r="A235" s="567" t="s">
        <v>1117</v>
      </c>
      <c r="B235" s="482" t="s">
        <v>1118</v>
      </c>
      <c r="C235" s="482" t="s">
        <v>1119</v>
      </c>
      <c r="D235" s="482" t="s">
        <v>1120</v>
      </c>
      <c r="E235" s="59">
        <v>44106</v>
      </c>
      <c r="F235" s="482" t="s">
        <v>470</v>
      </c>
      <c r="G235" s="62"/>
    </row>
    <row r="236" spans="1:7" s="61" customFormat="1" x14ac:dyDescent="0.25">
      <c r="A236" s="567" t="s">
        <v>1121</v>
      </c>
      <c r="B236" s="482" t="s">
        <v>1118</v>
      </c>
      <c r="C236" s="482" t="s">
        <v>1119</v>
      </c>
      <c r="D236" s="482" t="s">
        <v>1122</v>
      </c>
      <c r="E236" s="59">
        <v>44440</v>
      </c>
      <c r="F236" s="482" t="s">
        <v>470</v>
      </c>
      <c r="G236" s="60"/>
    </row>
    <row r="237" spans="1:7" s="61" customFormat="1" x14ac:dyDescent="0.25">
      <c r="A237" s="567" t="s">
        <v>1121</v>
      </c>
      <c r="B237" s="482" t="s">
        <v>1118</v>
      </c>
      <c r="C237" s="482" t="s">
        <v>1119</v>
      </c>
      <c r="D237" s="482" t="s">
        <v>1123</v>
      </c>
      <c r="E237" s="59">
        <v>44866</v>
      </c>
      <c r="F237" s="482" t="s">
        <v>470</v>
      </c>
      <c r="G237" s="60"/>
    </row>
    <row r="238" spans="1:7" s="61" customFormat="1" x14ac:dyDescent="0.25">
      <c r="A238" s="567" t="s">
        <v>1121</v>
      </c>
      <c r="B238" s="482" t="s">
        <v>1118</v>
      </c>
      <c r="C238" s="482" t="s">
        <v>1119</v>
      </c>
      <c r="D238" s="482" t="s">
        <v>1124</v>
      </c>
      <c r="E238" s="59">
        <v>45231</v>
      </c>
      <c r="F238" s="482" t="s">
        <v>470</v>
      </c>
      <c r="G238" s="62"/>
    </row>
    <row r="239" spans="1:7" s="61" customFormat="1" x14ac:dyDescent="0.25">
      <c r="A239" s="482" t="s">
        <v>441</v>
      </c>
      <c r="B239" s="482" t="s">
        <v>1125</v>
      </c>
      <c r="C239" s="482" t="s">
        <v>442</v>
      </c>
      <c r="D239" s="482" t="s">
        <v>443</v>
      </c>
      <c r="E239" s="59">
        <v>44517</v>
      </c>
      <c r="F239" s="482" t="s">
        <v>469</v>
      </c>
      <c r="G239" s="62"/>
    </row>
    <row r="240" spans="1:7" s="61" customFormat="1" x14ac:dyDescent="0.25">
      <c r="A240" s="567" t="s">
        <v>444</v>
      </c>
      <c r="B240" s="482" t="s">
        <v>1063</v>
      </c>
      <c r="C240" s="482" t="s">
        <v>445</v>
      </c>
      <c r="D240" s="482" t="s">
        <v>446</v>
      </c>
      <c r="E240" s="59">
        <v>45154</v>
      </c>
      <c r="F240" s="482" t="s">
        <v>469</v>
      </c>
      <c r="G240" s="62"/>
    </row>
    <row r="241" spans="1:7" s="61" customFormat="1" x14ac:dyDescent="0.25">
      <c r="A241" s="567" t="s">
        <v>444</v>
      </c>
      <c r="B241" s="482" t="s">
        <v>1064</v>
      </c>
      <c r="C241" s="482" t="s">
        <v>447</v>
      </c>
      <c r="D241" s="482" t="s">
        <v>448</v>
      </c>
      <c r="E241" s="59">
        <v>45518</v>
      </c>
      <c r="F241" s="482" t="s">
        <v>469</v>
      </c>
      <c r="G241" s="62"/>
    </row>
    <row r="242" spans="1:7" s="61" customFormat="1" x14ac:dyDescent="0.25">
      <c r="A242" s="567" t="s">
        <v>444</v>
      </c>
      <c r="B242" s="482" t="s">
        <v>1065</v>
      </c>
      <c r="C242" s="482" t="s">
        <v>486</v>
      </c>
      <c r="D242" s="482" t="s">
        <v>487</v>
      </c>
      <c r="E242" s="59">
        <v>45744</v>
      </c>
      <c r="F242" s="482" t="s">
        <v>469</v>
      </c>
      <c r="G242" s="62"/>
    </row>
    <row r="243" spans="1:7" s="61" customFormat="1" x14ac:dyDescent="0.25">
      <c r="A243" s="567" t="s">
        <v>332</v>
      </c>
      <c r="B243" s="482" t="s">
        <v>736</v>
      </c>
      <c r="C243" s="482" t="s">
        <v>418</v>
      </c>
      <c r="D243" s="482" t="s">
        <v>419</v>
      </c>
      <c r="E243" s="59">
        <v>44422</v>
      </c>
      <c r="F243" s="482" t="s">
        <v>469</v>
      </c>
    </row>
    <row r="244" spans="1:7" s="61" customFormat="1" x14ac:dyDescent="0.25">
      <c r="A244" s="567" t="s">
        <v>332</v>
      </c>
      <c r="B244" s="482" t="s">
        <v>1273</v>
      </c>
      <c r="C244" s="482" t="s">
        <v>420</v>
      </c>
      <c r="D244" s="482" t="s">
        <v>421</v>
      </c>
      <c r="E244" s="59">
        <v>44424</v>
      </c>
      <c r="F244" s="482" t="s">
        <v>469</v>
      </c>
      <c r="G244" s="62"/>
    </row>
    <row r="245" spans="1:7" s="61" customFormat="1" x14ac:dyDescent="0.25">
      <c r="A245" s="567" t="s">
        <v>332</v>
      </c>
      <c r="B245" s="482" t="s">
        <v>1066</v>
      </c>
      <c r="C245" s="482" t="s">
        <v>501</v>
      </c>
      <c r="D245" s="482" t="s">
        <v>502</v>
      </c>
      <c r="E245" s="59">
        <v>44681</v>
      </c>
      <c r="F245" s="482" t="s">
        <v>469</v>
      </c>
      <c r="G245" s="62"/>
    </row>
    <row r="246" spans="1:7" s="61" customFormat="1" x14ac:dyDescent="0.25">
      <c r="A246" s="567" t="s">
        <v>332</v>
      </c>
      <c r="B246" s="482" t="s">
        <v>1067</v>
      </c>
      <c r="C246" s="482" t="s">
        <v>577</v>
      </c>
      <c r="D246" s="482" t="s">
        <v>578</v>
      </c>
      <c r="E246" s="59">
        <v>46333</v>
      </c>
      <c r="F246" s="482" t="s">
        <v>469</v>
      </c>
      <c r="G246" s="62"/>
    </row>
    <row r="247" spans="1:7" s="61" customFormat="1" x14ac:dyDescent="0.25">
      <c r="A247" s="567" t="s">
        <v>332</v>
      </c>
      <c r="B247" s="482" t="s">
        <v>737</v>
      </c>
      <c r="C247" s="482" t="s">
        <v>340</v>
      </c>
      <c r="D247" s="482" t="s">
        <v>341</v>
      </c>
      <c r="E247" s="59">
        <v>44708</v>
      </c>
      <c r="F247" s="482" t="s">
        <v>469</v>
      </c>
      <c r="G247" s="60"/>
    </row>
    <row r="248" spans="1:7" s="61" customFormat="1" x14ac:dyDescent="0.25">
      <c r="A248" s="567" t="s">
        <v>332</v>
      </c>
      <c r="B248" s="482" t="s">
        <v>1068</v>
      </c>
      <c r="C248" s="482" t="s">
        <v>620</v>
      </c>
      <c r="D248" s="482" t="s">
        <v>621</v>
      </c>
      <c r="E248" s="59">
        <v>46505</v>
      </c>
      <c r="F248" s="482" t="s">
        <v>469</v>
      </c>
      <c r="G248" s="60"/>
    </row>
    <row r="249" spans="1:7" s="61" customFormat="1" x14ac:dyDescent="0.25">
      <c r="A249" s="567" t="s">
        <v>332</v>
      </c>
      <c r="B249" s="482" t="s">
        <v>1069</v>
      </c>
      <c r="C249" s="482" t="s">
        <v>659</v>
      </c>
      <c r="D249" s="482" t="s">
        <v>660</v>
      </c>
      <c r="E249" s="59">
        <v>44113</v>
      </c>
      <c r="F249" s="482" t="s">
        <v>469</v>
      </c>
      <c r="G249" s="62"/>
    </row>
    <row r="250" spans="1:7" s="61" customFormat="1" x14ac:dyDescent="0.25">
      <c r="A250" s="567" t="s">
        <v>332</v>
      </c>
      <c r="B250" s="482" t="s">
        <v>1070</v>
      </c>
      <c r="C250" s="482" t="s">
        <v>738</v>
      </c>
      <c r="D250" s="482" t="s">
        <v>739</v>
      </c>
      <c r="E250" s="59">
        <v>47018</v>
      </c>
      <c r="F250" s="482" t="s">
        <v>469</v>
      </c>
      <c r="G250" s="62"/>
    </row>
    <row r="251" spans="1:7" s="61" customFormat="1" x14ac:dyDescent="0.25">
      <c r="A251" s="567" t="s">
        <v>332</v>
      </c>
      <c r="B251" s="482" t="s">
        <v>1071</v>
      </c>
      <c r="C251" s="482" t="s">
        <v>635</v>
      </c>
      <c r="D251" s="482" t="s">
        <v>636</v>
      </c>
      <c r="E251" s="59">
        <v>45527</v>
      </c>
      <c r="F251" s="482" t="s">
        <v>469</v>
      </c>
      <c r="G251" s="62"/>
    </row>
    <row r="252" spans="1:7" s="61" customFormat="1" x14ac:dyDescent="0.25">
      <c r="A252" s="567" t="s">
        <v>332</v>
      </c>
      <c r="B252" s="482" t="s">
        <v>1247</v>
      </c>
      <c r="C252" s="482" t="s">
        <v>1248</v>
      </c>
      <c r="D252" s="482" t="s">
        <v>1249</v>
      </c>
      <c r="E252" s="59">
        <v>44284</v>
      </c>
      <c r="F252" s="482" t="s">
        <v>471</v>
      </c>
      <c r="G252" s="62"/>
    </row>
    <row r="253" spans="1:7" s="61" customFormat="1" x14ac:dyDescent="0.25">
      <c r="A253" s="567" t="s">
        <v>332</v>
      </c>
      <c r="B253" s="482" t="s">
        <v>1174</v>
      </c>
      <c r="C253" s="482" t="s">
        <v>1175</v>
      </c>
      <c r="D253" s="482" t="s">
        <v>1176</v>
      </c>
      <c r="E253" s="59">
        <v>44193</v>
      </c>
      <c r="F253" s="482" t="s">
        <v>471</v>
      </c>
      <c r="G253" s="62"/>
    </row>
    <row r="254" spans="1:7" s="61" customFormat="1" x14ac:dyDescent="0.25">
      <c r="A254" s="567" t="s">
        <v>332</v>
      </c>
      <c r="B254" s="482" t="s">
        <v>1193</v>
      </c>
      <c r="C254" s="482" t="s">
        <v>1194</v>
      </c>
      <c r="D254" s="482" t="s">
        <v>1195</v>
      </c>
      <c r="E254" s="59">
        <v>44225</v>
      </c>
      <c r="F254" s="482" t="s">
        <v>471</v>
      </c>
      <c r="G254" s="62"/>
    </row>
    <row r="255" spans="1:7" s="61" customFormat="1" x14ac:dyDescent="0.25">
      <c r="A255" s="567" t="s">
        <v>332</v>
      </c>
      <c r="B255" s="482" t="s">
        <v>1250</v>
      </c>
      <c r="C255" s="482" t="s">
        <v>1251</v>
      </c>
      <c r="D255" s="482" t="s">
        <v>1252</v>
      </c>
      <c r="E255" s="59">
        <v>44254</v>
      </c>
      <c r="F255" s="482" t="s">
        <v>471</v>
      </c>
      <c r="G255" s="62"/>
    </row>
    <row r="256" spans="1:7" s="61" customFormat="1" x14ac:dyDescent="0.25">
      <c r="A256" s="579" t="s">
        <v>579</v>
      </c>
      <c r="B256" s="482" t="s">
        <v>1072</v>
      </c>
      <c r="C256" s="482" t="s">
        <v>580</v>
      </c>
      <c r="D256" s="482" t="s">
        <v>581</v>
      </c>
      <c r="E256" s="59">
        <v>45492</v>
      </c>
      <c r="F256" s="482" t="s">
        <v>471</v>
      </c>
      <c r="G256" s="62"/>
    </row>
    <row r="257" spans="1:7" s="61" customFormat="1" x14ac:dyDescent="0.25">
      <c r="A257" s="581"/>
      <c r="B257" s="482" t="s">
        <v>1073</v>
      </c>
      <c r="C257" s="482" t="s">
        <v>740</v>
      </c>
      <c r="D257" s="482" t="s">
        <v>741</v>
      </c>
      <c r="E257" s="59">
        <v>46314</v>
      </c>
      <c r="F257" s="482" t="s">
        <v>471</v>
      </c>
      <c r="G257" s="62"/>
    </row>
    <row r="258" spans="1:7" s="61" customFormat="1" x14ac:dyDescent="0.25">
      <c r="A258" s="581"/>
      <c r="B258" s="482" t="s">
        <v>1074</v>
      </c>
      <c r="C258" s="482" t="s">
        <v>840</v>
      </c>
      <c r="D258" s="482" t="s">
        <v>841</v>
      </c>
      <c r="E258" s="59">
        <v>46482</v>
      </c>
      <c r="F258" s="482" t="s">
        <v>471</v>
      </c>
      <c r="G258" s="62"/>
    </row>
    <row r="259" spans="1:7" s="61" customFormat="1" x14ac:dyDescent="0.25">
      <c r="A259" s="580"/>
      <c r="B259" s="482" t="s">
        <v>1075</v>
      </c>
      <c r="C259" s="482" t="s">
        <v>842</v>
      </c>
      <c r="D259" s="482" t="s">
        <v>843</v>
      </c>
      <c r="E259" s="59">
        <v>46485</v>
      </c>
      <c r="F259" s="482" t="s">
        <v>471</v>
      </c>
      <c r="G259" s="62"/>
    </row>
    <row r="260" spans="1:7" s="61" customFormat="1" x14ac:dyDescent="0.25">
      <c r="A260" s="482" t="s">
        <v>794</v>
      </c>
      <c r="B260" s="482" t="s">
        <v>1196</v>
      </c>
      <c r="C260" s="482" t="s">
        <v>1197</v>
      </c>
      <c r="D260" s="482" t="s">
        <v>1198</v>
      </c>
      <c r="E260" s="59">
        <v>44231</v>
      </c>
      <c r="F260" s="482" t="s">
        <v>1199</v>
      </c>
      <c r="G260" s="62"/>
    </row>
    <row r="261" spans="1:7" s="61" customFormat="1" x14ac:dyDescent="0.25">
      <c r="A261" s="579" t="s">
        <v>64</v>
      </c>
      <c r="B261" s="482" t="s">
        <v>1274</v>
      </c>
      <c r="C261" s="482" t="s">
        <v>422</v>
      </c>
      <c r="D261" s="482" t="s">
        <v>423</v>
      </c>
      <c r="E261" s="59">
        <v>44059</v>
      </c>
      <c r="F261" s="482" t="s">
        <v>279</v>
      </c>
      <c r="G261" s="62"/>
    </row>
    <row r="262" spans="1:7" s="61" customFormat="1" x14ac:dyDescent="0.25">
      <c r="A262" s="581"/>
      <c r="B262" s="482" t="s">
        <v>1274</v>
      </c>
      <c r="C262" s="481" t="s">
        <v>422</v>
      </c>
      <c r="D262" s="482" t="s">
        <v>424</v>
      </c>
      <c r="E262" s="59">
        <v>45139</v>
      </c>
      <c r="F262" s="482" t="s">
        <v>279</v>
      </c>
      <c r="G262" s="62"/>
    </row>
    <row r="263" spans="1:7" s="61" customFormat="1" x14ac:dyDescent="0.25">
      <c r="A263" s="581"/>
      <c r="B263" s="482" t="s">
        <v>1076</v>
      </c>
      <c r="C263" s="482" t="s">
        <v>637</v>
      </c>
      <c r="D263" s="482" t="s">
        <v>638</v>
      </c>
      <c r="E263" s="59">
        <v>44818</v>
      </c>
      <c r="F263" s="482" t="s">
        <v>279</v>
      </c>
      <c r="G263" s="62"/>
    </row>
    <row r="264" spans="1:7" s="61" customFormat="1" x14ac:dyDescent="0.25">
      <c r="A264" s="581"/>
      <c r="B264" s="482" t="s">
        <v>1076</v>
      </c>
      <c r="C264" s="482" t="s">
        <v>637</v>
      </c>
      <c r="D264" s="482" t="s">
        <v>639</v>
      </c>
      <c r="E264" s="59">
        <v>45538</v>
      </c>
      <c r="F264" s="482" t="s">
        <v>279</v>
      </c>
      <c r="G264" s="62"/>
    </row>
    <row r="265" spans="1:7" s="61" customFormat="1" x14ac:dyDescent="0.25">
      <c r="A265" s="581"/>
      <c r="B265" s="482" t="s">
        <v>1076</v>
      </c>
      <c r="C265" s="482" t="s">
        <v>637</v>
      </c>
      <c r="D265" s="482" t="s">
        <v>640</v>
      </c>
      <c r="E265" s="59">
        <v>46258</v>
      </c>
      <c r="F265" s="482" t="s">
        <v>279</v>
      </c>
      <c r="G265" s="62"/>
    </row>
    <row r="266" spans="1:7" s="61" customFormat="1" x14ac:dyDescent="0.25">
      <c r="A266" s="581"/>
      <c r="B266" s="482" t="s">
        <v>1077</v>
      </c>
      <c r="C266" s="482" t="s">
        <v>532</v>
      </c>
      <c r="D266" s="482" t="s">
        <v>533</v>
      </c>
      <c r="E266" s="59">
        <v>45473</v>
      </c>
      <c r="F266" s="482" t="s">
        <v>279</v>
      </c>
      <c r="G266" s="62"/>
    </row>
    <row r="267" spans="1:7" s="61" customFormat="1" x14ac:dyDescent="0.25">
      <c r="A267" s="581"/>
      <c r="B267" s="482" t="s">
        <v>1077</v>
      </c>
      <c r="C267" s="482" t="s">
        <v>532</v>
      </c>
      <c r="D267" s="482" t="s">
        <v>534</v>
      </c>
      <c r="E267" s="59">
        <v>47273</v>
      </c>
      <c r="F267" s="482" t="s">
        <v>279</v>
      </c>
      <c r="G267" s="62"/>
    </row>
    <row r="268" spans="1:7" s="61" customFormat="1" x14ac:dyDescent="0.25">
      <c r="A268" s="581"/>
      <c r="B268" s="482" t="s">
        <v>880</v>
      </c>
      <c r="C268" s="482" t="s">
        <v>881</v>
      </c>
      <c r="D268" s="482" t="s">
        <v>882</v>
      </c>
      <c r="E268" s="59">
        <v>46243</v>
      </c>
      <c r="F268" s="482" t="s">
        <v>279</v>
      </c>
      <c r="G268" s="63"/>
    </row>
    <row r="269" spans="1:7" s="61" customFormat="1" x14ac:dyDescent="0.25">
      <c r="A269" s="580"/>
      <c r="B269" s="482" t="s">
        <v>883</v>
      </c>
      <c r="C269" s="482" t="s">
        <v>884</v>
      </c>
      <c r="D269" s="482" t="s">
        <v>885</v>
      </c>
      <c r="E269" s="59">
        <v>45514</v>
      </c>
      <c r="F269" s="482" t="s">
        <v>279</v>
      </c>
      <c r="G269" s="62"/>
    </row>
    <row r="270" spans="1:7" s="61" customFormat="1" x14ac:dyDescent="0.25">
      <c r="A270" s="576" t="s">
        <v>65</v>
      </c>
      <c r="B270" s="482" t="s">
        <v>1078</v>
      </c>
      <c r="C270" s="482" t="s">
        <v>519</v>
      </c>
      <c r="D270" s="482" t="s">
        <v>520</v>
      </c>
      <c r="E270" s="59">
        <v>43990</v>
      </c>
      <c r="F270" s="482" t="s">
        <v>471</v>
      </c>
      <c r="G270" s="60"/>
    </row>
    <row r="271" spans="1:7" s="61" customFormat="1" x14ac:dyDescent="0.25">
      <c r="A271" s="577"/>
      <c r="B271" s="482" t="s">
        <v>1078</v>
      </c>
      <c r="C271" s="482" t="s">
        <v>519</v>
      </c>
      <c r="D271" s="482" t="s">
        <v>521</v>
      </c>
      <c r="E271" s="59">
        <v>44350</v>
      </c>
      <c r="F271" s="482" t="s">
        <v>471</v>
      </c>
      <c r="G271" s="60"/>
    </row>
    <row r="272" spans="1:7" s="61" customFormat="1" x14ac:dyDescent="0.25">
      <c r="A272" s="577"/>
      <c r="B272" s="482" t="s">
        <v>1079</v>
      </c>
      <c r="C272" s="482" t="s">
        <v>554</v>
      </c>
      <c r="D272" s="482" t="s">
        <v>555</v>
      </c>
      <c r="E272" s="59">
        <v>44111</v>
      </c>
      <c r="F272" s="482" t="s">
        <v>471</v>
      </c>
      <c r="G272" s="60"/>
    </row>
    <row r="273" spans="1:7" s="61" customFormat="1" x14ac:dyDescent="0.25">
      <c r="A273" s="577"/>
      <c r="B273" s="482" t="s">
        <v>1079</v>
      </c>
      <c r="C273" s="482" t="s">
        <v>554</v>
      </c>
      <c r="D273" s="482" t="s">
        <v>556</v>
      </c>
      <c r="E273" s="59">
        <v>44471</v>
      </c>
      <c r="F273" s="482" t="s">
        <v>471</v>
      </c>
      <c r="G273" s="60"/>
    </row>
    <row r="274" spans="1:7" s="61" customFormat="1" x14ac:dyDescent="0.25">
      <c r="A274" s="577"/>
      <c r="B274" s="482" t="s">
        <v>1079</v>
      </c>
      <c r="C274" s="482" t="s">
        <v>554</v>
      </c>
      <c r="D274" s="482" t="s">
        <v>557</v>
      </c>
      <c r="E274" s="59">
        <v>44831</v>
      </c>
      <c r="F274" s="482" t="s">
        <v>471</v>
      </c>
      <c r="G274" s="60"/>
    </row>
    <row r="275" spans="1:7" s="61" customFormat="1" x14ac:dyDescent="0.25">
      <c r="A275" s="577"/>
      <c r="B275" s="482" t="s">
        <v>1080</v>
      </c>
      <c r="C275" s="482" t="s">
        <v>1081</v>
      </c>
      <c r="D275" s="482" t="s">
        <v>1082</v>
      </c>
      <c r="E275" s="59">
        <v>44039</v>
      </c>
      <c r="F275" s="482" t="s">
        <v>471</v>
      </c>
      <c r="G275" s="60"/>
    </row>
    <row r="276" spans="1:7" s="61" customFormat="1" x14ac:dyDescent="0.25">
      <c r="A276" s="577"/>
      <c r="B276" s="482" t="s">
        <v>1083</v>
      </c>
      <c r="C276" s="482" t="s">
        <v>641</v>
      </c>
      <c r="D276" s="482" t="s">
        <v>642</v>
      </c>
      <c r="E276" s="59">
        <v>44085</v>
      </c>
      <c r="F276" s="482" t="s">
        <v>471</v>
      </c>
      <c r="G276" s="60"/>
    </row>
    <row r="277" spans="1:7" s="61" customFormat="1" x14ac:dyDescent="0.25">
      <c r="A277" s="577"/>
      <c r="B277" s="482" t="s">
        <v>1083</v>
      </c>
      <c r="C277" s="482" t="s">
        <v>641</v>
      </c>
      <c r="D277" s="482" t="s">
        <v>643</v>
      </c>
      <c r="E277" s="59">
        <v>44445</v>
      </c>
      <c r="F277" s="482" t="s">
        <v>471</v>
      </c>
      <c r="G277" s="60"/>
    </row>
    <row r="278" spans="1:7" s="61" customFormat="1" x14ac:dyDescent="0.25">
      <c r="A278" s="578"/>
      <c r="B278" s="482" t="s">
        <v>1083</v>
      </c>
      <c r="C278" s="482" t="s">
        <v>641</v>
      </c>
      <c r="D278" s="482" t="s">
        <v>644</v>
      </c>
      <c r="E278" s="59">
        <v>44805</v>
      </c>
      <c r="F278" s="482" t="s">
        <v>471</v>
      </c>
      <c r="G278" s="60"/>
    </row>
    <row r="279" spans="1:7" s="61" customFormat="1" x14ac:dyDescent="0.25">
      <c r="A279" s="482" t="s">
        <v>591</v>
      </c>
      <c r="B279" s="482" t="s">
        <v>592</v>
      </c>
      <c r="C279" s="482" t="s">
        <v>593</v>
      </c>
      <c r="D279" s="482" t="s">
        <v>594</v>
      </c>
      <c r="E279" s="59">
        <v>45850</v>
      </c>
      <c r="F279" s="482" t="s">
        <v>470</v>
      </c>
      <c r="G279" s="60"/>
    </row>
    <row r="280" spans="1:7" s="61" customFormat="1" x14ac:dyDescent="0.25">
      <c r="A280" s="579" t="s">
        <v>488</v>
      </c>
      <c r="B280" s="482" t="s">
        <v>489</v>
      </c>
      <c r="C280" s="482" t="s">
        <v>490</v>
      </c>
      <c r="D280" s="482" t="s">
        <v>491</v>
      </c>
      <c r="E280" s="59">
        <v>44247</v>
      </c>
      <c r="F280" s="482" t="s">
        <v>469</v>
      </c>
      <c r="G280" s="62"/>
    </row>
    <row r="281" spans="1:7" s="61" customFormat="1" x14ac:dyDescent="0.25">
      <c r="A281" s="580"/>
      <c r="B281" s="482" t="s">
        <v>489</v>
      </c>
      <c r="C281" s="482" t="s">
        <v>490</v>
      </c>
      <c r="D281" s="482" t="s">
        <v>492</v>
      </c>
      <c r="E281" s="59">
        <v>44967</v>
      </c>
      <c r="F281" s="482" t="s">
        <v>469</v>
      </c>
      <c r="G281" s="62"/>
    </row>
    <row r="282" spans="1:7" s="61" customFormat="1" ht="43.5" customHeight="1" x14ac:dyDescent="0.25">
      <c r="G282" s="62"/>
    </row>
    <row r="283" spans="1:7" s="61" customFormat="1" ht="45.75" customHeight="1" x14ac:dyDescent="0.25">
      <c r="G283" s="62"/>
    </row>
    <row r="284" spans="1:7" s="61" customFormat="1" ht="35.25" customHeight="1" x14ac:dyDescent="0.25">
      <c r="G284" s="62"/>
    </row>
    <row r="285" spans="1:7" s="61" customFormat="1" ht="35.25" customHeight="1" x14ac:dyDescent="0.25">
      <c r="G285" s="62"/>
    </row>
    <row r="286" spans="1:7" s="61" customFormat="1" ht="45.75" customHeight="1" x14ac:dyDescent="0.25">
      <c r="G286" s="62"/>
    </row>
    <row r="287" spans="1:7" s="61" customFormat="1" ht="35.25" customHeight="1" x14ac:dyDescent="0.25">
      <c r="G287" s="62"/>
    </row>
    <row r="288" spans="1:7" s="61" customFormat="1" ht="35.25" customHeight="1" x14ac:dyDescent="0.25">
      <c r="G288" s="60"/>
    </row>
    <row r="289" spans="1:7" s="61" customFormat="1" ht="35.25" customHeight="1" x14ac:dyDescent="0.25">
      <c r="G289" s="60"/>
    </row>
    <row r="290" spans="1:7" s="61" customFormat="1" ht="35.25" customHeight="1" x14ac:dyDescent="0.25">
      <c r="G290" s="62"/>
    </row>
    <row r="291" spans="1:7" s="61" customFormat="1" ht="35.25" customHeight="1" x14ac:dyDescent="0.25">
      <c r="G291" s="62"/>
    </row>
    <row r="292" spans="1:7" s="61" customFormat="1" ht="35.25" customHeight="1" x14ac:dyDescent="0.25">
      <c r="G292" s="62"/>
    </row>
    <row r="293" spans="1:7" s="61" customFormat="1" ht="35.25" customHeight="1" x14ac:dyDescent="0.25">
      <c r="A293" s="482"/>
      <c r="B293" s="482"/>
      <c r="C293" s="482"/>
      <c r="D293" s="482"/>
      <c r="E293" s="59"/>
      <c r="F293" s="482"/>
      <c r="G293" s="62"/>
    </row>
    <row r="294" spans="1:7" s="61" customFormat="1" ht="35.25" customHeight="1" x14ac:dyDescent="0.25">
      <c r="A294" s="482"/>
      <c r="B294" s="482"/>
      <c r="C294" s="482"/>
      <c r="D294" s="482"/>
      <c r="E294" s="59"/>
      <c r="F294" s="482"/>
      <c r="G294" s="62"/>
    </row>
    <row r="295" spans="1:7" s="61" customFormat="1" ht="35.25" customHeight="1" x14ac:dyDescent="0.25">
      <c r="A295" s="482"/>
      <c r="B295" s="482"/>
      <c r="C295" s="482"/>
      <c r="D295" s="482"/>
      <c r="E295" s="59"/>
      <c r="F295" s="482"/>
    </row>
    <row r="296" spans="1:7" s="61" customFormat="1" ht="49.5" customHeight="1" x14ac:dyDescent="0.25">
      <c r="A296" s="482"/>
      <c r="B296" s="482"/>
      <c r="C296" s="482"/>
      <c r="D296" s="482"/>
      <c r="E296" s="59"/>
      <c r="F296" s="482"/>
      <c r="G296" s="62"/>
    </row>
    <row r="297" spans="1:7" s="61" customFormat="1" ht="49.5" customHeight="1" x14ac:dyDescent="0.25">
      <c r="A297" s="482"/>
      <c r="B297" s="482"/>
      <c r="C297" s="482"/>
      <c r="D297" s="482"/>
      <c r="E297" s="59"/>
      <c r="F297" s="482"/>
      <c r="G297" s="62"/>
    </row>
    <row r="298" spans="1:7" s="61" customFormat="1" ht="49.5" customHeight="1" x14ac:dyDescent="0.25">
      <c r="A298" s="482"/>
      <c r="B298" s="482"/>
      <c r="C298" s="482"/>
      <c r="D298" s="482"/>
      <c r="E298" s="59"/>
      <c r="F298" s="482"/>
      <c r="G298" s="62"/>
    </row>
    <row r="299" spans="1:7" s="61" customFormat="1" ht="49.5" customHeight="1" x14ac:dyDescent="0.25">
      <c r="A299" s="482"/>
      <c r="B299" s="482"/>
      <c r="C299" s="482"/>
      <c r="D299" s="482"/>
      <c r="E299" s="59"/>
      <c r="F299" s="482"/>
      <c r="G299" s="60"/>
    </row>
    <row r="300" spans="1:7" s="61" customFormat="1" ht="49.5" customHeight="1" x14ac:dyDescent="0.25">
      <c r="A300" s="482"/>
      <c r="B300" s="482"/>
      <c r="C300" s="482"/>
      <c r="D300" s="482"/>
      <c r="E300" s="59"/>
      <c r="F300" s="482"/>
      <c r="G300" s="60"/>
    </row>
    <row r="301" spans="1:7" s="61" customFormat="1" ht="35.25" customHeight="1" x14ac:dyDescent="0.25">
      <c r="A301" s="482"/>
      <c r="B301" s="482"/>
      <c r="C301" s="482"/>
      <c r="D301" s="482"/>
      <c r="E301" s="59"/>
      <c r="F301" s="482"/>
      <c r="G301" s="62"/>
    </row>
    <row r="302" spans="1:7" s="61" customFormat="1" ht="35.25" customHeight="1" x14ac:dyDescent="0.25">
      <c r="A302" s="482"/>
      <c r="B302" s="482"/>
      <c r="C302" s="482"/>
      <c r="D302" s="482"/>
      <c r="E302" s="59"/>
      <c r="F302" s="482"/>
      <c r="G302" s="62"/>
    </row>
    <row r="303" spans="1:7" s="61" customFormat="1" ht="35.25" customHeight="1" x14ac:dyDescent="0.25">
      <c r="A303" s="482"/>
      <c r="B303" s="482"/>
      <c r="C303" s="482"/>
      <c r="D303" s="482"/>
      <c r="E303" s="59"/>
      <c r="F303" s="482"/>
      <c r="G303" s="62"/>
    </row>
    <row r="304" spans="1:7" s="61" customFormat="1" ht="35.25" customHeight="1" x14ac:dyDescent="0.25">
      <c r="A304" s="482"/>
      <c r="B304" s="482"/>
      <c r="C304" s="482"/>
      <c r="D304" s="482"/>
      <c r="E304" s="59"/>
      <c r="F304" s="482"/>
      <c r="G304" s="62"/>
    </row>
    <row r="305" spans="1:7" s="61" customFormat="1" ht="35.25" customHeight="1" x14ac:dyDescent="0.25">
      <c r="A305" s="482"/>
      <c r="B305" s="482"/>
      <c r="C305" s="482"/>
      <c r="D305" s="482"/>
      <c r="E305" s="59"/>
      <c r="F305" s="482"/>
      <c r="G305" s="62"/>
    </row>
    <row r="306" spans="1:7" s="61" customFormat="1" ht="35.25" customHeight="1" x14ac:dyDescent="0.25">
      <c r="A306" s="482"/>
      <c r="B306" s="482"/>
      <c r="C306" s="482"/>
      <c r="D306" s="482"/>
      <c r="E306" s="59"/>
      <c r="F306" s="482"/>
      <c r="G306" s="62"/>
    </row>
    <row r="307" spans="1:7" s="61" customFormat="1" ht="35.25" customHeight="1" x14ac:dyDescent="0.25">
      <c r="A307" s="482"/>
      <c r="B307" s="482"/>
      <c r="C307" s="482"/>
      <c r="D307" s="482"/>
      <c r="E307" s="59"/>
      <c r="F307" s="482"/>
      <c r="G307" s="62"/>
    </row>
    <row r="308" spans="1:7" s="61" customFormat="1" ht="35.25" customHeight="1" x14ac:dyDescent="0.25">
      <c r="A308" s="482"/>
      <c r="B308" s="482"/>
      <c r="C308" s="482"/>
      <c r="D308" s="482"/>
      <c r="E308" s="59"/>
      <c r="F308" s="482"/>
      <c r="G308" s="60"/>
    </row>
    <row r="309" spans="1:7" s="61" customFormat="1" ht="35.25" customHeight="1" x14ac:dyDescent="0.25">
      <c r="A309" s="482"/>
      <c r="B309" s="482"/>
      <c r="C309" s="482"/>
      <c r="D309" s="482"/>
      <c r="E309" s="59"/>
      <c r="F309" s="482"/>
      <c r="G309" s="60"/>
    </row>
    <row r="310" spans="1:7" s="61" customFormat="1" ht="35.25" customHeight="1" x14ac:dyDescent="0.25">
      <c r="A310" s="482"/>
      <c r="B310" s="482"/>
      <c r="C310" s="482"/>
      <c r="D310" s="482"/>
      <c r="E310" s="59"/>
      <c r="F310" s="482"/>
      <c r="G310" s="60"/>
    </row>
    <row r="311" spans="1:7" s="61" customFormat="1" ht="45.75" customHeight="1" x14ac:dyDescent="0.25">
      <c r="A311" s="482"/>
      <c r="B311" s="482"/>
      <c r="C311" s="482"/>
      <c r="D311" s="482"/>
      <c r="E311" s="59"/>
      <c r="F311" s="482"/>
      <c r="G311" s="62"/>
    </row>
    <row r="312" spans="1:7" s="61" customFormat="1" ht="45.75" customHeight="1" x14ac:dyDescent="0.25">
      <c r="A312" s="482"/>
      <c r="B312" s="482"/>
      <c r="C312" s="482"/>
      <c r="D312" s="482"/>
      <c r="E312" s="59"/>
      <c r="F312" s="482"/>
      <c r="G312" s="62"/>
    </row>
    <row r="313" spans="1:7" s="61" customFormat="1" ht="45.75" customHeight="1" x14ac:dyDescent="0.25">
      <c r="A313" s="482"/>
      <c r="B313" s="482"/>
      <c r="C313" s="482"/>
      <c r="D313" s="482"/>
      <c r="E313" s="59"/>
      <c r="F313" s="482"/>
      <c r="G313" s="62"/>
    </row>
    <row r="314" spans="1:7" s="61" customFormat="1" ht="45.75" customHeight="1" x14ac:dyDescent="0.25">
      <c r="A314" s="482"/>
      <c r="B314" s="482"/>
      <c r="C314" s="482"/>
      <c r="D314" s="482"/>
      <c r="E314" s="59"/>
      <c r="F314" s="482"/>
      <c r="G314" s="62"/>
    </row>
    <row r="315" spans="1:7" s="61" customFormat="1" ht="45.75" customHeight="1" x14ac:dyDescent="0.25">
      <c r="A315" s="482"/>
      <c r="B315" s="482"/>
      <c r="C315" s="482"/>
      <c r="D315" s="482"/>
      <c r="E315" s="59"/>
      <c r="F315" s="482"/>
      <c r="G315" s="62"/>
    </row>
    <row r="316" spans="1:7" s="61" customFormat="1" ht="35.25" customHeight="1" x14ac:dyDescent="0.25">
      <c r="A316" s="482"/>
      <c r="B316" s="482"/>
      <c r="C316" s="482"/>
      <c r="D316" s="482"/>
      <c r="E316" s="59"/>
      <c r="F316" s="482"/>
      <c r="G316" s="62"/>
    </row>
    <row r="317" spans="1:7" s="61" customFormat="1" ht="35.25" customHeight="1" x14ac:dyDescent="0.25">
      <c r="A317" s="482"/>
      <c r="B317" s="482"/>
      <c r="C317" s="482"/>
      <c r="D317" s="482"/>
      <c r="E317" s="59"/>
      <c r="F317" s="482"/>
      <c r="G317" s="62"/>
    </row>
    <row r="318" spans="1:7" s="61" customFormat="1" ht="35.25" customHeight="1" x14ac:dyDescent="0.25">
      <c r="A318" s="482"/>
      <c r="B318" s="482"/>
      <c r="C318" s="482"/>
      <c r="D318" s="482"/>
      <c r="E318" s="59"/>
      <c r="F318" s="482"/>
      <c r="G318" s="62"/>
    </row>
    <row r="319" spans="1:7" s="61" customFormat="1" ht="35.25" customHeight="1" x14ac:dyDescent="0.25">
      <c r="A319" s="482"/>
      <c r="B319" s="482"/>
      <c r="C319" s="482"/>
      <c r="D319" s="482"/>
      <c r="E319" s="59"/>
      <c r="F319" s="482"/>
      <c r="G319" s="62"/>
    </row>
    <row r="320" spans="1:7" s="61" customFormat="1" ht="35.25" customHeight="1" x14ac:dyDescent="0.25">
      <c r="A320" s="482"/>
      <c r="B320" s="482"/>
      <c r="C320" s="482"/>
      <c r="D320" s="482"/>
      <c r="E320" s="59"/>
      <c r="F320" s="482"/>
      <c r="G320" s="62"/>
    </row>
    <row r="321" spans="1:7" s="61" customFormat="1" ht="35.25" customHeight="1" x14ac:dyDescent="0.25">
      <c r="A321" s="482"/>
      <c r="B321" s="482"/>
      <c r="C321" s="482"/>
      <c r="D321" s="482"/>
      <c r="E321" s="59"/>
      <c r="F321" s="482"/>
      <c r="G321" s="62"/>
    </row>
    <row r="322" spans="1:7" s="61" customFormat="1" ht="35.25" customHeight="1" x14ac:dyDescent="0.25">
      <c r="A322" s="482"/>
      <c r="B322" s="482"/>
      <c r="C322" s="482"/>
      <c r="D322" s="482"/>
      <c r="E322" s="59"/>
      <c r="F322" s="482"/>
      <c r="G322" s="62"/>
    </row>
    <row r="323" spans="1:7" s="61" customFormat="1" ht="35.25" customHeight="1" x14ac:dyDescent="0.25">
      <c r="A323" s="482"/>
      <c r="B323" s="482"/>
      <c r="C323" s="482"/>
      <c r="D323" s="482"/>
      <c r="E323" s="59"/>
      <c r="F323" s="482"/>
      <c r="G323" s="62"/>
    </row>
    <row r="324" spans="1:7" s="61" customFormat="1" ht="35.25" customHeight="1" x14ac:dyDescent="0.25">
      <c r="A324" s="482"/>
      <c r="B324" s="482"/>
      <c r="C324" s="482"/>
      <c r="D324" s="482"/>
      <c r="E324" s="59"/>
      <c r="F324" s="482"/>
      <c r="G324" s="62"/>
    </row>
    <row r="325" spans="1:7" s="61" customFormat="1" ht="35.25" customHeight="1" x14ac:dyDescent="0.25">
      <c r="A325" s="482"/>
      <c r="B325" s="482"/>
      <c r="C325" s="482"/>
      <c r="D325" s="482"/>
      <c r="E325" s="59"/>
      <c r="F325" s="482"/>
      <c r="G325" s="62"/>
    </row>
    <row r="326" spans="1:7" s="61" customFormat="1" ht="35.25" customHeight="1" x14ac:dyDescent="0.25">
      <c r="A326" s="482"/>
      <c r="B326" s="482"/>
      <c r="C326" s="482"/>
      <c r="D326" s="482"/>
      <c r="E326" s="59"/>
      <c r="F326" s="482"/>
      <c r="G326" s="62"/>
    </row>
    <row r="327" spans="1:7" s="61" customFormat="1" ht="35.25" customHeight="1" x14ac:dyDescent="0.25">
      <c r="A327" s="482"/>
      <c r="B327" s="482"/>
      <c r="C327" s="481"/>
      <c r="D327" s="482"/>
      <c r="E327" s="59"/>
      <c r="F327" s="482"/>
      <c r="G327" s="62"/>
    </row>
    <row r="328" spans="1:7" s="61" customFormat="1" ht="35.25" customHeight="1" x14ac:dyDescent="0.25">
      <c r="A328" s="482"/>
      <c r="B328" s="482"/>
      <c r="C328" s="482"/>
      <c r="D328" s="482"/>
      <c r="E328" s="59"/>
      <c r="F328" s="482"/>
      <c r="G328" s="62"/>
    </row>
    <row r="329" spans="1:7" s="61" customFormat="1" ht="35.25" customHeight="1" x14ac:dyDescent="0.25">
      <c r="A329" s="482"/>
      <c r="B329" s="482"/>
      <c r="C329" s="482"/>
      <c r="D329" s="482"/>
      <c r="E329" s="59"/>
      <c r="F329" s="482"/>
      <c r="G329" s="62"/>
    </row>
    <row r="330" spans="1:7" s="61" customFormat="1" ht="35.25" customHeight="1" x14ac:dyDescent="0.25">
      <c r="A330" s="482"/>
      <c r="B330" s="482"/>
      <c r="C330" s="482"/>
      <c r="D330" s="482"/>
      <c r="E330" s="59"/>
      <c r="F330" s="482"/>
      <c r="G330" s="62"/>
    </row>
    <row r="331" spans="1:7" s="61" customFormat="1" ht="35.25" customHeight="1" x14ac:dyDescent="0.25">
      <c r="A331" s="482"/>
      <c r="B331" s="482"/>
      <c r="C331" s="482"/>
      <c r="D331" s="482"/>
      <c r="E331" s="59"/>
      <c r="F331" s="482"/>
      <c r="G331" s="62"/>
    </row>
    <row r="332" spans="1:7" s="61" customFormat="1" ht="35.25" customHeight="1" x14ac:dyDescent="0.25">
      <c r="A332" s="482"/>
      <c r="B332" s="482"/>
      <c r="C332" s="482"/>
      <c r="D332" s="482"/>
      <c r="E332" s="59"/>
      <c r="F332" s="482"/>
      <c r="G332" s="62"/>
    </row>
    <row r="333" spans="1:7" s="61" customFormat="1" ht="35.25" customHeight="1" x14ac:dyDescent="0.25">
      <c r="A333" s="482"/>
      <c r="B333" s="482"/>
      <c r="C333" s="482"/>
      <c r="D333" s="482"/>
      <c r="E333" s="59"/>
      <c r="F333" s="482"/>
      <c r="G333" s="63"/>
    </row>
    <row r="334" spans="1:7" s="61" customFormat="1" ht="35.25" customHeight="1" x14ac:dyDescent="0.25">
      <c r="A334" s="482"/>
      <c r="B334" s="482"/>
      <c r="C334" s="482"/>
      <c r="D334" s="482"/>
      <c r="E334" s="59"/>
      <c r="F334" s="482"/>
      <c r="G334" s="62"/>
    </row>
    <row r="335" spans="1:7" s="61" customFormat="1" ht="35.25" customHeight="1" x14ac:dyDescent="0.25">
      <c r="A335" s="482"/>
      <c r="B335" s="468"/>
      <c r="C335" s="468"/>
      <c r="D335" s="482"/>
      <c r="E335" s="59"/>
      <c r="F335" s="481"/>
      <c r="G335" s="62"/>
    </row>
    <row r="336" spans="1:7" s="61" customFormat="1" ht="35.25" customHeight="1" x14ac:dyDescent="0.25">
      <c r="A336" s="482"/>
      <c r="B336" s="468"/>
      <c r="C336" s="468"/>
      <c r="D336" s="482"/>
      <c r="E336" s="59"/>
      <c r="F336" s="481"/>
    </row>
    <row r="337" spans="1:6" s="61" customFormat="1" ht="35.25" customHeight="1" x14ac:dyDescent="0.25">
      <c r="A337" s="482"/>
      <c r="B337" s="468"/>
      <c r="C337" s="468"/>
      <c r="D337" s="482"/>
      <c r="E337" s="59"/>
      <c r="F337" s="481"/>
    </row>
    <row r="338" spans="1:6" s="61" customFormat="1" ht="27.75" customHeight="1" x14ac:dyDescent="0.25">
      <c r="A338" s="482"/>
      <c r="B338" s="482"/>
      <c r="C338" s="482"/>
      <c r="D338" s="482"/>
      <c r="E338" s="59"/>
      <c r="F338" s="481"/>
    </row>
    <row r="339" spans="1:6" s="61" customFormat="1" ht="48" customHeight="1" x14ac:dyDescent="0.25">
      <c r="A339" s="482"/>
      <c r="B339" s="482"/>
      <c r="C339" s="482"/>
      <c r="D339" s="482"/>
      <c r="E339" s="59"/>
      <c r="F339" s="482"/>
    </row>
    <row r="340" spans="1:6" s="61" customFormat="1" ht="39.75" customHeight="1" x14ac:dyDescent="0.25">
      <c r="A340" s="482"/>
      <c r="B340" s="482"/>
      <c r="C340" s="482"/>
      <c r="D340" s="482"/>
      <c r="E340" s="59"/>
      <c r="F340" s="482"/>
    </row>
    <row r="341" spans="1:6" s="61" customFormat="1" ht="35.25" customHeight="1" x14ac:dyDescent="0.25">
      <c r="A341" s="482"/>
      <c r="B341" s="482"/>
      <c r="C341" s="482"/>
      <c r="D341" s="482"/>
      <c r="E341" s="59"/>
      <c r="F341" s="482"/>
    </row>
    <row r="342" spans="1:6" s="61" customFormat="1" ht="35.25" customHeight="1" x14ac:dyDescent="0.25">
      <c r="A342" s="482"/>
      <c r="B342" s="482"/>
      <c r="C342" s="482"/>
      <c r="D342" s="482"/>
      <c r="E342" s="59"/>
      <c r="F342" s="482"/>
    </row>
    <row r="343" spans="1:6" s="61" customFormat="1" ht="45" customHeight="1" x14ac:dyDescent="0.25">
      <c r="A343" s="482"/>
      <c r="B343" s="482"/>
      <c r="C343" s="482"/>
      <c r="D343" s="482"/>
      <c r="E343" s="59"/>
      <c r="F343" s="482"/>
    </row>
    <row r="344" spans="1:6" s="61" customFormat="1" ht="50.25" customHeight="1" x14ac:dyDescent="0.25">
      <c r="A344" s="482"/>
      <c r="B344" s="482"/>
      <c r="C344" s="482"/>
      <c r="D344" s="482"/>
      <c r="E344" s="59"/>
      <c r="F344" s="482"/>
    </row>
    <row r="345" spans="1:6" s="61" customFormat="1" ht="50.25" customHeight="1" x14ac:dyDescent="0.25">
      <c r="A345" s="482"/>
      <c r="B345" s="469"/>
      <c r="C345" s="482"/>
      <c r="D345" s="482"/>
      <c r="E345" s="59"/>
      <c r="F345" s="482"/>
    </row>
    <row r="346" spans="1:6" s="61" customFormat="1" ht="42.75" customHeight="1" x14ac:dyDescent="0.25">
      <c r="A346" s="482"/>
      <c r="B346" s="469"/>
      <c r="C346" s="482"/>
      <c r="D346" s="482"/>
      <c r="E346" s="59"/>
      <c r="F346" s="482"/>
    </row>
    <row r="347" spans="1:6" s="61" customFormat="1" ht="45" customHeight="1" x14ac:dyDescent="0.25">
      <c r="A347" s="482"/>
      <c r="B347" s="469"/>
      <c r="C347" s="482"/>
      <c r="D347" s="482"/>
      <c r="E347" s="59"/>
      <c r="F347" s="482"/>
    </row>
    <row r="348" spans="1:6" s="61" customFormat="1" ht="45" customHeight="1" x14ac:dyDescent="0.25">
      <c r="A348" s="482"/>
      <c r="B348" s="469"/>
      <c r="C348" s="482"/>
      <c r="D348" s="482"/>
      <c r="E348" s="59"/>
      <c r="F348" s="482"/>
    </row>
    <row r="349" spans="1:6" s="61" customFormat="1" ht="45" customHeight="1" x14ac:dyDescent="0.25">
      <c r="A349" s="482"/>
      <c r="B349" s="469"/>
      <c r="C349" s="482"/>
      <c r="D349" s="482"/>
      <c r="E349" s="59"/>
      <c r="F349" s="482"/>
    </row>
    <row r="350" spans="1:6" s="61" customFormat="1" ht="45" customHeight="1" x14ac:dyDescent="0.25">
      <c r="A350" s="482"/>
      <c r="B350" s="469"/>
      <c r="C350" s="482"/>
      <c r="D350" s="482"/>
      <c r="E350" s="59"/>
      <c r="F350" s="482"/>
    </row>
    <row r="351" spans="1:6" s="61" customFormat="1" ht="45" customHeight="1" x14ac:dyDescent="0.25">
      <c r="A351" s="482"/>
      <c r="B351" s="469"/>
      <c r="C351" s="482"/>
      <c r="D351" s="482"/>
      <c r="E351" s="59"/>
      <c r="F351" s="482"/>
    </row>
    <row r="352" spans="1:6" s="61" customFormat="1" ht="45" customHeight="1" x14ac:dyDescent="0.25">
      <c r="A352" s="482"/>
      <c r="B352" s="469"/>
      <c r="C352" s="482"/>
      <c r="D352" s="482"/>
      <c r="E352" s="59"/>
      <c r="F352" s="482"/>
    </row>
    <row r="353" spans="1:7" s="61" customFormat="1" ht="35.25" customHeight="1" x14ac:dyDescent="0.25">
      <c r="A353" s="482"/>
      <c r="B353" s="469"/>
      <c r="C353" s="482"/>
      <c r="D353" s="482"/>
      <c r="E353" s="59"/>
      <c r="F353" s="482"/>
    </row>
    <row r="354" spans="1:7" s="61" customFormat="1" ht="35.25" customHeight="1" x14ac:dyDescent="0.25">
      <c r="A354" s="482"/>
      <c r="B354" s="482"/>
      <c r="C354" s="482"/>
      <c r="D354" s="482"/>
      <c r="E354" s="59"/>
      <c r="F354" s="482"/>
    </row>
    <row r="355" spans="1:7" s="61" customFormat="1" ht="35.25" customHeight="1" x14ac:dyDescent="0.25">
      <c r="A355" s="482"/>
      <c r="B355" s="482"/>
      <c r="C355" s="482"/>
      <c r="D355" s="482"/>
      <c r="E355" s="59"/>
      <c r="F355" s="482"/>
    </row>
    <row r="356" spans="1:7" s="61" customFormat="1" ht="35.25" customHeight="1" x14ac:dyDescent="0.25">
      <c r="A356" s="482"/>
      <c r="B356" s="482"/>
      <c r="C356" s="482"/>
      <c r="D356" s="482"/>
      <c r="E356" s="59"/>
      <c r="F356" s="482"/>
    </row>
    <row r="357" spans="1:7" s="61" customFormat="1" ht="35.25" customHeight="1" x14ac:dyDescent="0.25">
      <c r="A357" s="482"/>
      <c r="B357" s="482"/>
      <c r="C357" s="482"/>
      <c r="D357" s="482"/>
      <c r="E357" s="59"/>
      <c r="F357" s="482"/>
      <c r="G357" s="60"/>
    </row>
    <row r="358" spans="1:7" s="61" customFormat="1" ht="35.25" customHeight="1" x14ac:dyDescent="0.25">
      <c r="A358" s="482"/>
      <c r="B358" s="482"/>
      <c r="C358" s="482"/>
      <c r="D358" s="482"/>
      <c r="E358" s="59"/>
      <c r="F358" s="482"/>
      <c r="G358" s="60"/>
    </row>
    <row r="359" spans="1:7" s="61" customFormat="1" ht="35.25" customHeight="1" x14ac:dyDescent="0.25">
      <c r="A359" s="482"/>
      <c r="B359" s="482"/>
      <c r="C359" s="482"/>
      <c r="D359" s="482"/>
      <c r="E359" s="59"/>
      <c r="F359" s="482"/>
      <c r="G359" s="60"/>
    </row>
    <row r="360" spans="1:7" s="61" customFormat="1" ht="35.25" customHeight="1" x14ac:dyDescent="0.25">
      <c r="A360" s="482"/>
      <c r="B360" s="482"/>
      <c r="C360" s="482"/>
      <c r="D360" s="482"/>
      <c r="E360" s="59"/>
      <c r="F360" s="482"/>
      <c r="G360" s="62"/>
    </row>
    <row r="361" spans="1:7" s="61" customFormat="1" ht="35.25" customHeight="1" x14ac:dyDescent="0.25">
      <c r="A361" s="482"/>
      <c r="B361" s="482"/>
      <c r="C361" s="482"/>
      <c r="D361" s="482"/>
      <c r="E361" s="59"/>
      <c r="F361" s="482"/>
      <c r="G361" s="62"/>
    </row>
    <row r="362" spans="1:7" s="61" customFormat="1" ht="35.25" customHeight="1" x14ac:dyDescent="0.25">
      <c r="A362" s="482"/>
      <c r="B362" s="482"/>
      <c r="C362" s="482"/>
      <c r="D362" s="482"/>
      <c r="E362" s="59"/>
      <c r="F362" s="482"/>
      <c r="G362" s="62"/>
    </row>
    <row r="363" spans="1:7" s="61" customFormat="1" ht="35.25" customHeight="1" x14ac:dyDescent="0.25">
      <c r="A363" s="482"/>
      <c r="B363" s="482"/>
      <c r="C363" s="482"/>
      <c r="D363" s="482"/>
      <c r="E363" s="59"/>
      <c r="F363" s="482"/>
      <c r="G363" s="62"/>
    </row>
    <row r="364" spans="1:7" s="61" customFormat="1" ht="35.25" customHeight="1" x14ac:dyDescent="0.25">
      <c r="A364" s="469"/>
      <c r="B364" s="482"/>
      <c r="C364" s="482"/>
      <c r="D364" s="482"/>
      <c r="E364" s="59"/>
      <c r="F364" s="482"/>
      <c r="G364" s="62"/>
    </row>
    <row r="365" spans="1:7" s="61" customFormat="1" ht="27.75" customHeight="1" x14ac:dyDescent="0.25">
      <c r="A365" s="469"/>
      <c r="B365" s="470"/>
      <c r="C365" s="470"/>
      <c r="D365" s="470"/>
      <c r="E365" s="59"/>
      <c r="F365" s="470"/>
    </row>
    <row r="366" spans="1:7" s="61" customFormat="1" ht="27.75" customHeight="1" x14ac:dyDescent="0.25">
      <c r="A366" s="469"/>
      <c r="B366" s="470"/>
      <c r="C366" s="470"/>
      <c r="D366" s="470"/>
      <c r="E366" s="59"/>
      <c r="F366" s="470"/>
    </row>
    <row r="367" spans="1:7" s="61" customFormat="1" ht="27.75" customHeight="1" x14ac:dyDescent="0.25">
      <c r="A367" s="469"/>
      <c r="B367" s="470"/>
      <c r="C367" s="470"/>
      <c r="D367" s="470"/>
      <c r="E367" s="59"/>
      <c r="F367" s="470"/>
    </row>
    <row r="368" spans="1:7" s="61" customFormat="1" ht="27.75" customHeight="1" x14ac:dyDescent="0.25">
      <c r="A368" s="469"/>
      <c r="B368" s="470"/>
      <c r="C368" s="470"/>
      <c r="D368" s="470"/>
      <c r="E368" s="59"/>
      <c r="F368" s="470"/>
    </row>
    <row r="369" spans="1:6" s="471" customFormat="1" ht="27.75" customHeight="1" x14ac:dyDescent="0.25">
      <c r="A369" s="469"/>
      <c r="B369" s="470"/>
      <c r="C369" s="470"/>
      <c r="D369" s="470"/>
      <c r="E369" s="59"/>
      <c r="F369" s="470"/>
    </row>
    <row r="370" spans="1:6" s="471" customFormat="1" ht="27.75" customHeight="1" x14ac:dyDescent="0.25">
      <c r="A370" s="469"/>
      <c r="B370" s="470"/>
      <c r="C370" s="470"/>
      <c r="D370" s="470"/>
      <c r="E370" s="59"/>
      <c r="F370" s="470"/>
    </row>
    <row r="371" spans="1:6" s="471" customFormat="1" ht="27.75" customHeight="1" x14ac:dyDescent="0.25">
      <c r="A371" s="469"/>
      <c r="B371" s="470"/>
      <c r="C371" s="470"/>
      <c r="D371" s="470"/>
      <c r="E371" s="59"/>
      <c r="F371" s="470"/>
    </row>
    <row r="372" spans="1:6" s="471" customFormat="1" ht="27.75" customHeight="1" x14ac:dyDescent="0.25">
      <c r="A372" s="469"/>
      <c r="B372" s="470"/>
      <c r="C372" s="470"/>
      <c r="D372" s="470"/>
      <c r="E372" s="59"/>
      <c r="F372" s="470"/>
    </row>
    <row r="373" spans="1:6" s="471" customFormat="1" ht="27.75" customHeight="1" x14ac:dyDescent="0.25">
      <c r="A373" s="472"/>
      <c r="B373" s="470"/>
      <c r="C373" s="470"/>
      <c r="D373" s="470"/>
      <c r="E373" s="59"/>
      <c r="F373" s="470"/>
    </row>
    <row r="374" spans="1:6" s="61" customFormat="1" ht="27.75" customHeight="1" x14ac:dyDescent="0.25">
      <c r="A374" s="469"/>
      <c r="B374" s="470"/>
      <c r="C374" s="470"/>
      <c r="D374" s="470"/>
      <c r="E374" s="59"/>
      <c r="F374" s="470"/>
    </row>
    <row r="375" spans="1:6" s="61" customFormat="1" ht="27.75" customHeight="1" x14ac:dyDescent="0.25">
      <c r="A375" s="469"/>
      <c r="B375" s="470"/>
      <c r="C375" s="470"/>
      <c r="D375" s="470"/>
      <c r="E375" s="59"/>
      <c r="F375" s="470"/>
    </row>
    <row r="376" spans="1:6" s="61" customFormat="1" ht="27.75" customHeight="1" x14ac:dyDescent="0.25">
      <c r="A376" s="469"/>
      <c r="B376" s="470"/>
      <c r="C376" s="470"/>
      <c r="D376" s="470"/>
      <c r="E376" s="59"/>
      <c r="F376" s="470"/>
    </row>
    <row r="377" spans="1:6" s="61" customFormat="1" ht="27.75" customHeight="1" x14ac:dyDescent="0.25">
      <c r="A377" s="469"/>
      <c r="B377" s="470"/>
      <c r="C377" s="470"/>
      <c r="D377" s="470"/>
      <c r="E377" s="59"/>
      <c r="F377" s="470"/>
    </row>
    <row r="378" spans="1:6" s="61" customFormat="1" ht="27.75" customHeight="1" x14ac:dyDescent="0.25">
      <c r="A378" s="469"/>
      <c r="B378" s="470"/>
      <c r="C378" s="470"/>
      <c r="D378" s="470"/>
      <c r="E378" s="59"/>
      <c r="F378" s="470"/>
    </row>
    <row r="379" spans="1:6" s="61" customFormat="1" ht="27.75" customHeight="1" x14ac:dyDescent="0.25">
      <c r="A379" s="473"/>
      <c r="B379" s="470"/>
      <c r="C379" s="470"/>
      <c r="D379" s="470"/>
      <c r="E379" s="59"/>
      <c r="F379" s="470"/>
    </row>
    <row r="380" spans="1:6" s="61" customFormat="1" ht="27.75" customHeight="1" x14ac:dyDescent="0.25">
      <c r="A380" s="473"/>
      <c r="B380" s="470"/>
      <c r="C380" s="470"/>
      <c r="D380" s="470"/>
      <c r="E380" s="59"/>
      <c r="F380" s="470"/>
    </row>
    <row r="381" spans="1:6" s="61" customFormat="1" ht="27.75" customHeight="1" x14ac:dyDescent="0.25">
      <c r="A381" s="473"/>
      <c r="B381" s="470"/>
      <c r="C381" s="470"/>
      <c r="D381" s="470"/>
      <c r="E381" s="59"/>
      <c r="F381" s="470"/>
    </row>
    <row r="382" spans="1:6" s="61" customFormat="1" ht="27.75" customHeight="1" x14ac:dyDescent="0.25">
      <c r="A382" s="473"/>
      <c r="B382" s="470"/>
      <c r="C382" s="470"/>
      <c r="D382" s="470"/>
      <c r="E382" s="59"/>
      <c r="F382" s="470"/>
    </row>
    <row r="383" spans="1:6" s="61" customFormat="1" ht="27.75" customHeight="1" x14ac:dyDescent="0.25">
      <c r="A383" s="473"/>
      <c r="B383" s="470"/>
      <c r="C383" s="470"/>
      <c r="D383" s="470"/>
      <c r="E383" s="59"/>
      <c r="F383" s="470"/>
    </row>
    <row r="384" spans="1:6" s="61" customFormat="1" ht="27.75" customHeight="1" x14ac:dyDescent="0.25">
      <c r="A384" s="473"/>
      <c r="B384" s="470"/>
      <c r="C384" s="470"/>
      <c r="D384" s="470"/>
      <c r="E384" s="59"/>
      <c r="F384" s="470"/>
    </row>
    <row r="385" spans="1:6" s="61" customFormat="1" ht="27.75" customHeight="1" x14ac:dyDescent="0.25">
      <c r="A385" s="473"/>
      <c r="B385" s="470"/>
      <c r="C385" s="470"/>
      <c r="D385" s="470"/>
      <c r="E385" s="59"/>
      <c r="F385" s="470"/>
    </row>
    <row r="386" spans="1:6" s="61" customFormat="1" ht="27.75" customHeight="1" x14ac:dyDescent="0.25">
      <c r="A386" s="473"/>
      <c r="B386" s="470"/>
      <c r="C386" s="470"/>
      <c r="D386" s="470"/>
      <c r="E386" s="59"/>
      <c r="F386" s="470"/>
    </row>
    <row r="387" spans="1:6" s="61" customFormat="1" ht="27.75" customHeight="1" x14ac:dyDescent="0.25">
      <c r="A387" s="473"/>
      <c r="B387" s="470"/>
      <c r="C387" s="470"/>
      <c r="D387" s="470"/>
      <c r="E387" s="59"/>
      <c r="F387" s="470"/>
    </row>
    <row r="388" spans="1:6" s="61" customFormat="1" ht="27.75" customHeight="1" x14ac:dyDescent="0.25">
      <c r="A388" s="473"/>
      <c r="B388" s="470"/>
      <c r="C388" s="470"/>
      <c r="D388" s="470"/>
      <c r="E388" s="59"/>
      <c r="F388" s="470"/>
    </row>
    <row r="389" spans="1:6" s="61" customFormat="1" ht="27.75" customHeight="1" x14ac:dyDescent="0.25">
      <c r="A389" s="473"/>
      <c r="B389" s="470"/>
      <c r="C389" s="470"/>
      <c r="D389" s="470"/>
      <c r="E389" s="59"/>
      <c r="F389" s="470"/>
    </row>
    <row r="390" spans="1:6" s="61" customFormat="1" ht="27.75" customHeight="1" x14ac:dyDescent="0.25">
      <c r="A390" s="473"/>
      <c r="B390" s="470"/>
      <c r="C390" s="470"/>
      <c r="D390" s="470"/>
      <c r="E390" s="59"/>
      <c r="F390" s="470"/>
    </row>
    <row r="391" spans="1:6" s="61" customFormat="1" ht="27.75" customHeight="1" x14ac:dyDescent="0.25">
      <c r="A391" s="473"/>
      <c r="B391" s="470"/>
      <c r="C391" s="470"/>
      <c r="D391" s="470"/>
      <c r="E391" s="59"/>
      <c r="F391" s="470"/>
    </row>
    <row r="392" spans="1:6" s="61" customFormat="1" ht="27.75" customHeight="1" x14ac:dyDescent="0.25">
      <c r="A392" s="473"/>
      <c r="B392" s="470"/>
      <c r="C392" s="470"/>
      <c r="D392" s="470"/>
      <c r="E392" s="59"/>
      <c r="F392" s="470"/>
    </row>
    <row r="393" spans="1:6" s="61" customFormat="1" ht="27.75" customHeight="1" x14ac:dyDescent="0.25">
      <c r="A393" s="473"/>
      <c r="B393" s="470"/>
      <c r="C393" s="470"/>
      <c r="D393" s="470"/>
      <c r="E393" s="59"/>
      <c r="F393" s="470"/>
    </row>
    <row r="394" spans="1:6" s="61" customFormat="1" ht="27.75" customHeight="1" x14ac:dyDescent="0.25">
      <c r="A394" s="473"/>
      <c r="B394" s="470"/>
      <c r="C394" s="470"/>
      <c r="D394" s="470"/>
      <c r="E394" s="59"/>
      <c r="F394" s="470"/>
    </row>
    <row r="395" spans="1:6" s="61" customFormat="1" ht="27.75" customHeight="1" x14ac:dyDescent="0.25">
      <c r="A395" s="473"/>
      <c r="B395" s="470"/>
      <c r="C395" s="470"/>
      <c r="D395" s="470"/>
      <c r="E395" s="59"/>
      <c r="F395" s="470"/>
    </row>
    <row r="396" spans="1:6" s="61" customFormat="1" ht="27.75" customHeight="1" x14ac:dyDescent="0.25">
      <c r="A396" s="473"/>
      <c r="B396" s="470"/>
      <c r="C396" s="470"/>
      <c r="D396" s="470"/>
      <c r="E396" s="59"/>
      <c r="F396" s="470"/>
    </row>
    <row r="397" spans="1:6" s="61" customFormat="1" ht="27.75" customHeight="1" x14ac:dyDescent="0.25">
      <c r="A397" s="473"/>
      <c r="B397" s="470"/>
      <c r="C397" s="470"/>
      <c r="D397" s="470"/>
      <c r="E397" s="59"/>
      <c r="F397" s="470"/>
    </row>
    <row r="398" spans="1:6" s="61" customFormat="1" ht="27.75" customHeight="1" x14ac:dyDescent="0.25">
      <c r="A398" s="473"/>
      <c r="B398" s="470"/>
      <c r="C398" s="470"/>
      <c r="D398" s="470"/>
      <c r="E398" s="59"/>
      <c r="F398" s="470"/>
    </row>
    <row r="399" spans="1:6" s="61" customFormat="1" ht="27.75" customHeight="1" x14ac:dyDescent="0.25">
      <c r="A399" s="473"/>
      <c r="B399" s="470"/>
      <c r="C399" s="470"/>
      <c r="D399" s="470"/>
      <c r="E399" s="59"/>
      <c r="F399" s="470"/>
    </row>
    <row r="400" spans="1:6" s="61" customFormat="1" ht="27.75" customHeight="1" x14ac:dyDescent="0.25">
      <c r="A400" s="473"/>
      <c r="B400" s="470"/>
      <c r="C400" s="470"/>
      <c r="D400" s="470"/>
      <c r="E400" s="59"/>
      <c r="F400" s="470"/>
    </row>
    <row r="401" spans="1:7" s="61" customFormat="1" ht="27.75" customHeight="1" x14ac:dyDescent="0.25">
      <c r="A401" s="473"/>
      <c r="B401" s="470"/>
      <c r="C401" s="470"/>
      <c r="D401" s="470"/>
      <c r="E401" s="59"/>
      <c r="F401" s="470"/>
    </row>
    <row r="402" spans="1:7" s="61" customFormat="1" ht="27.75" customHeight="1" x14ac:dyDescent="0.25">
      <c r="A402" s="473"/>
      <c r="B402" s="470"/>
      <c r="C402" s="470"/>
      <c r="D402" s="470"/>
      <c r="E402" s="59"/>
      <c r="F402" s="470"/>
    </row>
    <row r="403" spans="1:7" s="61" customFormat="1" ht="27.75" customHeight="1" x14ac:dyDescent="0.25">
      <c r="A403" s="473"/>
      <c r="B403" s="470"/>
      <c r="C403" s="470"/>
      <c r="D403" s="470"/>
      <c r="E403" s="59"/>
      <c r="F403" s="470"/>
    </row>
    <row r="404" spans="1:7" s="61" customFormat="1" ht="27.75" customHeight="1" x14ac:dyDescent="0.25">
      <c r="A404" s="473"/>
      <c r="B404" s="470"/>
      <c r="C404" s="470"/>
      <c r="D404" s="470"/>
      <c r="E404" s="59"/>
      <c r="F404" s="470"/>
    </row>
    <row r="405" spans="1:7" s="61" customFormat="1" ht="27.75" customHeight="1" x14ac:dyDescent="0.25">
      <c r="A405" s="473"/>
      <c r="B405" s="470"/>
      <c r="C405" s="470"/>
      <c r="D405" s="470"/>
      <c r="E405" s="59"/>
      <c r="F405" s="470"/>
    </row>
    <row r="406" spans="1:7" s="61" customFormat="1" ht="27.75" customHeight="1" x14ac:dyDescent="0.25">
      <c r="A406" s="473"/>
      <c r="B406" s="470"/>
      <c r="C406" s="470"/>
      <c r="D406" s="470"/>
      <c r="E406" s="59"/>
      <c r="F406" s="470"/>
    </row>
    <row r="407" spans="1:7" s="61" customFormat="1" ht="27.75" customHeight="1" x14ac:dyDescent="0.25">
      <c r="A407" s="473"/>
      <c r="B407" s="470"/>
      <c r="C407" s="470"/>
      <c r="D407" s="470"/>
      <c r="E407" s="59"/>
      <c r="F407" s="470"/>
    </row>
    <row r="408" spans="1:7" s="61" customFormat="1" ht="27.75" customHeight="1" x14ac:dyDescent="0.25">
      <c r="A408" s="473"/>
      <c r="B408" s="470"/>
      <c r="C408" s="470"/>
      <c r="D408" s="470"/>
      <c r="E408" s="59"/>
      <c r="F408" s="470"/>
    </row>
    <row r="409" spans="1:7" s="61" customFormat="1" ht="35.25" customHeight="1" x14ac:dyDescent="0.25">
      <c r="A409" s="482"/>
      <c r="B409" s="482"/>
      <c r="C409" s="482"/>
      <c r="D409" s="482"/>
      <c r="E409" s="59"/>
      <c r="F409" s="482"/>
      <c r="G409" s="60"/>
    </row>
    <row r="410" spans="1:7" s="61" customFormat="1" ht="35.25" customHeight="1" x14ac:dyDescent="0.25">
      <c r="A410" s="482"/>
      <c r="B410" s="482"/>
      <c r="C410" s="482"/>
      <c r="D410" s="482"/>
      <c r="E410" s="59"/>
      <c r="F410" s="482"/>
      <c r="G410" s="60"/>
    </row>
    <row r="411" spans="1:7" s="61" customFormat="1" ht="45.75" customHeight="1" x14ac:dyDescent="0.25">
      <c r="A411" s="482"/>
      <c r="B411" s="482"/>
      <c r="C411" s="482"/>
      <c r="D411" s="482"/>
      <c r="E411" s="59"/>
      <c r="F411" s="482"/>
      <c r="G411" s="62"/>
    </row>
    <row r="412" spans="1:7" s="61" customFormat="1" ht="45.75" customHeight="1" x14ac:dyDescent="0.25">
      <c r="A412" s="482"/>
      <c r="B412" s="482"/>
      <c r="C412" s="482"/>
      <c r="D412" s="482"/>
      <c r="E412" s="59"/>
      <c r="F412" s="482"/>
      <c r="G412" s="62"/>
    </row>
    <row r="413" spans="1:7" s="61" customFormat="1" ht="45.75" customHeight="1" x14ac:dyDescent="0.25">
      <c r="A413" s="482"/>
      <c r="B413" s="482"/>
      <c r="C413" s="482"/>
      <c r="D413" s="482"/>
      <c r="E413" s="59"/>
      <c r="F413" s="482"/>
      <c r="G413" s="62"/>
    </row>
    <row r="414" spans="1:7" s="61" customFormat="1" ht="45.75" customHeight="1" x14ac:dyDescent="0.25">
      <c r="A414" s="482"/>
      <c r="B414" s="482"/>
      <c r="C414" s="482"/>
      <c r="D414" s="482"/>
      <c r="E414" s="59"/>
      <c r="F414" s="482"/>
      <c r="G414" s="62"/>
    </row>
    <row r="415" spans="1:7" s="61" customFormat="1" ht="45.75" customHeight="1" x14ac:dyDescent="0.25">
      <c r="A415" s="482"/>
      <c r="B415" s="482"/>
      <c r="C415" s="482"/>
      <c r="D415" s="482"/>
      <c r="E415" s="59"/>
      <c r="F415" s="482"/>
      <c r="G415" s="62"/>
    </row>
    <row r="416" spans="1:7" s="61" customFormat="1" ht="35.25" customHeight="1" x14ac:dyDescent="0.25">
      <c r="A416" s="482"/>
      <c r="B416" s="482"/>
      <c r="C416" s="482"/>
      <c r="D416" s="482"/>
      <c r="E416" s="59"/>
      <c r="F416" s="482"/>
      <c r="G416" s="62"/>
    </row>
    <row r="417" spans="1:7" s="61" customFormat="1" ht="35.25" customHeight="1" x14ac:dyDescent="0.25">
      <c r="A417" s="482"/>
      <c r="B417" s="482"/>
      <c r="C417" s="482"/>
      <c r="D417" s="482"/>
      <c r="E417" s="59"/>
      <c r="F417" s="482"/>
      <c r="G417" s="62"/>
    </row>
    <row r="418" spans="1:7" s="61" customFormat="1" ht="35.25" customHeight="1" x14ac:dyDescent="0.25">
      <c r="A418" s="482"/>
      <c r="B418" s="482"/>
      <c r="C418" s="482"/>
      <c r="D418" s="482"/>
      <c r="E418" s="59"/>
      <c r="F418" s="482"/>
      <c r="G418" s="62"/>
    </row>
    <row r="419" spans="1:7" s="61" customFormat="1" ht="35.25" customHeight="1" x14ac:dyDescent="0.25">
      <c r="A419" s="482"/>
      <c r="B419" s="482"/>
      <c r="C419" s="482"/>
      <c r="D419" s="482"/>
      <c r="E419" s="59"/>
      <c r="F419" s="482"/>
      <c r="G419" s="62"/>
    </row>
    <row r="420" spans="1:7" s="61" customFormat="1" ht="35.25" customHeight="1" x14ac:dyDescent="0.25">
      <c r="A420" s="482"/>
      <c r="B420" s="482"/>
      <c r="C420" s="482"/>
      <c r="D420" s="482"/>
      <c r="E420" s="59"/>
      <c r="F420" s="482"/>
      <c r="G420" s="62"/>
    </row>
    <row r="421" spans="1:7" s="61" customFormat="1" ht="35.25" customHeight="1" x14ac:dyDescent="0.25">
      <c r="A421" s="482"/>
      <c r="B421" s="482"/>
      <c r="C421" s="482"/>
      <c r="D421" s="482"/>
      <c r="E421" s="59"/>
      <c r="F421" s="482"/>
      <c r="G421" s="62"/>
    </row>
    <row r="422" spans="1:7" s="61" customFormat="1" ht="35.25" customHeight="1" x14ac:dyDescent="0.25">
      <c r="A422" s="482"/>
      <c r="B422" s="482"/>
      <c r="C422" s="482"/>
      <c r="D422" s="482"/>
      <c r="E422" s="59"/>
      <c r="F422" s="482"/>
      <c r="G422" s="62"/>
    </row>
    <row r="423" spans="1:7" s="61" customFormat="1" ht="35.25" customHeight="1" x14ac:dyDescent="0.25">
      <c r="A423" s="482"/>
      <c r="B423" s="482"/>
      <c r="C423" s="482"/>
      <c r="D423" s="482"/>
      <c r="E423" s="59"/>
      <c r="F423" s="482"/>
      <c r="G423" s="62"/>
    </row>
    <row r="424" spans="1:7" s="61" customFormat="1" ht="35.25" customHeight="1" x14ac:dyDescent="0.25">
      <c r="A424" s="482"/>
      <c r="B424" s="482"/>
      <c r="C424" s="482"/>
      <c r="D424" s="482"/>
      <c r="E424" s="59"/>
      <c r="F424" s="482"/>
      <c r="G424" s="62"/>
    </row>
    <row r="425" spans="1:7" s="61" customFormat="1" ht="35.25" customHeight="1" x14ac:dyDescent="0.25">
      <c r="A425" s="482"/>
      <c r="B425" s="482"/>
      <c r="C425" s="482"/>
      <c r="D425" s="482"/>
      <c r="E425" s="59"/>
      <c r="F425" s="482"/>
      <c r="G425" s="62"/>
    </row>
    <row r="426" spans="1:7" s="61" customFormat="1" ht="35.25" customHeight="1" x14ac:dyDescent="0.25">
      <c r="A426" s="482"/>
      <c r="B426" s="482"/>
      <c r="C426" s="482"/>
      <c r="D426" s="482"/>
      <c r="E426" s="59"/>
      <c r="F426" s="482"/>
      <c r="G426" s="62"/>
    </row>
    <row r="427" spans="1:7" s="61" customFormat="1" ht="35.25" customHeight="1" x14ac:dyDescent="0.25">
      <c r="A427" s="482"/>
      <c r="B427" s="482"/>
      <c r="C427" s="481"/>
      <c r="D427" s="482"/>
      <c r="E427" s="59"/>
      <c r="F427" s="482"/>
      <c r="G427" s="62"/>
    </row>
    <row r="428" spans="1:7" s="61" customFormat="1" ht="35.25" customHeight="1" x14ac:dyDescent="0.25">
      <c r="A428" s="482"/>
      <c r="B428" s="482"/>
      <c r="C428" s="482"/>
      <c r="D428" s="482"/>
      <c r="E428" s="59"/>
      <c r="F428" s="482"/>
      <c r="G428" s="62"/>
    </row>
    <row r="429" spans="1:7" s="61" customFormat="1" ht="35.25" customHeight="1" x14ac:dyDescent="0.25">
      <c r="A429" s="482"/>
      <c r="B429" s="482"/>
      <c r="C429" s="482"/>
      <c r="D429" s="482"/>
      <c r="E429" s="59"/>
      <c r="F429" s="482"/>
      <c r="G429" s="62"/>
    </row>
    <row r="430" spans="1:7" s="61" customFormat="1" ht="35.25" customHeight="1" x14ac:dyDescent="0.25">
      <c r="A430" s="482"/>
      <c r="B430" s="482"/>
      <c r="C430" s="482"/>
      <c r="D430" s="482"/>
      <c r="E430" s="59"/>
      <c r="F430" s="482"/>
      <c r="G430" s="62"/>
    </row>
    <row r="431" spans="1:7" s="61" customFormat="1" ht="35.25" customHeight="1" x14ac:dyDescent="0.25">
      <c r="A431" s="482"/>
      <c r="B431" s="482"/>
      <c r="C431" s="482"/>
      <c r="D431" s="482"/>
      <c r="E431" s="59"/>
      <c r="F431" s="482"/>
      <c r="G431" s="62"/>
    </row>
    <row r="432" spans="1:7" s="61" customFormat="1" ht="35.25" customHeight="1" x14ac:dyDescent="0.25">
      <c r="A432" s="482"/>
      <c r="B432" s="482"/>
      <c r="C432" s="482"/>
      <c r="D432" s="482"/>
      <c r="E432" s="59"/>
      <c r="F432" s="482"/>
      <c r="G432" s="62"/>
    </row>
    <row r="433" spans="1:7" s="61" customFormat="1" ht="35.25" customHeight="1" x14ac:dyDescent="0.25">
      <c r="A433" s="482"/>
      <c r="B433" s="482"/>
      <c r="C433" s="482"/>
      <c r="D433" s="482"/>
      <c r="E433" s="59"/>
      <c r="F433" s="482"/>
      <c r="G433" s="63"/>
    </row>
    <row r="434" spans="1:7" s="61" customFormat="1" ht="35.25" customHeight="1" x14ac:dyDescent="0.25">
      <c r="A434" s="482"/>
      <c r="B434" s="482"/>
      <c r="C434" s="482"/>
      <c r="D434" s="482"/>
      <c r="E434" s="59"/>
      <c r="F434" s="482"/>
      <c r="G434" s="62"/>
    </row>
    <row r="435" spans="1:7" s="61" customFormat="1" ht="35.25" customHeight="1" x14ac:dyDescent="0.25">
      <c r="A435" s="482"/>
      <c r="B435" s="468"/>
      <c r="C435" s="468"/>
      <c r="D435" s="482"/>
      <c r="E435" s="59"/>
      <c r="F435" s="481"/>
      <c r="G435" s="62"/>
    </row>
    <row r="436" spans="1:7" s="61" customFormat="1" ht="35.25" customHeight="1" x14ac:dyDescent="0.25">
      <c r="A436" s="482"/>
      <c r="B436" s="468"/>
      <c r="C436" s="468"/>
      <c r="D436" s="482"/>
      <c r="E436" s="59"/>
      <c r="F436" s="481"/>
    </row>
    <row r="437" spans="1:7" s="61" customFormat="1" ht="35.25" customHeight="1" x14ac:dyDescent="0.25">
      <c r="A437" s="482"/>
      <c r="B437" s="468"/>
      <c r="C437" s="468"/>
      <c r="D437" s="482"/>
      <c r="E437" s="59"/>
      <c r="F437" s="481"/>
    </row>
    <row r="438" spans="1:7" s="61" customFormat="1" ht="27.75" customHeight="1" x14ac:dyDescent="0.25">
      <c r="A438" s="482"/>
      <c r="B438" s="482"/>
      <c r="C438" s="482"/>
      <c r="D438" s="482"/>
      <c r="E438" s="59"/>
      <c r="F438" s="481"/>
    </row>
    <row r="439" spans="1:7" s="61" customFormat="1" ht="48" customHeight="1" x14ac:dyDescent="0.25">
      <c r="A439" s="482"/>
      <c r="B439" s="482"/>
      <c r="C439" s="482"/>
      <c r="D439" s="482"/>
      <c r="E439" s="59"/>
      <c r="F439" s="482"/>
    </row>
    <row r="440" spans="1:7" s="61" customFormat="1" ht="39.75" customHeight="1" x14ac:dyDescent="0.25">
      <c r="A440" s="482"/>
      <c r="B440" s="482"/>
      <c r="C440" s="482"/>
      <c r="D440" s="482"/>
      <c r="E440" s="59"/>
      <c r="F440" s="482"/>
    </row>
    <row r="441" spans="1:7" s="61" customFormat="1" ht="35.25" customHeight="1" x14ac:dyDescent="0.25">
      <c r="A441" s="482"/>
      <c r="B441" s="482"/>
      <c r="C441" s="482"/>
      <c r="D441" s="482"/>
      <c r="E441" s="59"/>
      <c r="F441" s="482"/>
    </row>
    <row r="442" spans="1:7" s="61" customFormat="1" ht="35.25" customHeight="1" x14ac:dyDescent="0.25">
      <c r="A442" s="482"/>
      <c r="B442" s="482"/>
      <c r="C442" s="482"/>
      <c r="D442" s="482"/>
      <c r="E442" s="59"/>
      <c r="F442" s="482"/>
    </row>
    <row r="443" spans="1:7" s="61" customFormat="1" ht="45" customHeight="1" x14ac:dyDescent="0.25">
      <c r="A443" s="482"/>
      <c r="B443" s="482"/>
      <c r="C443" s="482"/>
      <c r="D443" s="482"/>
      <c r="E443" s="59"/>
      <c r="F443" s="482"/>
    </row>
    <row r="444" spans="1:7" s="61" customFormat="1" ht="50.25" customHeight="1" x14ac:dyDescent="0.25">
      <c r="A444" s="482"/>
      <c r="B444" s="482"/>
      <c r="C444" s="482"/>
      <c r="D444" s="482"/>
      <c r="E444" s="59"/>
      <c r="F444" s="482"/>
    </row>
    <row r="445" spans="1:7" s="61" customFormat="1" ht="50.25" customHeight="1" x14ac:dyDescent="0.25">
      <c r="A445" s="482"/>
      <c r="B445" s="469"/>
      <c r="C445" s="482"/>
      <c r="D445" s="482"/>
      <c r="E445" s="59"/>
      <c r="F445" s="482"/>
    </row>
    <row r="446" spans="1:7" s="61" customFormat="1" ht="42.75" customHeight="1" x14ac:dyDescent="0.25">
      <c r="A446" s="482"/>
      <c r="B446" s="469"/>
      <c r="C446" s="482"/>
      <c r="D446" s="482"/>
      <c r="E446" s="59"/>
      <c r="F446" s="482"/>
    </row>
    <row r="447" spans="1:7" s="61" customFormat="1" ht="45" customHeight="1" x14ac:dyDescent="0.25">
      <c r="A447" s="482"/>
      <c r="B447" s="469"/>
      <c r="C447" s="482"/>
      <c r="D447" s="482"/>
      <c r="E447" s="59"/>
      <c r="F447" s="482"/>
    </row>
    <row r="448" spans="1:7" s="61" customFormat="1" ht="45" customHeight="1" x14ac:dyDescent="0.25">
      <c r="A448" s="482"/>
      <c r="B448" s="469"/>
      <c r="C448" s="482"/>
      <c r="D448" s="482"/>
      <c r="E448" s="59"/>
      <c r="F448" s="482"/>
    </row>
    <row r="449" spans="1:7" s="61" customFormat="1" ht="45" customHeight="1" x14ac:dyDescent="0.25">
      <c r="A449" s="482"/>
      <c r="B449" s="469"/>
      <c r="C449" s="482"/>
      <c r="D449" s="482"/>
      <c r="E449" s="59"/>
      <c r="F449" s="482"/>
    </row>
    <row r="450" spans="1:7" s="61" customFormat="1" ht="45" customHeight="1" x14ac:dyDescent="0.25">
      <c r="A450" s="482"/>
      <c r="B450" s="469"/>
      <c r="C450" s="482"/>
      <c r="D450" s="482"/>
      <c r="E450" s="59"/>
      <c r="F450" s="482"/>
    </row>
    <row r="451" spans="1:7" s="61" customFormat="1" ht="45" customHeight="1" x14ac:dyDescent="0.25">
      <c r="A451" s="482"/>
      <c r="B451" s="469"/>
      <c r="C451" s="482"/>
      <c r="D451" s="482"/>
      <c r="E451" s="59"/>
      <c r="F451" s="482"/>
    </row>
    <row r="452" spans="1:7" s="61" customFormat="1" ht="45" customHeight="1" x14ac:dyDescent="0.25">
      <c r="A452" s="482"/>
      <c r="B452" s="469"/>
      <c r="C452" s="482"/>
      <c r="D452" s="482"/>
      <c r="E452" s="59"/>
      <c r="F452" s="482"/>
    </row>
    <row r="453" spans="1:7" s="61" customFormat="1" ht="35.25" customHeight="1" x14ac:dyDescent="0.25">
      <c r="A453" s="482"/>
      <c r="B453" s="469"/>
      <c r="C453" s="482"/>
      <c r="D453" s="482"/>
      <c r="E453" s="59"/>
      <c r="F453" s="482"/>
    </row>
    <row r="454" spans="1:7" s="61" customFormat="1" ht="35.25" customHeight="1" x14ac:dyDescent="0.25">
      <c r="A454" s="482"/>
      <c r="B454" s="482"/>
      <c r="C454" s="482"/>
      <c r="D454" s="482"/>
      <c r="E454" s="59"/>
      <c r="F454" s="482"/>
    </row>
    <row r="455" spans="1:7" s="61" customFormat="1" ht="35.25" customHeight="1" x14ac:dyDescent="0.25">
      <c r="A455" s="482"/>
      <c r="B455" s="482"/>
      <c r="C455" s="482"/>
      <c r="D455" s="482"/>
      <c r="E455" s="59"/>
      <c r="F455" s="482"/>
    </row>
    <row r="456" spans="1:7" s="61" customFormat="1" ht="35.25" customHeight="1" x14ac:dyDescent="0.25">
      <c r="A456" s="482"/>
      <c r="B456" s="482"/>
      <c r="C456" s="482"/>
      <c r="D456" s="482"/>
      <c r="E456" s="59"/>
      <c r="F456" s="482"/>
    </row>
    <row r="457" spans="1:7" s="61" customFormat="1" ht="35.25" customHeight="1" x14ac:dyDescent="0.25">
      <c r="A457" s="482"/>
      <c r="B457" s="482"/>
      <c r="C457" s="482"/>
      <c r="D457" s="482"/>
      <c r="E457" s="59"/>
      <c r="F457" s="482"/>
      <c r="G457" s="60"/>
    </row>
    <row r="458" spans="1:7" s="61" customFormat="1" ht="35.25" customHeight="1" x14ac:dyDescent="0.25">
      <c r="A458" s="482"/>
      <c r="B458" s="482"/>
      <c r="C458" s="482"/>
      <c r="D458" s="482"/>
      <c r="E458" s="59"/>
      <c r="F458" s="482"/>
      <c r="G458" s="60"/>
    </row>
    <row r="459" spans="1:7" s="61" customFormat="1" ht="35.25" customHeight="1" x14ac:dyDescent="0.25">
      <c r="A459" s="482"/>
      <c r="B459" s="482"/>
      <c r="C459" s="482"/>
      <c r="D459" s="482"/>
      <c r="E459" s="59"/>
      <c r="F459" s="482"/>
      <c r="G459" s="60"/>
    </row>
    <row r="460" spans="1:7" s="61" customFormat="1" ht="35.25" customHeight="1" x14ac:dyDescent="0.25">
      <c r="A460" s="482"/>
      <c r="B460" s="482"/>
      <c r="C460" s="482"/>
      <c r="D460" s="482"/>
      <c r="E460" s="59"/>
      <c r="F460" s="482"/>
      <c r="G460" s="62"/>
    </row>
    <row r="461" spans="1:7" s="61" customFormat="1" ht="35.25" customHeight="1" x14ac:dyDescent="0.25">
      <c r="A461" s="482"/>
      <c r="B461" s="482"/>
      <c r="C461" s="482"/>
      <c r="D461" s="482"/>
      <c r="E461" s="59"/>
      <c r="F461" s="482"/>
      <c r="G461" s="62"/>
    </row>
    <row r="462" spans="1:7" s="61" customFormat="1" ht="35.25" customHeight="1" x14ac:dyDescent="0.25">
      <c r="A462" s="482"/>
      <c r="B462" s="482"/>
      <c r="C462" s="482"/>
      <c r="D462" s="482"/>
      <c r="E462" s="59"/>
      <c r="F462" s="482"/>
      <c r="G462" s="62"/>
    </row>
    <row r="463" spans="1:7" s="61" customFormat="1" ht="35.25" customHeight="1" x14ac:dyDescent="0.25">
      <c r="A463" s="482"/>
      <c r="B463" s="482"/>
      <c r="C463" s="482"/>
      <c r="D463" s="482"/>
      <c r="E463" s="59"/>
      <c r="F463" s="482"/>
      <c r="G463" s="62"/>
    </row>
    <row r="464" spans="1:7" s="61" customFormat="1" ht="35.25" customHeight="1" x14ac:dyDescent="0.25">
      <c r="A464" s="469"/>
      <c r="B464" s="482"/>
      <c r="C464" s="482"/>
      <c r="D464" s="482"/>
      <c r="E464" s="59"/>
      <c r="F464" s="482"/>
      <c r="G464" s="62"/>
    </row>
    <row r="465" spans="1:6" s="61" customFormat="1" ht="27.75" customHeight="1" x14ac:dyDescent="0.25">
      <c r="A465" s="469"/>
      <c r="B465" s="470"/>
      <c r="C465" s="470"/>
      <c r="D465" s="470"/>
      <c r="E465" s="59"/>
      <c r="F465" s="470"/>
    </row>
    <row r="466" spans="1:6" s="61" customFormat="1" ht="27.75" customHeight="1" x14ac:dyDescent="0.25">
      <c r="A466" s="469"/>
      <c r="B466" s="470"/>
      <c r="C466" s="470"/>
      <c r="D466" s="470"/>
      <c r="E466" s="59"/>
      <c r="F466" s="470"/>
    </row>
    <row r="467" spans="1:6" s="61" customFormat="1" ht="27.75" customHeight="1" x14ac:dyDescent="0.25">
      <c r="A467" s="469"/>
      <c r="B467" s="470"/>
      <c r="C467" s="470"/>
      <c r="D467" s="470"/>
      <c r="E467" s="59"/>
      <c r="F467" s="470"/>
    </row>
    <row r="468" spans="1:6" s="61" customFormat="1" ht="27.75" customHeight="1" x14ac:dyDescent="0.25">
      <c r="A468" s="469"/>
      <c r="B468" s="470"/>
      <c r="C468" s="470"/>
      <c r="D468" s="470"/>
      <c r="E468" s="59"/>
      <c r="F468" s="470"/>
    </row>
    <row r="469" spans="1:6" s="471" customFormat="1" ht="27.75" customHeight="1" x14ac:dyDescent="0.25">
      <c r="A469" s="469"/>
      <c r="B469" s="470"/>
      <c r="C469" s="470"/>
      <c r="D469" s="470"/>
      <c r="E469" s="59"/>
      <c r="F469" s="470"/>
    </row>
    <row r="470" spans="1:6" s="471" customFormat="1" ht="27.75" customHeight="1" x14ac:dyDescent="0.25">
      <c r="A470" s="469"/>
      <c r="B470" s="470"/>
      <c r="C470" s="470"/>
      <c r="D470" s="470"/>
      <c r="E470" s="59"/>
      <c r="F470" s="470"/>
    </row>
    <row r="471" spans="1:6" s="471" customFormat="1" ht="27.75" customHeight="1" x14ac:dyDescent="0.25">
      <c r="A471" s="469"/>
      <c r="B471" s="470"/>
      <c r="C471" s="470"/>
      <c r="D471" s="470"/>
      <c r="E471" s="59"/>
      <c r="F471" s="470"/>
    </row>
    <row r="472" spans="1:6" s="471" customFormat="1" ht="27.75" customHeight="1" x14ac:dyDescent="0.25">
      <c r="A472" s="469"/>
      <c r="B472" s="470"/>
      <c r="C472" s="470"/>
      <c r="D472" s="470"/>
      <c r="E472" s="59"/>
      <c r="F472" s="470"/>
    </row>
    <row r="473" spans="1:6" s="471" customFormat="1" ht="27.75" customHeight="1" x14ac:dyDescent="0.25">
      <c r="A473" s="472"/>
      <c r="B473" s="470"/>
      <c r="C473" s="470"/>
      <c r="D473" s="470"/>
      <c r="E473" s="59"/>
      <c r="F473" s="470"/>
    </row>
    <row r="474" spans="1:6" s="61" customFormat="1" ht="27.75" customHeight="1" x14ac:dyDescent="0.25">
      <c r="A474" s="469"/>
      <c r="B474" s="470"/>
      <c r="C474" s="470"/>
      <c r="D474" s="470"/>
      <c r="E474" s="59"/>
      <c r="F474" s="470"/>
    </row>
    <row r="475" spans="1:6" s="61" customFormat="1" ht="27.75" customHeight="1" x14ac:dyDescent="0.25">
      <c r="A475" s="469"/>
      <c r="B475" s="470"/>
      <c r="C475" s="470"/>
      <c r="D475" s="470"/>
      <c r="E475" s="59"/>
      <c r="F475" s="470"/>
    </row>
    <row r="476" spans="1:6" s="61" customFormat="1" ht="27.75" customHeight="1" x14ac:dyDescent="0.25">
      <c r="A476" s="469"/>
      <c r="B476" s="470"/>
      <c r="C476" s="470"/>
      <c r="D476" s="470"/>
      <c r="E476" s="59"/>
      <c r="F476" s="470"/>
    </row>
    <row r="477" spans="1:6" s="61" customFormat="1" ht="27.75" customHeight="1" x14ac:dyDescent="0.25">
      <c r="A477" s="469"/>
      <c r="B477" s="470"/>
      <c r="C477" s="470"/>
      <c r="D477" s="470"/>
      <c r="E477" s="59"/>
      <c r="F477" s="470"/>
    </row>
    <row r="478" spans="1:6" s="61" customFormat="1" ht="27.75" customHeight="1" x14ac:dyDescent="0.25">
      <c r="A478" s="469"/>
      <c r="B478" s="470"/>
      <c r="C478" s="470"/>
      <c r="D478" s="470"/>
      <c r="E478" s="59"/>
      <c r="F478" s="470"/>
    </row>
    <row r="479" spans="1:6" s="61" customFormat="1" ht="27.75" customHeight="1" x14ac:dyDescent="0.25">
      <c r="A479" s="473"/>
      <c r="B479" s="470"/>
      <c r="C479" s="470"/>
      <c r="D479" s="470"/>
      <c r="E479" s="59"/>
      <c r="F479" s="470"/>
    </row>
    <row r="480" spans="1:6" s="61" customFormat="1" ht="27.75" customHeight="1" x14ac:dyDescent="0.25">
      <c r="A480" s="473"/>
      <c r="B480" s="470"/>
      <c r="C480" s="470"/>
      <c r="D480" s="470"/>
      <c r="E480" s="59"/>
      <c r="F480" s="470"/>
    </row>
    <row r="481" spans="1:6" s="61" customFormat="1" ht="27.75" customHeight="1" x14ac:dyDescent="0.25">
      <c r="A481" s="473"/>
      <c r="B481" s="470"/>
      <c r="C481" s="470"/>
      <c r="D481" s="470"/>
      <c r="E481" s="59"/>
      <c r="F481" s="470"/>
    </row>
    <row r="482" spans="1:6" s="61" customFormat="1" ht="27.75" customHeight="1" x14ac:dyDescent="0.25">
      <c r="A482" s="473"/>
      <c r="B482" s="470"/>
      <c r="C482" s="470"/>
      <c r="D482" s="470"/>
      <c r="E482" s="59"/>
      <c r="F482" s="470"/>
    </row>
    <row r="483" spans="1:6" s="61" customFormat="1" ht="27.75" customHeight="1" x14ac:dyDescent="0.25">
      <c r="A483" s="473"/>
      <c r="B483" s="470"/>
      <c r="C483" s="470"/>
      <c r="D483" s="470"/>
      <c r="E483" s="59"/>
      <c r="F483" s="470"/>
    </row>
    <row r="484" spans="1:6" s="61" customFormat="1" ht="27.75" customHeight="1" x14ac:dyDescent="0.25">
      <c r="A484" s="473"/>
      <c r="B484" s="470"/>
      <c r="C484" s="470"/>
      <c r="D484" s="470"/>
      <c r="E484" s="59"/>
      <c r="F484" s="470"/>
    </row>
    <row r="485" spans="1:6" s="61" customFormat="1" ht="27.75" customHeight="1" x14ac:dyDescent="0.25">
      <c r="A485" s="473"/>
      <c r="B485" s="470"/>
      <c r="C485" s="470"/>
      <c r="D485" s="470"/>
      <c r="E485" s="59"/>
      <c r="F485" s="470"/>
    </row>
    <row r="486" spans="1:6" s="61" customFormat="1" ht="27.75" customHeight="1" x14ac:dyDescent="0.25">
      <c r="A486" s="473"/>
      <c r="B486" s="470"/>
      <c r="C486" s="470"/>
      <c r="D486" s="470"/>
      <c r="E486" s="59"/>
      <c r="F486" s="470"/>
    </row>
    <row r="487" spans="1:6" s="61" customFormat="1" ht="27.75" customHeight="1" x14ac:dyDescent="0.25">
      <c r="A487" s="473"/>
      <c r="B487" s="470"/>
      <c r="C487" s="470"/>
      <c r="D487" s="470"/>
      <c r="E487" s="59"/>
      <c r="F487" s="470"/>
    </row>
    <row r="488" spans="1:6" s="61" customFormat="1" ht="27.75" customHeight="1" x14ac:dyDescent="0.25">
      <c r="A488" s="473"/>
      <c r="B488" s="470"/>
      <c r="C488" s="470"/>
      <c r="D488" s="470"/>
      <c r="E488" s="59"/>
      <c r="F488" s="470"/>
    </row>
    <row r="489" spans="1:6" s="61" customFormat="1" ht="27.75" customHeight="1" x14ac:dyDescent="0.25">
      <c r="A489" s="473"/>
      <c r="B489" s="470"/>
      <c r="C489" s="470"/>
      <c r="D489" s="470"/>
      <c r="E489" s="59"/>
      <c r="F489" s="470"/>
    </row>
    <row r="490" spans="1:6" s="61" customFormat="1" ht="27.75" customHeight="1" x14ac:dyDescent="0.25">
      <c r="A490" s="473"/>
      <c r="B490" s="470"/>
      <c r="C490" s="470"/>
      <c r="D490" s="470"/>
      <c r="E490" s="59"/>
      <c r="F490" s="470"/>
    </row>
    <row r="491" spans="1:6" s="61" customFormat="1" ht="27.75" customHeight="1" x14ac:dyDescent="0.25">
      <c r="A491" s="473"/>
      <c r="B491" s="470"/>
      <c r="C491" s="470"/>
      <c r="D491" s="470"/>
      <c r="E491" s="59"/>
      <c r="F491" s="470"/>
    </row>
    <row r="492" spans="1:6" s="61" customFormat="1" ht="27.75" customHeight="1" x14ac:dyDescent="0.25">
      <c r="A492" s="473"/>
      <c r="B492" s="470"/>
      <c r="C492" s="470"/>
      <c r="D492" s="470"/>
      <c r="E492" s="59"/>
      <c r="F492" s="470"/>
    </row>
    <row r="493" spans="1:6" s="61" customFormat="1" ht="27.75" customHeight="1" x14ac:dyDescent="0.25">
      <c r="A493" s="473"/>
      <c r="B493" s="470"/>
      <c r="C493" s="470"/>
      <c r="D493" s="470"/>
      <c r="E493" s="59"/>
      <c r="F493" s="470"/>
    </row>
    <row r="494" spans="1:6" s="61" customFormat="1" ht="27.75" customHeight="1" x14ac:dyDescent="0.25">
      <c r="A494" s="473"/>
      <c r="B494" s="470"/>
      <c r="C494" s="470"/>
      <c r="D494" s="470"/>
      <c r="E494" s="59"/>
      <c r="F494" s="470"/>
    </row>
    <row r="495" spans="1:6" s="61" customFormat="1" ht="27.75" customHeight="1" x14ac:dyDescent="0.25">
      <c r="A495" s="473"/>
      <c r="B495" s="470"/>
      <c r="C495" s="470"/>
      <c r="D495" s="470"/>
      <c r="E495" s="59"/>
      <c r="F495" s="470"/>
    </row>
    <row r="496" spans="1:6" s="61" customFormat="1" ht="27.75" customHeight="1" x14ac:dyDescent="0.25">
      <c r="A496" s="473"/>
      <c r="B496" s="470"/>
      <c r="C496" s="470"/>
      <c r="D496" s="470"/>
      <c r="E496" s="59"/>
      <c r="F496" s="470"/>
    </row>
    <row r="497" spans="1:7" s="61" customFormat="1" ht="27.75" customHeight="1" x14ac:dyDescent="0.25">
      <c r="A497" s="473"/>
      <c r="B497" s="470"/>
      <c r="C497" s="470"/>
      <c r="D497" s="470"/>
      <c r="E497" s="59"/>
      <c r="F497" s="470"/>
    </row>
    <row r="498" spans="1:7" s="61" customFormat="1" ht="27.75" customHeight="1" x14ac:dyDescent="0.25">
      <c r="A498" s="473"/>
      <c r="B498" s="470"/>
      <c r="C498" s="470"/>
      <c r="D498" s="470"/>
      <c r="E498" s="59"/>
      <c r="F498" s="470"/>
    </row>
    <row r="499" spans="1:7" s="61" customFormat="1" ht="27.75" customHeight="1" x14ac:dyDescent="0.25">
      <c r="A499" s="473"/>
      <c r="B499" s="470"/>
      <c r="C499" s="470"/>
      <c r="D499" s="470"/>
      <c r="E499" s="59"/>
      <c r="F499" s="470"/>
    </row>
    <row r="500" spans="1:7" s="61" customFormat="1" ht="27.75" customHeight="1" x14ac:dyDescent="0.25">
      <c r="A500" s="473"/>
      <c r="B500" s="470"/>
      <c r="C500" s="470"/>
      <c r="D500" s="470"/>
      <c r="E500" s="59"/>
      <c r="F500" s="470"/>
    </row>
    <row r="501" spans="1:7" s="61" customFormat="1" ht="27.75" customHeight="1" x14ac:dyDescent="0.25">
      <c r="A501" s="473"/>
      <c r="B501" s="470"/>
      <c r="C501" s="470"/>
      <c r="D501" s="470"/>
      <c r="E501" s="59"/>
      <c r="F501" s="470"/>
    </row>
    <row r="502" spans="1:7" s="61" customFormat="1" ht="27.75" customHeight="1" x14ac:dyDescent="0.25">
      <c r="A502" s="473"/>
      <c r="B502" s="470"/>
      <c r="C502" s="470"/>
      <c r="D502" s="470"/>
      <c r="E502" s="59"/>
      <c r="F502" s="470"/>
    </row>
    <row r="503" spans="1:7" s="61" customFormat="1" ht="27.75" customHeight="1" x14ac:dyDescent="0.25">
      <c r="A503" s="473"/>
      <c r="B503" s="470"/>
      <c r="C503" s="470"/>
      <c r="D503" s="470"/>
      <c r="E503" s="59"/>
      <c r="F503" s="470"/>
    </row>
    <row r="504" spans="1:7" s="61" customFormat="1" ht="27.75" customHeight="1" x14ac:dyDescent="0.25">
      <c r="A504" s="473"/>
      <c r="B504" s="470"/>
      <c r="C504" s="470"/>
      <c r="D504" s="470"/>
      <c r="E504" s="59"/>
      <c r="F504" s="470"/>
    </row>
    <row r="505" spans="1:7" s="61" customFormat="1" ht="27.75" customHeight="1" x14ac:dyDescent="0.25">
      <c r="A505" s="473"/>
      <c r="B505" s="470"/>
      <c r="C505" s="470"/>
      <c r="D505" s="470"/>
      <c r="E505" s="59"/>
      <c r="F505" s="470"/>
    </row>
    <row r="506" spans="1:7" s="61" customFormat="1" ht="27.75" customHeight="1" x14ac:dyDescent="0.25">
      <c r="A506" s="473"/>
      <c r="B506" s="470"/>
      <c r="C506" s="470"/>
      <c r="D506" s="470"/>
      <c r="E506" s="59"/>
      <c r="F506" s="470"/>
    </row>
    <row r="507" spans="1:7" s="61" customFormat="1" ht="27.75" customHeight="1" x14ac:dyDescent="0.25">
      <c r="A507" s="473"/>
      <c r="B507" s="470"/>
      <c r="C507" s="470"/>
      <c r="D507" s="470"/>
      <c r="E507" s="59"/>
      <c r="F507" s="470"/>
    </row>
    <row r="508" spans="1:7" s="61" customFormat="1" ht="27.75" customHeight="1" x14ac:dyDescent="0.25">
      <c r="A508" s="473"/>
      <c r="B508" s="470"/>
      <c r="C508" s="470"/>
      <c r="D508" s="470"/>
      <c r="E508" s="59"/>
      <c r="F508" s="470"/>
    </row>
    <row r="509" spans="1:7" s="61" customFormat="1" ht="35.25" customHeight="1" x14ac:dyDescent="0.25">
      <c r="A509" s="481"/>
      <c r="B509" s="482"/>
      <c r="C509" s="482"/>
      <c r="D509" s="482"/>
      <c r="E509" s="59"/>
      <c r="F509" s="482"/>
      <c r="G509" s="60"/>
    </row>
    <row r="510" spans="1:7" s="61" customFormat="1" ht="35.25" customHeight="1" x14ac:dyDescent="0.25">
      <c r="A510" s="481"/>
      <c r="B510" s="482"/>
      <c r="C510" s="482"/>
      <c r="D510" s="482"/>
      <c r="E510" s="59"/>
      <c r="F510" s="482"/>
      <c r="G510" s="60"/>
    </row>
    <row r="511" spans="1:7" s="61" customFormat="1" ht="35.25" customHeight="1" x14ac:dyDescent="0.25">
      <c r="A511" s="481"/>
      <c r="B511" s="482"/>
      <c r="C511" s="482"/>
      <c r="D511" s="482"/>
      <c r="E511" s="59"/>
      <c r="F511" s="482"/>
      <c r="G511" s="60"/>
    </row>
    <row r="512" spans="1:7" s="61" customFormat="1" ht="35.25" customHeight="1" x14ac:dyDescent="0.25">
      <c r="A512" s="481"/>
      <c r="B512" s="482"/>
      <c r="C512" s="482"/>
      <c r="D512" s="482"/>
      <c r="E512" s="59"/>
      <c r="F512" s="482"/>
      <c r="G512" s="60"/>
    </row>
    <row r="513" spans="1:7" s="61" customFormat="1" ht="35.25" customHeight="1" x14ac:dyDescent="0.25">
      <c r="A513" s="481"/>
      <c r="B513" s="482"/>
      <c r="C513" s="482"/>
      <c r="D513" s="482"/>
      <c r="E513" s="59"/>
      <c r="F513" s="482"/>
      <c r="G513" s="60"/>
    </row>
    <row r="514" spans="1:7" s="61" customFormat="1" ht="35.25" customHeight="1" x14ac:dyDescent="0.25">
      <c r="A514" s="481"/>
      <c r="B514" s="482"/>
      <c r="C514" s="482"/>
      <c r="D514" s="482"/>
      <c r="E514" s="59"/>
      <c r="F514" s="482"/>
      <c r="G514" s="60"/>
    </row>
    <row r="515" spans="1:7" s="61" customFormat="1" ht="35.25" customHeight="1" x14ac:dyDescent="0.25">
      <c r="A515" s="481"/>
      <c r="B515" s="482"/>
      <c r="C515" s="482"/>
      <c r="D515" s="482"/>
      <c r="E515" s="59"/>
      <c r="F515" s="482"/>
      <c r="G515" s="60"/>
    </row>
    <row r="516" spans="1:7" s="61" customFormat="1" ht="35.25" customHeight="1" x14ac:dyDescent="0.25">
      <c r="A516" s="481"/>
      <c r="B516" s="482"/>
      <c r="C516" s="482"/>
      <c r="D516" s="482"/>
      <c r="E516" s="59"/>
      <c r="F516" s="482"/>
      <c r="G516" s="60"/>
    </row>
    <row r="517" spans="1:7" s="61" customFormat="1" ht="35.25" customHeight="1" x14ac:dyDescent="0.25">
      <c r="A517" s="481"/>
      <c r="B517" s="482"/>
      <c r="C517" s="482"/>
      <c r="D517" s="482"/>
      <c r="E517" s="59"/>
      <c r="F517" s="482"/>
      <c r="G517" s="60"/>
    </row>
    <row r="518" spans="1:7" s="61" customFormat="1" ht="35.25" customHeight="1" x14ac:dyDescent="0.25">
      <c r="A518" s="482"/>
      <c r="B518" s="482"/>
      <c r="C518" s="482"/>
      <c r="D518" s="482"/>
      <c r="E518" s="59"/>
      <c r="F518" s="482"/>
      <c r="G518" s="60"/>
    </row>
    <row r="519" spans="1:7" s="61" customFormat="1" ht="35.25" customHeight="1" x14ac:dyDescent="0.25">
      <c r="A519" s="482"/>
      <c r="B519" s="482"/>
      <c r="C519" s="482"/>
      <c r="D519" s="482"/>
      <c r="E519" s="59"/>
      <c r="F519" s="482"/>
      <c r="G519" s="62"/>
    </row>
    <row r="520" spans="1:7" s="61" customFormat="1" ht="35.25" customHeight="1" x14ac:dyDescent="0.25">
      <c r="A520" s="482"/>
      <c r="B520" s="482"/>
      <c r="C520" s="482"/>
      <c r="D520" s="482"/>
      <c r="E520" s="59"/>
      <c r="F520" s="482"/>
      <c r="G520" s="62"/>
    </row>
    <row r="521" spans="1:7" s="61" customFormat="1" ht="35.25" customHeight="1" x14ac:dyDescent="0.25">
      <c r="A521" s="482"/>
      <c r="B521" s="482"/>
      <c r="C521" s="482"/>
      <c r="D521" s="482"/>
      <c r="E521" s="59"/>
      <c r="F521" s="482"/>
      <c r="G521" s="62"/>
    </row>
    <row r="522" spans="1:7" s="61" customFormat="1" ht="43.5" customHeight="1" x14ac:dyDescent="0.25">
      <c r="A522" s="482"/>
      <c r="B522" s="482"/>
      <c r="C522" s="482"/>
      <c r="D522" s="482"/>
      <c r="E522" s="59"/>
      <c r="F522" s="482"/>
      <c r="G522" s="62"/>
    </row>
    <row r="523" spans="1:7" s="61" customFormat="1" ht="45.75" customHeight="1" x14ac:dyDescent="0.25">
      <c r="A523" s="481"/>
      <c r="B523" s="482"/>
      <c r="C523" s="482"/>
      <c r="D523" s="482"/>
      <c r="E523" s="59"/>
      <c r="F523" s="482"/>
      <c r="G523" s="62"/>
    </row>
    <row r="524" spans="1:7" s="61" customFormat="1" ht="35.25" customHeight="1" x14ac:dyDescent="0.25">
      <c r="A524" s="481"/>
      <c r="B524" s="482"/>
      <c r="C524" s="482"/>
      <c r="D524" s="482"/>
      <c r="E524" s="59"/>
      <c r="F524" s="482"/>
      <c r="G524" s="62"/>
    </row>
    <row r="525" spans="1:7" s="61" customFormat="1" ht="35.25" customHeight="1" x14ac:dyDescent="0.25">
      <c r="A525" s="481"/>
      <c r="B525" s="482"/>
      <c r="C525" s="482"/>
      <c r="D525" s="482"/>
      <c r="E525" s="59"/>
      <c r="F525" s="482"/>
      <c r="G525" s="62"/>
    </row>
    <row r="526" spans="1:7" s="61" customFormat="1" ht="45.75" customHeight="1" x14ac:dyDescent="0.25">
      <c r="A526" s="481"/>
      <c r="B526" s="482"/>
      <c r="C526" s="482"/>
      <c r="D526" s="482"/>
      <c r="E526" s="59"/>
      <c r="F526" s="482"/>
      <c r="G526" s="62"/>
    </row>
    <row r="527" spans="1:7" s="61" customFormat="1" ht="35.25" customHeight="1" x14ac:dyDescent="0.25">
      <c r="A527" s="482"/>
      <c r="B527" s="482"/>
      <c r="C527" s="482"/>
      <c r="D527" s="482"/>
      <c r="E527" s="59"/>
      <c r="F527" s="482"/>
      <c r="G527" s="62"/>
    </row>
    <row r="528" spans="1:7" s="61" customFormat="1" ht="35.25" customHeight="1" x14ac:dyDescent="0.25">
      <c r="A528" s="482"/>
      <c r="B528" s="482"/>
      <c r="C528" s="482"/>
      <c r="D528" s="482"/>
      <c r="E528" s="59"/>
      <c r="F528" s="482"/>
      <c r="G528" s="60"/>
    </row>
    <row r="529" spans="1:7" s="61" customFormat="1" ht="35.25" customHeight="1" x14ac:dyDescent="0.25">
      <c r="A529" s="482"/>
      <c r="B529" s="482"/>
      <c r="C529" s="482"/>
      <c r="D529" s="482"/>
      <c r="E529" s="59"/>
      <c r="F529" s="482"/>
      <c r="G529" s="60"/>
    </row>
    <row r="530" spans="1:7" s="61" customFormat="1" ht="35.25" customHeight="1" x14ac:dyDescent="0.25">
      <c r="A530" s="482"/>
      <c r="B530" s="482"/>
      <c r="C530" s="482"/>
      <c r="D530" s="482"/>
      <c r="E530" s="59"/>
      <c r="F530" s="482"/>
      <c r="G530" s="62"/>
    </row>
    <row r="531" spans="1:7" s="61" customFormat="1" ht="35.25" customHeight="1" x14ac:dyDescent="0.25">
      <c r="A531" s="482"/>
      <c r="B531" s="482"/>
      <c r="C531" s="482"/>
      <c r="D531" s="482"/>
      <c r="E531" s="59"/>
      <c r="F531" s="482"/>
      <c r="G531" s="62"/>
    </row>
    <row r="532" spans="1:7" s="61" customFormat="1" ht="35.25" customHeight="1" x14ac:dyDescent="0.25">
      <c r="A532" s="482"/>
      <c r="B532" s="482"/>
      <c r="C532" s="482"/>
      <c r="D532" s="482"/>
      <c r="E532" s="59"/>
      <c r="F532" s="482"/>
      <c r="G532" s="62"/>
    </row>
    <row r="533" spans="1:7" s="61" customFormat="1" ht="35.25" customHeight="1" x14ac:dyDescent="0.25">
      <c r="A533" s="482"/>
      <c r="B533" s="482"/>
      <c r="C533" s="482"/>
      <c r="D533" s="482"/>
      <c r="E533" s="59"/>
      <c r="F533" s="482"/>
      <c r="G533" s="62"/>
    </row>
    <row r="534" spans="1:7" s="61" customFormat="1" ht="35.25" customHeight="1" x14ac:dyDescent="0.25">
      <c r="A534" s="482"/>
      <c r="B534" s="482"/>
      <c r="C534" s="482"/>
      <c r="D534" s="482"/>
      <c r="E534" s="59"/>
      <c r="F534" s="482"/>
      <c r="G534" s="62"/>
    </row>
    <row r="535" spans="1:7" s="61" customFormat="1" ht="35.25" customHeight="1" x14ac:dyDescent="0.25">
      <c r="A535" s="482"/>
      <c r="B535" s="482"/>
      <c r="C535" s="482"/>
      <c r="D535" s="482"/>
      <c r="E535" s="59"/>
      <c r="F535" s="482"/>
    </row>
    <row r="536" spans="1:7" s="61" customFormat="1" ht="49.5" customHeight="1" x14ac:dyDescent="0.25">
      <c r="A536" s="482"/>
      <c r="B536" s="482"/>
      <c r="C536" s="482"/>
      <c r="D536" s="482"/>
      <c r="E536" s="59"/>
      <c r="F536" s="482"/>
      <c r="G536" s="62"/>
    </row>
    <row r="537" spans="1:7" s="61" customFormat="1" ht="49.5" customHeight="1" x14ac:dyDescent="0.25">
      <c r="A537" s="482"/>
      <c r="B537" s="482"/>
      <c r="C537" s="482"/>
      <c r="D537" s="482"/>
      <c r="E537" s="59"/>
      <c r="F537" s="482"/>
      <c r="G537" s="62"/>
    </row>
    <row r="538" spans="1:7" s="61" customFormat="1" ht="49.5" customHeight="1" x14ac:dyDescent="0.25">
      <c r="A538" s="482"/>
      <c r="B538" s="482"/>
      <c r="C538" s="482"/>
      <c r="D538" s="482"/>
      <c r="E538" s="59"/>
      <c r="F538" s="482"/>
      <c r="G538" s="62"/>
    </row>
    <row r="539" spans="1:7" s="61" customFormat="1" ht="49.5" customHeight="1" x14ac:dyDescent="0.25">
      <c r="A539" s="482"/>
      <c r="B539" s="482"/>
      <c r="C539" s="482"/>
      <c r="D539" s="482"/>
      <c r="E539" s="59"/>
      <c r="F539" s="482"/>
      <c r="G539" s="60"/>
    </row>
    <row r="540" spans="1:7" s="61" customFormat="1" ht="49.5" customHeight="1" x14ac:dyDescent="0.25">
      <c r="A540" s="482"/>
      <c r="B540" s="482"/>
      <c r="C540" s="482"/>
      <c r="D540" s="482"/>
      <c r="E540" s="59"/>
      <c r="F540" s="482"/>
      <c r="G540" s="60"/>
    </row>
    <row r="541" spans="1:7" s="61" customFormat="1" ht="35.25" customHeight="1" x14ac:dyDescent="0.25">
      <c r="A541" s="482"/>
      <c r="B541" s="482"/>
      <c r="C541" s="482"/>
      <c r="D541" s="482"/>
      <c r="E541" s="59"/>
      <c r="F541" s="482"/>
      <c r="G541" s="62"/>
    </row>
    <row r="542" spans="1:7" s="61" customFormat="1" ht="35.25" customHeight="1" x14ac:dyDescent="0.25">
      <c r="A542" s="482"/>
      <c r="B542" s="482"/>
      <c r="C542" s="482"/>
      <c r="D542" s="482"/>
      <c r="E542" s="59"/>
      <c r="F542" s="482"/>
      <c r="G542" s="62"/>
    </row>
    <row r="543" spans="1:7" s="61" customFormat="1" ht="35.25" customHeight="1" x14ac:dyDescent="0.25">
      <c r="A543" s="482"/>
      <c r="B543" s="482"/>
      <c r="C543" s="482"/>
      <c r="D543" s="482"/>
      <c r="E543" s="59"/>
      <c r="F543" s="482"/>
      <c r="G543" s="62"/>
    </row>
    <row r="544" spans="1:7" s="61" customFormat="1" ht="35.25" customHeight="1" x14ac:dyDescent="0.25">
      <c r="A544" s="482"/>
      <c r="B544" s="482"/>
      <c r="C544" s="482"/>
      <c r="D544" s="482"/>
      <c r="E544" s="59"/>
      <c r="F544" s="482"/>
      <c r="G544" s="62"/>
    </row>
    <row r="545" spans="1:7" s="61" customFormat="1" ht="35.25" customHeight="1" x14ac:dyDescent="0.25">
      <c r="A545" s="482"/>
      <c r="B545" s="482"/>
      <c r="C545" s="482"/>
      <c r="D545" s="482"/>
      <c r="E545" s="59"/>
      <c r="F545" s="482"/>
      <c r="G545" s="62"/>
    </row>
    <row r="546" spans="1:7" s="61" customFormat="1" ht="35.25" customHeight="1" x14ac:dyDescent="0.25">
      <c r="A546" s="482"/>
      <c r="B546" s="482"/>
      <c r="C546" s="482"/>
      <c r="D546" s="482"/>
      <c r="E546" s="59"/>
      <c r="F546" s="482"/>
      <c r="G546" s="62"/>
    </row>
    <row r="547" spans="1:7" s="61" customFormat="1" ht="35.25" customHeight="1" x14ac:dyDescent="0.25">
      <c r="A547" s="482"/>
      <c r="B547" s="482"/>
      <c r="C547" s="482"/>
      <c r="D547" s="482"/>
      <c r="E547" s="59"/>
      <c r="F547" s="482"/>
      <c r="G547" s="62"/>
    </row>
    <row r="548" spans="1:7" s="61" customFormat="1" ht="35.25" customHeight="1" x14ac:dyDescent="0.25">
      <c r="A548" s="482"/>
      <c r="B548" s="482"/>
      <c r="C548" s="482"/>
      <c r="D548" s="482"/>
      <c r="E548" s="59"/>
      <c r="F548" s="482"/>
      <c r="G548" s="60"/>
    </row>
    <row r="549" spans="1:7" s="61" customFormat="1" ht="35.25" customHeight="1" x14ac:dyDescent="0.25">
      <c r="A549" s="482"/>
      <c r="B549" s="482"/>
      <c r="C549" s="482"/>
      <c r="D549" s="482"/>
      <c r="E549" s="59"/>
      <c r="F549" s="482"/>
      <c r="G549" s="60"/>
    </row>
    <row r="550" spans="1:7" s="61" customFormat="1" ht="35.25" customHeight="1" x14ac:dyDescent="0.25">
      <c r="A550" s="482"/>
      <c r="B550" s="482"/>
      <c r="C550" s="482"/>
      <c r="D550" s="482"/>
      <c r="E550" s="59"/>
      <c r="F550" s="482"/>
      <c r="G550" s="60"/>
    </row>
    <row r="551" spans="1:7" s="61" customFormat="1" ht="45.75" customHeight="1" x14ac:dyDescent="0.25">
      <c r="A551" s="482"/>
      <c r="B551" s="482"/>
      <c r="C551" s="482"/>
      <c r="D551" s="482"/>
      <c r="E551" s="59"/>
      <c r="F551" s="482"/>
      <c r="G551" s="62"/>
    </row>
    <row r="552" spans="1:7" s="61" customFormat="1" ht="45.75" customHeight="1" x14ac:dyDescent="0.25">
      <c r="A552" s="482"/>
      <c r="B552" s="482"/>
      <c r="C552" s="482"/>
      <c r="D552" s="482"/>
      <c r="E552" s="59"/>
      <c r="F552" s="482"/>
      <c r="G552" s="62"/>
    </row>
    <row r="553" spans="1:7" s="61" customFormat="1" ht="45.75" customHeight="1" x14ac:dyDescent="0.25">
      <c r="A553" s="482"/>
      <c r="B553" s="482"/>
      <c r="C553" s="482"/>
      <c r="D553" s="482"/>
      <c r="E553" s="59"/>
      <c r="F553" s="482"/>
      <c r="G553" s="62"/>
    </row>
    <row r="554" spans="1:7" s="61" customFormat="1" ht="45.75" customHeight="1" x14ac:dyDescent="0.25">
      <c r="A554" s="482"/>
      <c r="B554" s="482"/>
      <c r="C554" s="482"/>
      <c r="D554" s="482"/>
      <c r="E554" s="59"/>
      <c r="F554" s="482"/>
      <c r="G554" s="62"/>
    </row>
    <row r="555" spans="1:7" s="61" customFormat="1" ht="45.75" customHeight="1" x14ac:dyDescent="0.25">
      <c r="A555" s="482"/>
      <c r="B555" s="482"/>
      <c r="C555" s="482"/>
      <c r="D555" s="482"/>
      <c r="E555" s="59"/>
      <c r="F555" s="482"/>
      <c r="G555" s="62"/>
    </row>
    <row r="556" spans="1:7" s="61" customFormat="1" ht="35.25" customHeight="1" x14ac:dyDescent="0.25">
      <c r="A556" s="482"/>
      <c r="B556" s="482"/>
      <c r="C556" s="482"/>
      <c r="D556" s="482"/>
      <c r="E556" s="59"/>
      <c r="F556" s="482"/>
      <c r="G556" s="62"/>
    </row>
    <row r="557" spans="1:7" s="61" customFormat="1" ht="35.25" customHeight="1" x14ac:dyDescent="0.25">
      <c r="A557" s="482"/>
      <c r="B557" s="482"/>
      <c r="C557" s="482"/>
      <c r="D557" s="482"/>
      <c r="E557" s="59"/>
      <c r="F557" s="482"/>
      <c r="G557" s="62"/>
    </row>
    <row r="558" spans="1:7" s="61" customFormat="1" ht="35.25" customHeight="1" x14ac:dyDescent="0.25">
      <c r="A558" s="482"/>
      <c r="B558" s="482"/>
      <c r="C558" s="482"/>
      <c r="D558" s="482"/>
      <c r="E558" s="59"/>
      <c r="F558" s="482"/>
      <c r="G558" s="62"/>
    </row>
    <row r="559" spans="1:7" s="61" customFormat="1" ht="35.25" customHeight="1" x14ac:dyDescent="0.25">
      <c r="A559" s="482"/>
      <c r="B559" s="482"/>
      <c r="C559" s="482"/>
      <c r="D559" s="482"/>
      <c r="E559" s="59"/>
      <c r="F559" s="482"/>
      <c r="G559" s="62"/>
    </row>
    <row r="560" spans="1:7" s="61" customFormat="1" ht="35.25" customHeight="1" x14ac:dyDescent="0.25">
      <c r="A560" s="482"/>
      <c r="B560" s="482"/>
      <c r="C560" s="482"/>
      <c r="D560" s="482"/>
      <c r="E560" s="59"/>
      <c r="F560" s="482"/>
      <c r="G560" s="62"/>
    </row>
    <row r="561" spans="1:7" s="61" customFormat="1" ht="35.25" customHeight="1" x14ac:dyDescent="0.25">
      <c r="A561" s="482"/>
      <c r="B561" s="482"/>
      <c r="C561" s="482"/>
      <c r="D561" s="482"/>
      <c r="E561" s="59"/>
      <c r="F561" s="482"/>
      <c r="G561" s="62"/>
    </row>
    <row r="562" spans="1:7" s="61" customFormat="1" ht="35.25" customHeight="1" x14ac:dyDescent="0.25">
      <c r="A562" s="482"/>
      <c r="B562" s="482"/>
      <c r="C562" s="482"/>
      <c r="D562" s="482"/>
      <c r="E562" s="59"/>
      <c r="F562" s="482"/>
      <c r="G562" s="62"/>
    </row>
    <row r="563" spans="1:7" s="61" customFormat="1" ht="35.25" customHeight="1" x14ac:dyDescent="0.25">
      <c r="A563" s="482"/>
      <c r="B563" s="482"/>
      <c r="C563" s="482"/>
      <c r="D563" s="482"/>
      <c r="E563" s="59"/>
      <c r="F563" s="482"/>
      <c r="G563" s="62"/>
    </row>
    <row r="564" spans="1:7" s="61" customFormat="1" ht="35.25" customHeight="1" x14ac:dyDescent="0.25">
      <c r="A564" s="482"/>
      <c r="B564" s="482"/>
      <c r="C564" s="482"/>
      <c r="D564" s="482"/>
      <c r="E564" s="59"/>
      <c r="F564" s="482"/>
      <c r="G564" s="62"/>
    </row>
    <row r="565" spans="1:7" s="61" customFormat="1" ht="35.25" customHeight="1" x14ac:dyDescent="0.25">
      <c r="A565" s="482"/>
      <c r="B565" s="482"/>
      <c r="C565" s="482"/>
      <c r="D565" s="482"/>
      <c r="E565" s="59"/>
      <c r="F565" s="482"/>
      <c r="G565" s="62"/>
    </row>
    <row r="566" spans="1:7" s="61" customFormat="1" ht="35.25" customHeight="1" x14ac:dyDescent="0.25">
      <c r="A566" s="482"/>
      <c r="B566" s="482"/>
      <c r="C566" s="482"/>
      <c r="D566" s="482"/>
      <c r="E566" s="59"/>
      <c r="F566" s="482"/>
      <c r="G566" s="62"/>
    </row>
    <row r="567" spans="1:7" s="61" customFormat="1" ht="35.25" customHeight="1" x14ac:dyDescent="0.25">
      <c r="A567" s="482"/>
      <c r="B567" s="482"/>
      <c r="C567" s="481"/>
      <c r="D567" s="482"/>
      <c r="E567" s="59"/>
      <c r="F567" s="482"/>
      <c r="G567" s="62"/>
    </row>
    <row r="568" spans="1:7" s="61" customFormat="1" ht="35.25" customHeight="1" x14ac:dyDescent="0.25">
      <c r="A568" s="482"/>
      <c r="B568" s="482"/>
      <c r="C568" s="482"/>
      <c r="D568" s="482"/>
      <c r="E568" s="59"/>
      <c r="F568" s="482"/>
      <c r="G568" s="62"/>
    </row>
    <row r="569" spans="1:7" s="61" customFormat="1" ht="35.25" customHeight="1" x14ac:dyDescent="0.25">
      <c r="A569" s="481"/>
      <c r="B569" s="482"/>
      <c r="C569" s="482"/>
      <c r="D569" s="482"/>
      <c r="E569" s="59"/>
      <c r="F569" s="482"/>
      <c r="G569" s="60"/>
    </row>
    <row r="570" spans="1:7" s="61" customFormat="1" ht="35.25" customHeight="1" x14ac:dyDescent="0.25">
      <c r="A570" s="481"/>
      <c r="B570" s="482"/>
      <c r="C570" s="482"/>
      <c r="D570" s="482"/>
      <c r="E570" s="59"/>
      <c r="F570" s="482"/>
      <c r="G570" s="60"/>
    </row>
    <row r="571" spans="1:7" s="61" customFormat="1" ht="35.25" customHeight="1" x14ac:dyDescent="0.25">
      <c r="A571" s="481"/>
      <c r="B571" s="482"/>
      <c r="C571" s="482"/>
      <c r="D571" s="482"/>
      <c r="E571" s="59"/>
      <c r="F571" s="482"/>
      <c r="G571" s="60"/>
    </row>
    <row r="572" spans="1:7" s="61" customFormat="1" ht="35.25" customHeight="1" x14ac:dyDescent="0.25">
      <c r="A572" s="481"/>
      <c r="B572" s="482"/>
      <c r="C572" s="482"/>
      <c r="D572" s="482"/>
      <c r="E572" s="59"/>
      <c r="F572" s="482"/>
      <c r="G572" s="60"/>
    </row>
    <row r="573" spans="1:7" s="61" customFormat="1" ht="35.25" customHeight="1" x14ac:dyDescent="0.25">
      <c r="A573" s="481"/>
      <c r="B573" s="482"/>
      <c r="C573" s="482"/>
      <c r="D573" s="482"/>
      <c r="E573" s="59"/>
      <c r="F573" s="482"/>
      <c r="G573" s="60"/>
    </row>
    <row r="574" spans="1:7" s="61" customFormat="1" ht="35.25" customHeight="1" x14ac:dyDescent="0.25">
      <c r="A574" s="481"/>
      <c r="B574" s="482"/>
      <c r="C574" s="482"/>
      <c r="D574" s="482"/>
      <c r="E574" s="59"/>
      <c r="F574" s="482"/>
      <c r="G574" s="60"/>
    </row>
    <row r="575" spans="1:7" s="61" customFormat="1" ht="35.25" customHeight="1" x14ac:dyDescent="0.25">
      <c r="A575" s="481"/>
      <c r="B575" s="482"/>
      <c r="C575" s="482"/>
      <c r="D575" s="482"/>
      <c r="E575" s="59"/>
      <c r="F575" s="482"/>
      <c r="G575" s="60"/>
    </row>
    <row r="576" spans="1:7" s="61" customFormat="1" ht="35.25" customHeight="1" x14ac:dyDescent="0.25">
      <c r="A576" s="481"/>
      <c r="B576" s="482"/>
      <c r="C576" s="482"/>
      <c r="D576" s="482"/>
      <c r="E576" s="59"/>
      <c r="F576" s="482"/>
      <c r="G576" s="60"/>
    </row>
    <row r="577" spans="1:7" s="61" customFormat="1" ht="35.25" customHeight="1" x14ac:dyDescent="0.25">
      <c r="A577" s="481"/>
      <c r="B577" s="482"/>
      <c r="C577" s="482"/>
      <c r="D577" s="482"/>
      <c r="E577" s="59"/>
      <c r="F577" s="482"/>
      <c r="G577" s="60"/>
    </row>
    <row r="578" spans="1:7" s="61" customFormat="1" ht="35.25" customHeight="1" x14ac:dyDescent="0.25">
      <c r="A578" s="482"/>
      <c r="B578" s="482"/>
      <c r="C578" s="482"/>
      <c r="D578" s="482"/>
      <c r="E578" s="59"/>
      <c r="F578" s="482"/>
      <c r="G578" s="60"/>
    </row>
    <row r="579" spans="1:7" s="61" customFormat="1" ht="35.25" customHeight="1" x14ac:dyDescent="0.25">
      <c r="A579" s="482"/>
      <c r="B579" s="482"/>
      <c r="C579" s="482"/>
      <c r="D579" s="482"/>
      <c r="E579" s="59"/>
      <c r="F579" s="482"/>
      <c r="G579" s="62"/>
    </row>
    <row r="580" spans="1:7" s="61" customFormat="1" ht="35.25" customHeight="1" x14ac:dyDescent="0.25">
      <c r="A580" s="482"/>
      <c r="B580" s="482"/>
      <c r="C580" s="482"/>
      <c r="D580" s="482"/>
      <c r="E580" s="59"/>
      <c r="F580" s="482"/>
      <c r="G580" s="62"/>
    </row>
    <row r="581" spans="1:7" s="61" customFormat="1" ht="35.25" customHeight="1" x14ac:dyDescent="0.25">
      <c r="A581" s="482"/>
      <c r="B581" s="482"/>
      <c r="C581" s="482"/>
      <c r="D581" s="482"/>
      <c r="E581" s="59"/>
      <c r="F581" s="482"/>
      <c r="G581" s="62"/>
    </row>
    <row r="582" spans="1:7" s="61" customFormat="1" ht="43.5" customHeight="1" x14ac:dyDescent="0.25">
      <c r="A582" s="482"/>
      <c r="B582" s="482"/>
      <c r="C582" s="482"/>
      <c r="D582" s="482"/>
      <c r="E582" s="59"/>
      <c r="F582" s="482"/>
      <c r="G582" s="62"/>
    </row>
    <row r="583" spans="1:7" s="61" customFormat="1" ht="45.75" customHeight="1" x14ac:dyDescent="0.25">
      <c r="A583" s="481"/>
      <c r="B583" s="482"/>
      <c r="C583" s="482"/>
      <c r="D583" s="482"/>
      <c r="E583" s="59"/>
      <c r="F583" s="482"/>
      <c r="G583" s="62"/>
    </row>
    <row r="584" spans="1:7" s="61" customFormat="1" ht="35.25" customHeight="1" x14ac:dyDescent="0.25">
      <c r="A584" s="481"/>
      <c r="B584" s="482"/>
      <c r="C584" s="482"/>
      <c r="D584" s="482"/>
      <c r="E584" s="59"/>
      <c r="F584" s="482"/>
      <c r="G584" s="62"/>
    </row>
    <row r="585" spans="1:7" s="61" customFormat="1" ht="35.25" customHeight="1" x14ac:dyDescent="0.25">
      <c r="A585" s="481"/>
      <c r="B585" s="482"/>
      <c r="C585" s="482"/>
      <c r="D585" s="482"/>
      <c r="E585" s="59"/>
      <c r="F585" s="482"/>
      <c r="G585" s="62"/>
    </row>
    <row r="586" spans="1:7" s="61" customFormat="1" ht="45.75" customHeight="1" x14ac:dyDescent="0.25">
      <c r="A586" s="481"/>
      <c r="B586" s="482"/>
      <c r="C586" s="482"/>
      <c r="D586" s="482"/>
      <c r="E586" s="59"/>
      <c r="F586" s="482"/>
      <c r="G586" s="62"/>
    </row>
    <row r="587" spans="1:7" s="61" customFormat="1" ht="35.25" customHeight="1" x14ac:dyDescent="0.25">
      <c r="A587" s="482"/>
      <c r="B587" s="482"/>
      <c r="C587" s="482"/>
      <c r="D587" s="482"/>
      <c r="E587" s="59"/>
      <c r="F587" s="482"/>
      <c r="G587" s="62"/>
    </row>
    <row r="588" spans="1:7" s="61" customFormat="1" ht="35.25" customHeight="1" x14ac:dyDescent="0.25">
      <c r="A588" s="482"/>
      <c r="B588" s="482"/>
      <c r="C588" s="482"/>
      <c r="D588" s="482"/>
      <c r="E588" s="59"/>
      <c r="F588" s="482"/>
      <c r="G588" s="60"/>
    </row>
    <row r="589" spans="1:7" s="61" customFormat="1" ht="35.25" customHeight="1" x14ac:dyDescent="0.25">
      <c r="A589" s="482"/>
      <c r="B589" s="482"/>
      <c r="C589" s="482"/>
      <c r="D589" s="482"/>
      <c r="E589" s="59"/>
      <c r="F589" s="482"/>
      <c r="G589" s="60"/>
    </row>
    <row r="590" spans="1:7" s="61" customFormat="1" ht="35.25" customHeight="1" x14ac:dyDescent="0.25">
      <c r="A590" s="482"/>
      <c r="B590" s="482"/>
      <c r="C590" s="482"/>
      <c r="D590" s="482"/>
      <c r="E590" s="59"/>
      <c r="F590" s="482"/>
      <c r="G590" s="62"/>
    </row>
    <row r="591" spans="1:7" s="61" customFormat="1" ht="35.25" customHeight="1" x14ac:dyDescent="0.25">
      <c r="A591" s="482"/>
      <c r="B591" s="482"/>
      <c r="C591" s="482"/>
      <c r="D591" s="482"/>
      <c r="E591" s="59"/>
      <c r="F591" s="482"/>
      <c r="G591" s="62"/>
    </row>
    <row r="592" spans="1:7" s="61" customFormat="1" ht="35.25" customHeight="1" x14ac:dyDescent="0.25">
      <c r="A592" s="482"/>
      <c r="B592" s="482"/>
      <c r="C592" s="482"/>
      <c r="D592" s="482"/>
      <c r="E592" s="59"/>
      <c r="F592" s="482"/>
      <c r="G592" s="62"/>
    </row>
    <row r="593" spans="1:7" s="61" customFormat="1" ht="35.25" customHeight="1" x14ac:dyDescent="0.25">
      <c r="A593" s="482"/>
      <c r="B593" s="482"/>
      <c r="C593" s="482"/>
      <c r="D593" s="482"/>
      <c r="E593" s="59"/>
      <c r="F593" s="482"/>
      <c r="G593" s="62"/>
    </row>
    <row r="594" spans="1:7" s="61" customFormat="1" ht="35.25" customHeight="1" x14ac:dyDescent="0.25">
      <c r="A594" s="482"/>
      <c r="B594" s="482"/>
      <c r="C594" s="482"/>
      <c r="D594" s="482"/>
      <c r="E594" s="59"/>
      <c r="F594" s="482"/>
      <c r="G594" s="62"/>
    </row>
    <row r="595" spans="1:7" s="61" customFormat="1" ht="35.25" customHeight="1" x14ac:dyDescent="0.25">
      <c r="A595" s="482"/>
      <c r="B595" s="482"/>
      <c r="C595" s="482"/>
      <c r="D595" s="482"/>
      <c r="E595" s="59"/>
      <c r="F595" s="482"/>
    </row>
    <row r="596" spans="1:7" s="61" customFormat="1" ht="49.5" customHeight="1" x14ac:dyDescent="0.25">
      <c r="A596" s="482"/>
      <c r="B596" s="482"/>
      <c r="C596" s="482"/>
      <c r="D596" s="482"/>
      <c r="E596" s="59"/>
      <c r="F596" s="482"/>
      <c r="G596" s="62"/>
    </row>
    <row r="597" spans="1:7" s="61" customFormat="1" ht="49.5" customHeight="1" x14ac:dyDescent="0.25">
      <c r="A597" s="482"/>
      <c r="B597" s="482"/>
      <c r="C597" s="482"/>
      <c r="D597" s="482"/>
      <c r="E597" s="59"/>
      <c r="F597" s="482"/>
      <c r="G597" s="62"/>
    </row>
    <row r="598" spans="1:7" s="61" customFormat="1" ht="49.5" customHeight="1" x14ac:dyDescent="0.25">
      <c r="A598" s="482"/>
      <c r="B598" s="482"/>
      <c r="C598" s="482"/>
      <c r="D598" s="482"/>
      <c r="E598" s="59"/>
      <c r="F598" s="482"/>
      <c r="G598" s="62"/>
    </row>
    <row r="599" spans="1:7" s="61" customFormat="1" ht="49.5" customHeight="1" x14ac:dyDescent="0.25">
      <c r="A599" s="482"/>
      <c r="B599" s="482"/>
      <c r="C599" s="482"/>
      <c r="D599" s="482"/>
      <c r="E599" s="59"/>
      <c r="F599" s="482"/>
      <c r="G599" s="60"/>
    </row>
    <row r="600" spans="1:7" s="61" customFormat="1" ht="49.5" customHeight="1" x14ac:dyDescent="0.25">
      <c r="A600" s="482"/>
      <c r="B600" s="482"/>
      <c r="C600" s="482"/>
      <c r="D600" s="482"/>
      <c r="E600" s="59"/>
      <c r="F600" s="482"/>
      <c r="G600" s="60"/>
    </row>
    <row r="601" spans="1:7" s="61" customFormat="1" ht="35.25" customHeight="1" x14ac:dyDescent="0.25">
      <c r="A601" s="482"/>
      <c r="B601" s="482"/>
      <c r="C601" s="482"/>
      <c r="D601" s="482"/>
      <c r="E601" s="59"/>
      <c r="F601" s="482"/>
      <c r="G601" s="62"/>
    </row>
    <row r="602" spans="1:7" s="61" customFormat="1" ht="35.25" customHeight="1" x14ac:dyDescent="0.25">
      <c r="A602" s="482"/>
      <c r="B602" s="482"/>
      <c r="C602" s="482"/>
      <c r="D602" s="482"/>
      <c r="E602" s="59"/>
      <c r="F602" s="482"/>
      <c r="G602" s="62"/>
    </row>
    <row r="603" spans="1:7" s="61" customFormat="1" ht="35.25" customHeight="1" x14ac:dyDescent="0.25">
      <c r="A603" s="482"/>
      <c r="B603" s="482"/>
      <c r="C603" s="482"/>
      <c r="D603" s="482"/>
      <c r="E603" s="59"/>
      <c r="F603" s="482"/>
      <c r="G603" s="62"/>
    </row>
    <row r="604" spans="1:7" s="61" customFormat="1" ht="35.25" customHeight="1" x14ac:dyDescent="0.25">
      <c r="A604" s="482"/>
      <c r="B604" s="482"/>
      <c r="C604" s="482"/>
      <c r="D604" s="482"/>
      <c r="E604" s="59"/>
      <c r="F604" s="482"/>
      <c r="G604" s="62"/>
    </row>
    <row r="605" spans="1:7" s="61" customFormat="1" ht="35.25" customHeight="1" x14ac:dyDescent="0.25">
      <c r="A605" s="482"/>
      <c r="B605" s="482"/>
      <c r="C605" s="482"/>
      <c r="D605" s="482"/>
      <c r="E605" s="59"/>
      <c r="F605" s="482"/>
      <c r="G605" s="62"/>
    </row>
    <row r="606" spans="1:7" s="61" customFormat="1" ht="35.25" customHeight="1" x14ac:dyDescent="0.25">
      <c r="A606" s="482"/>
      <c r="B606" s="482"/>
      <c r="C606" s="482"/>
      <c r="D606" s="482"/>
      <c r="E606" s="59"/>
      <c r="F606" s="482"/>
      <c r="G606" s="62"/>
    </row>
    <row r="607" spans="1:7" s="61" customFormat="1" ht="35.25" customHeight="1" x14ac:dyDescent="0.25">
      <c r="A607" s="482"/>
      <c r="B607" s="482"/>
      <c r="C607" s="482"/>
      <c r="D607" s="482"/>
      <c r="E607" s="59"/>
      <c r="F607" s="482"/>
      <c r="G607" s="62"/>
    </row>
    <row r="608" spans="1:7" s="61" customFormat="1" ht="35.25" customHeight="1" x14ac:dyDescent="0.25">
      <c r="A608" s="482"/>
      <c r="B608" s="482"/>
      <c r="C608" s="482"/>
      <c r="D608" s="482"/>
      <c r="E608" s="59"/>
      <c r="F608" s="482"/>
      <c r="G608" s="60"/>
    </row>
    <row r="609" spans="1:7" s="61" customFormat="1" ht="35.25" customHeight="1" x14ac:dyDescent="0.25">
      <c r="A609" s="482"/>
      <c r="B609" s="482"/>
      <c r="C609" s="482"/>
      <c r="D609" s="482"/>
      <c r="E609" s="59"/>
      <c r="F609" s="482"/>
      <c r="G609" s="60"/>
    </row>
    <row r="610" spans="1:7" s="61" customFormat="1" ht="35.25" customHeight="1" x14ac:dyDescent="0.25">
      <c r="A610" s="482"/>
      <c r="B610" s="482"/>
      <c r="C610" s="482"/>
      <c r="D610" s="482"/>
      <c r="E610" s="59"/>
      <c r="F610" s="482"/>
      <c r="G610" s="60"/>
    </row>
    <row r="611" spans="1:7" s="61" customFormat="1" ht="45.75" customHeight="1" x14ac:dyDescent="0.25">
      <c r="A611" s="482"/>
      <c r="B611" s="482"/>
      <c r="C611" s="482"/>
      <c r="D611" s="482"/>
      <c r="E611" s="59"/>
      <c r="F611" s="482"/>
      <c r="G611" s="62"/>
    </row>
    <row r="612" spans="1:7" s="61" customFormat="1" ht="45.75" customHeight="1" x14ac:dyDescent="0.25">
      <c r="A612" s="482"/>
      <c r="B612" s="482"/>
      <c r="C612" s="482"/>
      <c r="D612" s="482"/>
      <c r="E612" s="59"/>
      <c r="F612" s="482"/>
      <c r="G612" s="62"/>
    </row>
    <row r="613" spans="1:7" s="61" customFormat="1" ht="45.75" customHeight="1" x14ac:dyDescent="0.25">
      <c r="A613" s="482"/>
      <c r="B613" s="482"/>
      <c r="C613" s="482"/>
      <c r="D613" s="482"/>
      <c r="E613" s="59"/>
      <c r="F613" s="482"/>
      <c r="G613" s="62"/>
    </row>
    <row r="614" spans="1:7" s="61" customFormat="1" ht="45.75" customHeight="1" x14ac:dyDescent="0.25">
      <c r="A614" s="482"/>
      <c r="B614" s="482"/>
      <c r="C614" s="482"/>
      <c r="D614" s="482"/>
      <c r="E614" s="59"/>
      <c r="F614" s="482"/>
      <c r="G614" s="62"/>
    </row>
    <row r="615" spans="1:7" s="61" customFormat="1" ht="45.75" customHeight="1" x14ac:dyDescent="0.25">
      <c r="A615" s="482"/>
      <c r="B615" s="482"/>
      <c r="C615" s="482"/>
      <c r="D615" s="482"/>
      <c r="E615" s="59"/>
      <c r="F615" s="482"/>
      <c r="G615" s="62"/>
    </row>
    <row r="616" spans="1:7" s="61" customFormat="1" ht="35.25" customHeight="1" x14ac:dyDescent="0.25">
      <c r="A616" s="482"/>
      <c r="B616" s="482"/>
      <c r="C616" s="482"/>
      <c r="D616" s="482"/>
      <c r="E616" s="59"/>
      <c r="F616" s="482"/>
      <c r="G616" s="62"/>
    </row>
    <row r="617" spans="1:7" s="61" customFormat="1" ht="35.25" customHeight="1" x14ac:dyDescent="0.25">
      <c r="A617" s="482"/>
      <c r="B617" s="482"/>
      <c r="C617" s="482"/>
      <c r="D617" s="482"/>
      <c r="E617" s="59"/>
      <c r="F617" s="482"/>
      <c r="G617" s="62"/>
    </row>
    <row r="618" spans="1:7" s="61" customFormat="1" ht="35.25" customHeight="1" x14ac:dyDescent="0.25">
      <c r="A618" s="482"/>
      <c r="B618" s="482"/>
      <c r="C618" s="482"/>
      <c r="D618" s="482"/>
      <c r="E618" s="59"/>
      <c r="F618" s="482"/>
      <c r="G618" s="62"/>
    </row>
    <row r="619" spans="1:7" s="61" customFormat="1" ht="35.25" customHeight="1" x14ac:dyDescent="0.25">
      <c r="A619" s="482"/>
      <c r="B619" s="482"/>
      <c r="C619" s="482"/>
      <c r="D619" s="482"/>
      <c r="E619" s="59"/>
      <c r="F619" s="482"/>
      <c r="G619" s="62"/>
    </row>
    <row r="620" spans="1:7" s="61" customFormat="1" ht="35.25" customHeight="1" x14ac:dyDescent="0.25">
      <c r="A620" s="482"/>
      <c r="B620" s="482"/>
      <c r="C620" s="482"/>
      <c r="D620" s="482"/>
      <c r="E620" s="59"/>
      <c r="F620" s="482"/>
      <c r="G620" s="62"/>
    </row>
    <row r="621" spans="1:7" s="61" customFormat="1" ht="35.25" customHeight="1" x14ac:dyDescent="0.25">
      <c r="A621" s="482"/>
      <c r="B621" s="482"/>
      <c r="C621" s="482"/>
      <c r="D621" s="482"/>
      <c r="E621" s="59"/>
      <c r="F621" s="482"/>
      <c r="G621" s="62"/>
    </row>
    <row r="622" spans="1:7" s="61" customFormat="1" ht="35.25" customHeight="1" x14ac:dyDescent="0.25">
      <c r="A622" s="482"/>
      <c r="B622" s="482"/>
      <c r="C622" s="482"/>
      <c r="D622" s="482"/>
      <c r="E622" s="59"/>
      <c r="F622" s="482"/>
      <c r="G622" s="62"/>
    </row>
    <row r="623" spans="1:7" s="61" customFormat="1" ht="35.25" customHeight="1" x14ac:dyDescent="0.25">
      <c r="A623" s="482"/>
      <c r="B623" s="482"/>
      <c r="C623" s="482"/>
      <c r="D623" s="482"/>
      <c r="E623" s="59"/>
      <c r="F623" s="482"/>
      <c r="G623" s="62"/>
    </row>
    <row r="624" spans="1:7" s="61" customFormat="1" ht="35.25" customHeight="1" x14ac:dyDescent="0.25">
      <c r="A624" s="482"/>
      <c r="B624" s="482"/>
      <c r="C624" s="482"/>
      <c r="D624" s="482"/>
      <c r="E624" s="59"/>
      <c r="F624" s="482"/>
      <c r="G624" s="62"/>
    </row>
    <row r="625" spans="1:7" s="61" customFormat="1" ht="35.25" customHeight="1" x14ac:dyDescent="0.25">
      <c r="A625" s="482"/>
      <c r="B625" s="482"/>
      <c r="C625" s="482"/>
      <c r="D625" s="482"/>
      <c r="E625" s="59"/>
      <c r="F625" s="482"/>
      <c r="G625" s="62"/>
    </row>
    <row r="626" spans="1:7" s="61" customFormat="1" ht="35.25" customHeight="1" x14ac:dyDescent="0.25">
      <c r="A626" s="482"/>
      <c r="B626" s="482"/>
      <c r="C626" s="482"/>
      <c r="D626" s="482"/>
      <c r="E626" s="59"/>
      <c r="F626" s="482"/>
      <c r="G626" s="62"/>
    </row>
    <row r="627" spans="1:7" s="61" customFormat="1" ht="35.25" customHeight="1" x14ac:dyDescent="0.25">
      <c r="A627" s="482"/>
      <c r="B627" s="482"/>
      <c r="C627" s="481"/>
      <c r="D627" s="482"/>
      <c r="E627" s="59"/>
      <c r="F627" s="482"/>
      <c r="G627" s="62"/>
    </row>
    <row r="628" spans="1:7" s="61" customFormat="1" ht="35.25" customHeight="1" x14ac:dyDescent="0.25">
      <c r="A628" s="482"/>
      <c r="B628" s="482"/>
      <c r="C628" s="482"/>
      <c r="D628" s="482"/>
      <c r="E628" s="59"/>
      <c r="F628" s="482"/>
      <c r="G628" s="62"/>
    </row>
    <row r="629" spans="1:7" s="61" customFormat="1" ht="35.25" customHeight="1" x14ac:dyDescent="0.25">
      <c r="A629" s="482"/>
      <c r="B629" s="482"/>
      <c r="C629" s="482"/>
      <c r="D629" s="482"/>
      <c r="E629" s="59"/>
      <c r="F629" s="482"/>
      <c r="G629" s="62"/>
    </row>
    <row r="630" spans="1:7" s="61" customFormat="1" ht="35.25" customHeight="1" x14ac:dyDescent="0.25">
      <c r="A630" s="482"/>
      <c r="B630" s="482"/>
      <c r="C630" s="482"/>
      <c r="D630" s="482"/>
      <c r="E630" s="59"/>
      <c r="F630" s="482"/>
      <c r="G630" s="60"/>
    </row>
    <row r="631" spans="1:7" s="61" customFormat="1" ht="45.75" customHeight="1" x14ac:dyDescent="0.25">
      <c r="A631" s="482"/>
      <c r="B631" s="482"/>
      <c r="C631" s="482"/>
      <c r="D631" s="482"/>
      <c r="E631" s="59"/>
      <c r="F631" s="482"/>
      <c r="G631" s="62"/>
    </row>
    <row r="632" spans="1:7" s="61" customFormat="1" ht="45.75" customHeight="1" x14ac:dyDescent="0.25">
      <c r="A632" s="482"/>
      <c r="B632" s="482"/>
      <c r="C632" s="482"/>
      <c r="D632" s="482"/>
      <c r="E632" s="59"/>
      <c r="F632" s="482"/>
      <c r="G632" s="62"/>
    </row>
    <row r="633" spans="1:7" s="61" customFormat="1" ht="45.75" customHeight="1" x14ac:dyDescent="0.25">
      <c r="A633" s="482"/>
      <c r="B633" s="482"/>
      <c r="C633" s="482"/>
      <c r="D633" s="482"/>
      <c r="E633" s="59"/>
      <c r="F633" s="482"/>
      <c r="G633" s="62"/>
    </row>
    <row r="634" spans="1:7" s="61" customFormat="1" ht="45.75" customHeight="1" x14ac:dyDescent="0.25">
      <c r="A634" s="482"/>
      <c r="B634" s="482"/>
      <c r="C634" s="482"/>
      <c r="D634" s="482"/>
      <c r="E634" s="59"/>
      <c r="F634" s="482"/>
      <c r="G634" s="62"/>
    </row>
    <row r="635" spans="1:7" s="61" customFormat="1" ht="45.75" customHeight="1" x14ac:dyDescent="0.25">
      <c r="A635" s="482"/>
      <c r="B635" s="482"/>
      <c r="C635" s="482"/>
      <c r="D635" s="482"/>
      <c r="E635" s="59"/>
      <c r="F635" s="482"/>
      <c r="G635" s="62"/>
    </row>
    <row r="636" spans="1:7" s="61" customFormat="1" ht="35.25" customHeight="1" x14ac:dyDescent="0.25">
      <c r="A636" s="482"/>
      <c r="B636" s="482"/>
      <c r="C636" s="482"/>
      <c r="D636" s="482"/>
      <c r="E636" s="59"/>
      <c r="F636" s="482"/>
      <c r="G636" s="62"/>
    </row>
    <row r="637" spans="1:7" s="61" customFormat="1" ht="35.25" customHeight="1" x14ac:dyDescent="0.25">
      <c r="A637" s="482"/>
      <c r="B637" s="482"/>
      <c r="C637" s="482"/>
      <c r="D637" s="482"/>
      <c r="E637" s="59"/>
      <c r="F637" s="482"/>
      <c r="G637" s="62"/>
    </row>
    <row r="638" spans="1:7" s="61" customFormat="1" ht="35.25" customHeight="1" x14ac:dyDescent="0.25">
      <c r="A638" s="482"/>
      <c r="B638" s="482"/>
      <c r="C638" s="482"/>
      <c r="D638" s="482"/>
      <c r="E638" s="59"/>
      <c r="F638" s="482"/>
      <c r="G638" s="62"/>
    </row>
    <row r="639" spans="1:7" s="61" customFormat="1" ht="35.25" customHeight="1" x14ac:dyDescent="0.25">
      <c r="A639" s="482"/>
      <c r="B639" s="482"/>
      <c r="C639" s="482"/>
      <c r="D639" s="482"/>
      <c r="E639" s="59"/>
      <c r="F639" s="482"/>
      <c r="G639" s="62"/>
    </row>
    <row r="640" spans="1:7" s="61" customFormat="1" ht="35.25" customHeight="1" x14ac:dyDescent="0.25">
      <c r="A640" s="482"/>
      <c r="B640" s="482"/>
      <c r="C640" s="482"/>
      <c r="D640" s="482"/>
      <c r="E640" s="59"/>
      <c r="F640" s="482"/>
      <c r="G640" s="62"/>
    </row>
    <row r="641" spans="1:7" s="61" customFormat="1" ht="35.25" customHeight="1" x14ac:dyDescent="0.25">
      <c r="A641" s="482"/>
      <c r="B641" s="482"/>
      <c r="C641" s="482"/>
      <c r="D641" s="482"/>
      <c r="E641" s="59"/>
      <c r="F641" s="482"/>
      <c r="G641" s="62"/>
    </row>
    <row r="642" spans="1:7" s="61" customFormat="1" ht="35.25" customHeight="1" x14ac:dyDescent="0.25">
      <c r="A642" s="482"/>
      <c r="B642" s="482"/>
      <c r="C642" s="482"/>
      <c r="D642" s="482"/>
      <c r="E642" s="59"/>
      <c r="F642" s="482"/>
      <c r="G642" s="62"/>
    </row>
    <row r="643" spans="1:7" s="61" customFormat="1" ht="35.25" customHeight="1" x14ac:dyDescent="0.25">
      <c r="A643" s="482"/>
      <c r="B643" s="482"/>
      <c r="C643" s="482"/>
      <c r="D643" s="482"/>
      <c r="E643" s="59"/>
      <c r="F643" s="482"/>
      <c r="G643" s="62"/>
    </row>
    <row r="644" spans="1:7" s="61" customFormat="1" ht="35.25" customHeight="1" x14ac:dyDescent="0.25">
      <c r="A644" s="482"/>
      <c r="B644" s="482"/>
      <c r="C644" s="482"/>
      <c r="D644" s="482"/>
      <c r="E644" s="59"/>
      <c r="F644" s="482"/>
      <c r="G644" s="62"/>
    </row>
    <row r="645" spans="1:7" s="61" customFormat="1" ht="35.25" customHeight="1" x14ac:dyDescent="0.25">
      <c r="A645" s="482"/>
      <c r="B645" s="482"/>
      <c r="C645" s="482"/>
      <c r="D645" s="482"/>
      <c r="E645" s="59"/>
      <c r="F645" s="482"/>
      <c r="G645" s="62"/>
    </row>
    <row r="646" spans="1:7" s="61" customFormat="1" ht="35.25" customHeight="1" x14ac:dyDescent="0.25">
      <c r="A646" s="482"/>
      <c r="B646" s="482"/>
      <c r="C646" s="482"/>
      <c r="D646" s="482"/>
      <c r="E646" s="59"/>
      <c r="F646" s="482"/>
      <c r="G646" s="62"/>
    </row>
    <row r="647" spans="1:7" s="61" customFormat="1" ht="35.25" customHeight="1" x14ac:dyDescent="0.25">
      <c r="A647" s="482"/>
      <c r="B647" s="482"/>
      <c r="C647" s="481"/>
      <c r="D647" s="482"/>
      <c r="E647" s="59"/>
      <c r="F647" s="482"/>
      <c r="G647" s="62"/>
    </row>
    <row r="648" spans="1:7" s="61" customFormat="1" ht="35.25" customHeight="1" x14ac:dyDescent="0.25">
      <c r="A648" s="482"/>
      <c r="B648" s="482"/>
      <c r="C648" s="482"/>
      <c r="D648" s="482"/>
      <c r="E648" s="59"/>
      <c r="F648" s="482"/>
      <c r="G648" s="62"/>
    </row>
    <row r="649" spans="1:7" s="61" customFormat="1" ht="35.25" customHeight="1" x14ac:dyDescent="0.25">
      <c r="A649" s="482"/>
      <c r="B649" s="482"/>
      <c r="C649" s="482"/>
      <c r="D649" s="482"/>
      <c r="E649" s="59"/>
      <c r="F649" s="482"/>
      <c r="G649" s="62"/>
    </row>
    <row r="650" spans="1:7" s="61" customFormat="1" ht="35.25" customHeight="1" x14ac:dyDescent="0.25">
      <c r="A650" s="482"/>
      <c r="B650" s="482"/>
      <c r="C650" s="482"/>
      <c r="D650" s="482"/>
      <c r="E650" s="59"/>
      <c r="F650" s="482"/>
      <c r="G650" s="62"/>
    </row>
    <row r="651" spans="1:7" s="61" customFormat="1" ht="35.25" customHeight="1" x14ac:dyDescent="0.25">
      <c r="A651" s="482"/>
      <c r="B651" s="482"/>
      <c r="C651" s="482"/>
      <c r="D651" s="482"/>
      <c r="E651" s="59"/>
      <c r="F651" s="482"/>
      <c r="G651" s="62"/>
    </row>
    <row r="652" spans="1:7" s="61" customFormat="1" ht="35.25" customHeight="1" x14ac:dyDescent="0.25">
      <c r="A652" s="482"/>
      <c r="B652" s="482"/>
      <c r="C652" s="482"/>
      <c r="D652" s="482"/>
      <c r="E652" s="59"/>
      <c r="F652" s="482"/>
      <c r="G652" s="62"/>
    </row>
    <row r="653" spans="1:7" s="61" customFormat="1" ht="35.25" customHeight="1" x14ac:dyDescent="0.25">
      <c r="A653" s="482"/>
      <c r="B653" s="482"/>
      <c r="C653" s="482"/>
      <c r="D653" s="482"/>
      <c r="E653" s="59"/>
      <c r="F653" s="482"/>
      <c r="G653" s="63"/>
    </row>
    <row r="654" spans="1:7" s="61" customFormat="1" ht="35.25" customHeight="1" x14ac:dyDescent="0.25">
      <c r="A654" s="482"/>
      <c r="B654" s="482"/>
      <c r="C654" s="482"/>
      <c r="D654" s="482"/>
      <c r="E654" s="59"/>
      <c r="F654" s="482"/>
      <c r="G654" s="62"/>
    </row>
    <row r="655" spans="1:7" s="61" customFormat="1" ht="35.25" customHeight="1" x14ac:dyDescent="0.25">
      <c r="A655" s="482"/>
      <c r="B655" s="468"/>
      <c r="C655" s="468"/>
      <c r="D655" s="482"/>
      <c r="E655" s="59"/>
      <c r="F655" s="481"/>
      <c r="G655" s="62"/>
    </row>
    <row r="656" spans="1:7" s="61" customFormat="1" ht="35.25" customHeight="1" x14ac:dyDescent="0.25">
      <c r="A656" s="482"/>
      <c r="B656" s="468"/>
      <c r="C656" s="468"/>
      <c r="D656" s="482"/>
      <c r="E656" s="59"/>
      <c r="F656" s="481"/>
    </row>
    <row r="657" spans="1:6" s="61" customFormat="1" ht="35.25" customHeight="1" x14ac:dyDescent="0.25">
      <c r="A657" s="482"/>
      <c r="B657" s="468"/>
      <c r="C657" s="468"/>
      <c r="D657" s="482"/>
      <c r="E657" s="59"/>
      <c r="F657" s="481"/>
    </row>
    <row r="658" spans="1:6" s="61" customFormat="1" ht="27.75" customHeight="1" x14ac:dyDescent="0.25">
      <c r="A658" s="482"/>
      <c r="B658" s="482"/>
      <c r="C658" s="482"/>
      <c r="D658" s="482"/>
      <c r="E658" s="59"/>
      <c r="F658" s="481"/>
    </row>
    <row r="659" spans="1:6" s="61" customFormat="1" ht="48" customHeight="1" x14ac:dyDescent="0.25">
      <c r="A659" s="482"/>
      <c r="B659" s="482"/>
      <c r="C659" s="482"/>
      <c r="D659" s="482"/>
      <c r="E659" s="59"/>
      <c r="F659" s="482"/>
    </row>
    <row r="660" spans="1:6" s="61" customFormat="1" ht="39.75" customHeight="1" x14ac:dyDescent="0.25">
      <c r="A660" s="482"/>
      <c r="B660" s="482"/>
      <c r="C660" s="482"/>
      <c r="D660" s="482"/>
      <c r="E660" s="59"/>
      <c r="F660" s="482"/>
    </row>
    <row r="661" spans="1:6" s="61" customFormat="1" ht="35.25" customHeight="1" x14ac:dyDescent="0.25">
      <c r="A661" s="482"/>
      <c r="B661" s="482"/>
      <c r="C661" s="482"/>
      <c r="D661" s="482"/>
      <c r="E661" s="59"/>
      <c r="F661" s="482"/>
    </row>
    <row r="662" spans="1:6" s="61" customFormat="1" ht="35.25" customHeight="1" x14ac:dyDescent="0.25">
      <c r="A662" s="482"/>
      <c r="B662" s="482"/>
      <c r="C662" s="482"/>
      <c r="D662" s="482"/>
      <c r="E662" s="59"/>
      <c r="F662" s="482"/>
    </row>
    <row r="663" spans="1:6" s="61" customFormat="1" ht="45" customHeight="1" x14ac:dyDescent="0.25">
      <c r="A663" s="482"/>
      <c r="B663" s="482"/>
      <c r="C663" s="482"/>
      <c r="D663" s="482"/>
      <c r="E663" s="59"/>
      <c r="F663" s="482"/>
    </row>
    <row r="664" spans="1:6" s="61" customFormat="1" ht="50.25" customHeight="1" x14ac:dyDescent="0.25">
      <c r="A664" s="482"/>
      <c r="B664" s="482"/>
      <c r="C664" s="482"/>
      <c r="D664" s="482"/>
      <c r="E664" s="59"/>
      <c r="F664" s="482"/>
    </row>
    <row r="665" spans="1:6" s="61" customFormat="1" ht="50.25" customHeight="1" x14ac:dyDescent="0.25">
      <c r="A665" s="482"/>
      <c r="B665" s="469"/>
      <c r="C665" s="482"/>
      <c r="D665" s="482"/>
      <c r="E665" s="59"/>
      <c r="F665" s="482"/>
    </row>
    <row r="666" spans="1:6" s="61" customFormat="1" ht="42.75" customHeight="1" x14ac:dyDescent="0.25">
      <c r="A666" s="482"/>
      <c r="B666" s="469"/>
      <c r="C666" s="482"/>
      <c r="D666" s="482"/>
      <c r="E666" s="59"/>
      <c r="F666" s="482"/>
    </row>
    <row r="667" spans="1:6" s="61" customFormat="1" ht="45" customHeight="1" x14ac:dyDescent="0.25">
      <c r="A667" s="482"/>
      <c r="B667" s="469"/>
      <c r="C667" s="482"/>
      <c r="D667" s="482"/>
      <c r="E667" s="59"/>
      <c r="F667" s="482"/>
    </row>
    <row r="668" spans="1:6" s="61" customFormat="1" ht="45" customHeight="1" x14ac:dyDescent="0.25">
      <c r="A668" s="482"/>
      <c r="B668" s="469"/>
      <c r="C668" s="482"/>
      <c r="D668" s="482"/>
      <c r="E668" s="59"/>
      <c r="F668" s="482"/>
    </row>
    <row r="669" spans="1:6" s="61" customFormat="1" ht="45" customHeight="1" x14ac:dyDescent="0.25">
      <c r="A669" s="482"/>
      <c r="B669" s="469"/>
      <c r="C669" s="482"/>
      <c r="D669" s="482"/>
      <c r="E669" s="59"/>
      <c r="F669" s="482"/>
    </row>
    <row r="670" spans="1:6" s="61" customFormat="1" ht="45" customHeight="1" x14ac:dyDescent="0.25">
      <c r="A670" s="482"/>
      <c r="B670" s="469"/>
      <c r="C670" s="482"/>
      <c r="D670" s="482"/>
      <c r="E670" s="59"/>
      <c r="F670" s="482"/>
    </row>
    <row r="671" spans="1:6" s="61" customFormat="1" ht="45" customHeight="1" x14ac:dyDescent="0.25">
      <c r="A671" s="482"/>
      <c r="B671" s="469"/>
      <c r="C671" s="482"/>
      <c r="D671" s="482"/>
      <c r="E671" s="59"/>
      <c r="F671" s="482"/>
    </row>
    <row r="672" spans="1:6" s="61" customFormat="1" ht="45" customHeight="1" x14ac:dyDescent="0.25">
      <c r="A672" s="482"/>
      <c r="B672" s="469"/>
      <c r="C672" s="482"/>
      <c r="D672" s="482"/>
      <c r="E672" s="59"/>
      <c r="F672" s="482"/>
    </row>
    <row r="673" spans="1:7" s="61" customFormat="1" ht="35.25" customHeight="1" x14ac:dyDescent="0.25">
      <c r="A673" s="482"/>
      <c r="B673" s="469"/>
      <c r="C673" s="482"/>
      <c r="D673" s="482"/>
      <c r="E673" s="59"/>
      <c r="F673" s="482"/>
    </row>
    <row r="674" spans="1:7" s="61" customFormat="1" ht="35.25" customHeight="1" x14ac:dyDescent="0.25">
      <c r="A674" s="482"/>
      <c r="B674" s="482"/>
      <c r="C674" s="482"/>
      <c r="D674" s="482"/>
      <c r="E674" s="59"/>
      <c r="F674" s="482"/>
    </row>
    <row r="675" spans="1:7" s="61" customFormat="1" ht="35.25" customHeight="1" x14ac:dyDescent="0.25">
      <c r="A675" s="482"/>
      <c r="B675" s="482"/>
      <c r="C675" s="482"/>
      <c r="D675" s="482"/>
      <c r="E675" s="59"/>
      <c r="F675" s="482"/>
    </row>
    <row r="676" spans="1:7" s="61" customFormat="1" ht="35.25" customHeight="1" x14ac:dyDescent="0.25">
      <c r="A676" s="482"/>
      <c r="B676" s="482"/>
      <c r="C676" s="482"/>
      <c r="D676" s="482"/>
      <c r="E676" s="59"/>
      <c r="F676" s="482"/>
    </row>
    <row r="677" spans="1:7" s="61" customFormat="1" ht="35.25" customHeight="1" x14ac:dyDescent="0.25">
      <c r="A677" s="482"/>
      <c r="B677" s="482"/>
      <c r="C677" s="482"/>
      <c r="D677" s="482"/>
      <c r="E677" s="59"/>
      <c r="F677" s="482"/>
      <c r="G677" s="60"/>
    </row>
    <row r="678" spans="1:7" s="61" customFormat="1" ht="35.25" customHeight="1" x14ac:dyDescent="0.25">
      <c r="A678" s="482"/>
      <c r="B678" s="482"/>
      <c r="C678" s="482"/>
      <c r="D678" s="482"/>
      <c r="E678" s="59"/>
      <c r="F678" s="482"/>
      <c r="G678" s="60"/>
    </row>
    <row r="679" spans="1:7" s="61" customFormat="1" ht="27.75" customHeight="1" x14ac:dyDescent="0.25">
      <c r="A679" s="473"/>
      <c r="B679" s="470"/>
      <c r="C679" s="470"/>
      <c r="D679" s="470"/>
      <c r="E679" s="59"/>
      <c r="F679" s="470"/>
    </row>
    <row r="680" spans="1:7" s="61" customFormat="1" ht="27.75" customHeight="1" x14ac:dyDescent="0.25">
      <c r="A680" s="473"/>
      <c r="B680" s="470"/>
      <c r="C680" s="470"/>
      <c r="D680" s="470"/>
      <c r="E680" s="59"/>
      <c r="F680" s="470"/>
    </row>
    <row r="681" spans="1:7" s="61" customFormat="1" ht="27.75" customHeight="1" x14ac:dyDescent="0.25">
      <c r="A681" s="473"/>
      <c r="B681" s="470"/>
      <c r="C681" s="470"/>
      <c r="D681" s="470"/>
      <c r="E681" s="59"/>
      <c r="F681" s="470"/>
    </row>
    <row r="682" spans="1:7" s="61" customFormat="1" ht="27.75" customHeight="1" x14ac:dyDescent="0.25">
      <c r="A682" s="473"/>
      <c r="B682" s="470"/>
      <c r="C682" s="470"/>
      <c r="D682" s="470"/>
      <c r="E682" s="59"/>
      <c r="F682" s="470"/>
    </row>
    <row r="683" spans="1:7" ht="12.75" customHeight="1" x14ac:dyDescent="0.25">
      <c r="A683" s="474"/>
      <c r="B683" s="475"/>
      <c r="C683" s="475"/>
      <c r="D683" s="475"/>
      <c r="E683" s="476"/>
      <c r="F683" s="475"/>
    </row>
    <row r="684" spans="1:7" ht="18" customHeight="1" x14ac:dyDescent="0.25">
      <c r="A684" s="477"/>
      <c r="B684" s="478"/>
      <c r="C684" s="478"/>
      <c r="D684" s="478"/>
      <c r="E684" s="478"/>
      <c r="F684" s="478"/>
    </row>
    <row r="685" spans="1:7" ht="12" customHeight="1" x14ac:dyDescent="0.25">
      <c r="A685" s="479"/>
      <c r="B685" s="480"/>
      <c r="C685" s="479"/>
      <c r="D685" s="479"/>
      <c r="E685" s="479"/>
      <c r="F685" s="479"/>
    </row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6">
    <mergeCell ref="A270:A278"/>
    <mergeCell ref="A280:A281"/>
    <mergeCell ref="A231:A234"/>
    <mergeCell ref="A235:A238"/>
    <mergeCell ref="A240:A242"/>
    <mergeCell ref="A243:A255"/>
    <mergeCell ref="A256:A259"/>
    <mergeCell ref="A261:A269"/>
    <mergeCell ref="A227:A230"/>
    <mergeCell ref="A191:A192"/>
    <mergeCell ref="A193:A195"/>
    <mergeCell ref="A196:A199"/>
    <mergeCell ref="A200:A203"/>
    <mergeCell ref="A204:A205"/>
    <mergeCell ref="A209:A210"/>
    <mergeCell ref="A211:A212"/>
    <mergeCell ref="A213:A216"/>
    <mergeCell ref="A217:A219"/>
    <mergeCell ref="A220:A223"/>
    <mergeCell ref="A224:A226"/>
    <mergeCell ref="A188:A189"/>
    <mergeCell ref="A149:A153"/>
    <mergeCell ref="A155:A156"/>
    <mergeCell ref="A157:A160"/>
    <mergeCell ref="A161:A162"/>
    <mergeCell ref="A163:A168"/>
    <mergeCell ref="A169:A170"/>
    <mergeCell ref="A171:A172"/>
    <mergeCell ref="A173:A174"/>
    <mergeCell ref="A175:A178"/>
    <mergeCell ref="A179:A184"/>
    <mergeCell ref="A185:A187"/>
    <mergeCell ref="A144:A148"/>
    <mergeCell ref="A87:A104"/>
    <mergeCell ref="A105:A107"/>
    <mergeCell ref="A108:A109"/>
    <mergeCell ref="A110:A114"/>
    <mergeCell ref="A116:A117"/>
    <mergeCell ref="A118:A123"/>
    <mergeCell ref="A124:A127"/>
    <mergeCell ref="A128:A131"/>
    <mergeCell ref="A132:A133"/>
    <mergeCell ref="A134:A136"/>
    <mergeCell ref="A137:A143"/>
    <mergeCell ref="A80:A86"/>
    <mergeCell ref="A1:F1"/>
    <mergeCell ref="A2:F2"/>
    <mergeCell ref="A3:F3"/>
    <mergeCell ref="A6:A10"/>
    <mergeCell ref="A11:A12"/>
    <mergeCell ref="A13:A20"/>
    <mergeCell ref="A21:A22"/>
    <mergeCell ref="A23:A29"/>
    <mergeCell ref="A30:A48"/>
    <mergeCell ref="A49:A63"/>
    <mergeCell ref="A64:A7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8"/>
  <sheetViews>
    <sheetView zoomScaleNormal="100" workbookViewId="0">
      <selection activeCell="C96" sqref="C96:C97"/>
    </sheetView>
  </sheetViews>
  <sheetFormatPr baseColWidth="10" defaultColWidth="0" defaultRowHeight="15" zeroHeight="1" x14ac:dyDescent="0.25"/>
  <cols>
    <col min="1" max="1" width="65.42578125" style="96" customWidth="1"/>
    <col min="2" max="2" width="60.140625" style="96" customWidth="1"/>
    <col min="3" max="3" width="20" style="96" customWidth="1"/>
    <col min="4" max="5" width="11.42578125" style="96" customWidth="1"/>
    <col min="6" max="255" width="11.42578125" style="96" hidden="1"/>
    <col min="256" max="256" width="15.28515625" style="399" customWidth="1"/>
    <col min="257" max="259" width="15.28515625" style="96" customWidth="1"/>
    <col min="260" max="261" width="11.42578125" style="96" customWidth="1"/>
    <col min="262" max="511" width="11.42578125" style="96" hidden="1"/>
    <col min="512" max="512" width="90.7109375" style="96" customWidth="1"/>
    <col min="513" max="513" width="42.28515625" style="96" customWidth="1"/>
    <col min="514" max="514" width="19.140625" style="96" bestFit="1" customWidth="1"/>
    <col min="515" max="515" width="20" style="96" customWidth="1"/>
    <col min="516" max="517" width="11.42578125" style="96" customWidth="1"/>
    <col min="518" max="767" width="11.42578125" style="96" hidden="1"/>
    <col min="768" max="768" width="90.7109375" style="96" customWidth="1"/>
    <col min="769" max="769" width="42.28515625" style="96" customWidth="1"/>
    <col min="770" max="770" width="19.140625" style="96" bestFit="1" customWidth="1"/>
    <col min="771" max="771" width="20" style="96" customWidth="1"/>
    <col min="772" max="773" width="11.42578125" style="96" customWidth="1"/>
    <col min="774" max="1023" width="11.42578125" style="96" hidden="1"/>
    <col min="1024" max="1024" width="90.7109375" style="96" customWidth="1"/>
    <col min="1025" max="1025" width="42.28515625" style="96" customWidth="1"/>
    <col min="1026" max="1026" width="19.140625" style="96" bestFit="1" customWidth="1"/>
    <col min="1027" max="1027" width="20" style="96" customWidth="1"/>
    <col min="1028" max="1029" width="11.42578125" style="96" customWidth="1"/>
    <col min="1030" max="1279" width="11.42578125" style="96" hidden="1"/>
    <col min="1280" max="1280" width="90.7109375" style="96" customWidth="1"/>
    <col min="1281" max="1281" width="42.28515625" style="96" customWidth="1"/>
    <col min="1282" max="1282" width="19.140625" style="96" bestFit="1" customWidth="1"/>
    <col min="1283" max="1283" width="20" style="96" customWidth="1"/>
    <col min="1284" max="1285" width="11.42578125" style="96" customWidth="1"/>
    <col min="1286" max="1535" width="11.42578125" style="96" hidden="1"/>
    <col min="1536" max="1536" width="90.7109375" style="96" customWidth="1"/>
    <col min="1537" max="1537" width="42.28515625" style="96" customWidth="1"/>
    <col min="1538" max="1538" width="19.140625" style="96" bestFit="1" customWidth="1"/>
    <col min="1539" max="1539" width="20" style="96" customWidth="1"/>
    <col min="1540" max="1541" width="11.42578125" style="96" customWidth="1"/>
    <col min="1542" max="1791" width="11.42578125" style="96" hidden="1"/>
    <col min="1792" max="1792" width="90.7109375" style="96" customWidth="1"/>
    <col min="1793" max="1793" width="42.28515625" style="96" customWidth="1"/>
    <col min="1794" max="1794" width="19.140625" style="96" bestFit="1" customWidth="1"/>
    <col min="1795" max="1795" width="20" style="96" customWidth="1"/>
    <col min="1796" max="1797" width="11.42578125" style="96" customWidth="1"/>
    <col min="1798" max="2047" width="11.42578125" style="96" hidden="1"/>
    <col min="2048" max="2048" width="90.7109375" style="96" customWidth="1"/>
    <col min="2049" max="2049" width="42.28515625" style="96" customWidth="1"/>
    <col min="2050" max="2050" width="19.140625" style="96" bestFit="1" customWidth="1"/>
    <col min="2051" max="2051" width="20" style="96" customWidth="1"/>
    <col min="2052" max="2053" width="11.42578125" style="96" customWidth="1"/>
    <col min="2054" max="2303" width="11.42578125" style="96" hidden="1"/>
    <col min="2304" max="2304" width="90.7109375" style="96" customWidth="1"/>
    <col min="2305" max="2305" width="42.28515625" style="96" customWidth="1"/>
    <col min="2306" max="2306" width="19.140625" style="96" bestFit="1" customWidth="1"/>
    <col min="2307" max="2307" width="20" style="96" customWidth="1"/>
    <col min="2308" max="2309" width="11.42578125" style="96" customWidth="1"/>
    <col min="2310" max="2559" width="11.42578125" style="96" hidden="1"/>
    <col min="2560" max="2560" width="90.7109375" style="96" customWidth="1"/>
    <col min="2561" max="2561" width="42.28515625" style="96" customWidth="1"/>
    <col min="2562" max="2562" width="19.140625" style="96" bestFit="1" customWidth="1"/>
    <col min="2563" max="2563" width="20" style="96" customWidth="1"/>
    <col min="2564" max="2565" width="11.42578125" style="96" customWidth="1"/>
    <col min="2566" max="2815" width="11.42578125" style="96" hidden="1"/>
    <col min="2816" max="2816" width="90.7109375" style="96" customWidth="1"/>
    <col min="2817" max="2817" width="42.28515625" style="96" customWidth="1"/>
    <col min="2818" max="2818" width="19.140625" style="96" bestFit="1" customWidth="1"/>
    <col min="2819" max="2819" width="20" style="96" customWidth="1"/>
    <col min="2820" max="2821" width="11.42578125" style="96" customWidth="1"/>
    <col min="2822" max="3071" width="11.42578125" style="96" hidden="1"/>
    <col min="3072" max="3072" width="90.7109375" style="96" customWidth="1"/>
    <col min="3073" max="3073" width="42.28515625" style="96" customWidth="1"/>
    <col min="3074" max="3074" width="19.140625" style="96" bestFit="1" customWidth="1"/>
    <col min="3075" max="3075" width="20" style="96" customWidth="1"/>
    <col min="3076" max="3077" width="11.42578125" style="96" customWidth="1"/>
    <col min="3078" max="3327" width="11.42578125" style="96" hidden="1"/>
    <col min="3328" max="3328" width="90.7109375" style="96" customWidth="1"/>
    <col min="3329" max="3329" width="42.28515625" style="96" customWidth="1"/>
    <col min="3330" max="3330" width="19.140625" style="96" bestFit="1" customWidth="1"/>
    <col min="3331" max="3331" width="20" style="96" customWidth="1"/>
    <col min="3332" max="3333" width="11.42578125" style="96" customWidth="1"/>
    <col min="3334" max="3583" width="11.42578125" style="96" hidden="1"/>
    <col min="3584" max="3584" width="90.7109375" style="96" customWidth="1"/>
    <col min="3585" max="3585" width="42.28515625" style="96" customWidth="1"/>
    <col min="3586" max="3586" width="19.140625" style="96" bestFit="1" customWidth="1"/>
    <col min="3587" max="3587" width="20" style="96" customWidth="1"/>
    <col min="3588" max="3589" width="11.42578125" style="96" customWidth="1"/>
    <col min="3590" max="3839" width="11.42578125" style="96" hidden="1"/>
    <col min="3840" max="3840" width="90.7109375" style="96" customWidth="1"/>
    <col min="3841" max="3841" width="42.28515625" style="96" customWidth="1"/>
    <col min="3842" max="3842" width="19.140625" style="96" bestFit="1" customWidth="1"/>
    <col min="3843" max="3843" width="20" style="96" customWidth="1"/>
    <col min="3844" max="3845" width="11.42578125" style="96" customWidth="1"/>
    <col min="3846" max="4095" width="11.42578125" style="96" hidden="1"/>
    <col min="4096" max="4096" width="90.7109375" style="96" customWidth="1"/>
    <col min="4097" max="4097" width="42.28515625" style="96" customWidth="1"/>
    <col min="4098" max="4098" width="19.140625" style="96" bestFit="1" customWidth="1"/>
    <col min="4099" max="4099" width="20" style="96" customWidth="1"/>
    <col min="4100" max="4101" width="11.42578125" style="96" customWidth="1"/>
    <col min="4102" max="4351" width="11.42578125" style="96" hidden="1"/>
    <col min="4352" max="4352" width="90.7109375" style="96" customWidth="1"/>
    <col min="4353" max="4353" width="42.28515625" style="96" customWidth="1"/>
    <col min="4354" max="4354" width="19.140625" style="96" bestFit="1" customWidth="1"/>
    <col min="4355" max="4355" width="20" style="96" customWidth="1"/>
    <col min="4356" max="4357" width="11.42578125" style="96" customWidth="1"/>
    <col min="4358" max="4607" width="11.42578125" style="96" hidden="1"/>
    <col min="4608" max="4608" width="90.7109375" style="96" customWidth="1"/>
    <col min="4609" max="4609" width="42.28515625" style="96" customWidth="1"/>
    <col min="4610" max="4610" width="19.140625" style="96" bestFit="1" customWidth="1"/>
    <col min="4611" max="4611" width="20" style="96" customWidth="1"/>
    <col min="4612" max="4613" width="11.42578125" style="96" customWidth="1"/>
    <col min="4614" max="4863" width="11.42578125" style="96" hidden="1"/>
    <col min="4864" max="4864" width="90.7109375" style="96" customWidth="1"/>
    <col min="4865" max="4865" width="42.28515625" style="96" customWidth="1"/>
    <col min="4866" max="4866" width="19.140625" style="96" bestFit="1" customWidth="1"/>
    <col min="4867" max="4867" width="20" style="96" customWidth="1"/>
    <col min="4868" max="4869" width="11.42578125" style="96" customWidth="1"/>
    <col min="4870" max="5119" width="11.42578125" style="96" hidden="1"/>
    <col min="5120" max="5120" width="90.7109375" style="96" customWidth="1"/>
    <col min="5121" max="5121" width="42.28515625" style="96" customWidth="1"/>
    <col min="5122" max="5122" width="19.140625" style="96" bestFit="1" customWidth="1"/>
    <col min="5123" max="5123" width="20" style="96" customWidth="1"/>
    <col min="5124" max="5125" width="11.42578125" style="96" customWidth="1"/>
    <col min="5126" max="5375" width="11.42578125" style="96" hidden="1"/>
    <col min="5376" max="5376" width="90.7109375" style="96" customWidth="1"/>
    <col min="5377" max="5377" width="42.28515625" style="96" customWidth="1"/>
    <col min="5378" max="5378" width="19.140625" style="96" bestFit="1" customWidth="1"/>
    <col min="5379" max="5379" width="20" style="96" customWidth="1"/>
    <col min="5380" max="5381" width="11.42578125" style="96" customWidth="1"/>
    <col min="5382" max="5631" width="11.42578125" style="96" hidden="1"/>
    <col min="5632" max="5632" width="90.7109375" style="96" customWidth="1"/>
    <col min="5633" max="5633" width="42.28515625" style="96" customWidth="1"/>
    <col min="5634" max="5634" width="19.140625" style="96" bestFit="1" customWidth="1"/>
    <col min="5635" max="5635" width="20" style="96" customWidth="1"/>
    <col min="5636" max="5637" width="11.42578125" style="96" customWidth="1"/>
    <col min="5638" max="5887" width="11.42578125" style="96" hidden="1"/>
    <col min="5888" max="5888" width="90.7109375" style="96" customWidth="1"/>
    <col min="5889" max="5889" width="42.28515625" style="96" customWidth="1"/>
    <col min="5890" max="5890" width="19.140625" style="96" bestFit="1" customWidth="1"/>
    <col min="5891" max="5891" width="20" style="96" customWidth="1"/>
    <col min="5892" max="5893" width="11.42578125" style="96" customWidth="1"/>
    <col min="5894" max="6143" width="11.42578125" style="96" hidden="1"/>
    <col min="6144" max="6144" width="90.7109375" style="96" customWidth="1"/>
    <col min="6145" max="6145" width="42.28515625" style="96" customWidth="1"/>
    <col min="6146" max="6146" width="19.140625" style="96" bestFit="1" customWidth="1"/>
    <col min="6147" max="6147" width="20" style="96" customWidth="1"/>
    <col min="6148" max="6149" width="11.42578125" style="96" customWidth="1"/>
    <col min="6150" max="6399" width="11.42578125" style="96" hidden="1"/>
    <col min="6400" max="6400" width="90.7109375" style="96" customWidth="1"/>
    <col min="6401" max="6401" width="42.28515625" style="96" customWidth="1"/>
    <col min="6402" max="6402" width="19.140625" style="96" bestFit="1" customWidth="1"/>
    <col min="6403" max="6403" width="20" style="96" customWidth="1"/>
    <col min="6404" max="6405" width="11.42578125" style="96" customWidth="1"/>
    <col min="6406" max="6655" width="11.42578125" style="96" hidden="1"/>
    <col min="6656" max="6656" width="90.7109375" style="96" customWidth="1"/>
    <col min="6657" max="6657" width="42.28515625" style="96" customWidth="1"/>
    <col min="6658" max="6658" width="19.140625" style="96" bestFit="1" customWidth="1"/>
    <col min="6659" max="6659" width="20" style="96" customWidth="1"/>
    <col min="6660" max="6661" width="11.42578125" style="96" customWidth="1"/>
    <col min="6662" max="6911" width="11.42578125" style="96" hidden="1"/>
    <col min="6912" max="6912" width="90.7109375" style="96" customWidth="1"/>
    <col min="6913" max="6913" width="42.28515625" style="96" customWidth="1"/>
    <col min="6914" max="6914" width="19.140625" style="96" bestFit="1" customWidth="1"/>
    <col min="6915" max="6915" width="20" style="96" customWidth="1"/>
    <col min="6916" max="6917" width="11.42578125" style="96" customWidth="1"/>
    <col min="6918" max="7167" width="11.42578125" style="96" hidden="1"/>
    <col min="7168" max="7168" width="90.7109375" style="96" customWidth="1"/>
    <col min="7169" max="7169" width="42.28515625" style="96" customWidth="1"/>
    <col min="7170" max="7170" width="19.140625" style="96" bestFit="1" customWidth="1"/>
    <col min="7171" max="7171" width="20" style="96" customWidth="1"/>
    <col min="7172" max="7173" width="11.42578125" style="96" customWidth="1"/>
    <col min="7174" max="7423" width="11.42578125" style="96" hidden="1"/>
    <col min="7424" max="7424" width="90.7109375" style="96" customWidth="1"/>
    <col min="7425" max="7425" width="42.28515625" style="96" customWidth="1"/>
    <col min="7426" max="7426" width="19.140625" style="96" bestFit="1" customWidth="1"/>
    <col min="7427" max="7427" width="20" style="96" customWidth="1"/>
    <col min="7428" max="7429" width="11.42578125" style="96" customWidth="1"/>
    <col min="7430" max="7679" width="11.42578125" style="96" hidden="1"/>
    <col min="7680" max="7680" width="90.7109375" style="96" customWidth="1"/>
    <col min="7681" max="7681" width="42.28515625" style="96" customWidth="1"/>
    <col min="7682" max="7682" width="19.140625" style="96" bestFit="1" customWidth="1"/>
    <col min="7683" max="7683" width="20" style="96" customWidth="1"/>
    <col min="7684" max="7685" width="11.42578125" style="96" customWidth="1"/>
    <col min="7686" max="7935" width="11.42578125" style="96" hidden="1"/>
    <col min="7936" max="7936" width="90.7109375" style="96" customWidth="1"/>
    <col min="7937" max="7937" width="42.28515625" style="96" customWidth="1"/>
    <col min="7938" max="7938" width="19.140625" style="96" bestFit="1" customWidth="1"/>
    <col min="7939" max="7939" width="20" style="96" customWidth="1"/>
    <col min="7940" max="7941" width="11.42578125" style="96" customWidth="1"/>
    <col min="7942" max="8191" width="11.42578125" style="96" hidden="1"/>
    <col min="8192" max="8192" width="90.7109375" style="96" customWidth="1"/>
    <col min="8193" max="8193" width="42.28515625" style="96" customWidth="1"/>
    <col min="8194" max="8194" width="19.140625" style="96" bestFit="1" customWidth="1"/>
    <col min="8195" max="8195" width="20" style="96" customWidth="1"/>
    <col min="8196" max="8197" width="11.42578125" style="96" customWidth="1"/>
    <col min="8198" max="8447" width="11.42578125" style="96" hidden="1"/>
    <col min="8448" max="8448" width="90.7109375" style="96" customWidth="1"/>
    <col min="8449" max="8449" width="42.28515625" style="96" customWidth="1"/>
    <col min="8450" max="8450" width="19.140625" style="96" bestFit="1" customWidth="1"/>
    <col min="8451" max="8451" width="20" style="96" customWidth="1"/>
    <col min="8452" max="8453" width="11.42578125" style="96" customWidth="1"/>
    <col min="8454" max="8703" width="11.42578125" style="96" hidden="1"/>
    <col min="8704" max="8704" width="90.7109375" style="96" customWidth="1"/>
    <col min="8705" max="8705" width="42.28515625" style="96" customWidth="1"/>
    <col min="8706" max="8706" width="19.140625" style="96" bestFit="1" customWidth="1"/>
    <col min="8707" max="8707" width="20" style="96" customWidth="1"/>
    <col min="8708" max="8709" width="11.42578125" style="96" customWidth="1"/>
    <col min="8710" max="8959" width="11.42578125" style="96" hidden="1"/>
    <col min="8960" max="8960" width="90.7109375" style="96" customWidth="1"/>
    <col min="8961" max="8961" width="42.28515625" style="96" customWidth="1"/>
    <col min="8962" max="8962" width="19.140625" style="96" bestFit="1" customWidth="1"/>
    <col min="8963" max="8963" width="20" style="96" customWidth="1"/>
    <col min="8964" max="8965" width="11.42578125" style="96" customWidth="1"/>
    <col min="8966" max="9215" width="11.42578125" style="96" hidden="1"/>
    <col min="9216" max="9216" width="90.7109375" style="96" customWidth="1"/>
    <col min="9217" max="9217" width="42.28515625" style="96" customWidth="1"/>
    <col min="9218" max="9218" width="19.140625" style="96" bestFit="1" customWidth="1"/>
    <col min="9219" max="9219" width="20" style="96" customWidth="1"/>
    <col min="9220" max="9221" width="11.42578125" style="96" customWidth="1"/>
    <col min="9222" max="9471" width="11.42578125" style="96" hidden="1"/>
    <col min="9472" max="9472" width="90.7109375" style="96" customWidth="1"/>
    <col min="9473" max="9473" width="42.28515625" style="96" customWidth="1"/>
    <col min="9474" max="9474" width="19.140625" style="96" bestFit="1" customWidth="1"/>
    <col min="9475" max="9475" width="20" style="96" customWidth="1"/>
    <col min="9476" max="9477" width="11.42578125" style="96" customWidth="1"/>
    <col min="9478" max="9727" width="11.42578125" style="96" hidden="1"/>
    <col min="9728" max="9728" width="90.7109375" style="96" customWidth="1"/>
    <col min="9729" max="9729" width="42.28515625" style="96" customWidth="1"/>
    <col min="9730" max="9730" width="19.140625" style="96" bestFit="1" customWidth="1"/>
    <col min="9731" max="9731" width="20" style="96" customWidth="1"/>
    <col min="9732" max="9733" width="11.42578125" style="96" customWidth="1"/>
    <col min="9734" max="9983" width="11.42578125" style="96" hidden="1"/>
    <col min="9984" max="9984" width="90.7109375" style="96" customWidth="1"/>
    <col min="9985" max="9985" width="42.28515625" style="96" customWidth="1"/>
    <col min="9986" max="9986" width="19.140625" style="96" bestFit="1" customWidth="1"/>
    <col min="9987" max="9987" width="20" style="96" customWidth="1"/>
    <col min="9988" max="9989" width="11.42578125" style="96" customWidth="1"/>
    <col min="9990" max="10239" width="11.42578125" style="96" hidden="1"/>
    <col min="10240" max="10240" width="90.7109375" style="96" customWidth="1"/>
    <col min="10241" max="10241" width="42.28515625" style="96" customWidth="1"/>
    <col min="10242" max="10242" width="19.140625" style="96" bestFit="1" customWidth="1"/>
    <col min="10243" max="10243" width="20" style="96" customWidth="1"/>
    <col min="10244" max="10245" width="11.42578125" style="96" customWidth="1"/>
    <col min="10246" max="10495" width="11.42578125" style="96" hidden="1"/>
    <col min="10496" max="10496" width="90.7109375" style="96" customWidth="1"/>
    <col min="10497" max="10497" width="42.28515625" style="96" customWidth="1"/>
    <col min="10498" max="10498" width="19.140625" style="96" bestFit="1" customWidth="1"/>
    <col min="10499" max="10499" width="20" style="96" customWidth="1"/>
    <col min="10500" max="10501" width="11.42578125" style="96" customWidth="1"/>
    <col min="10502" max="10751" width="11.42578125" style="96" hidden="1"/>
    <col min="10752" max="10752" width="90.7109375" style="96" customWidth="1"/>
    <col min="10753" max="10753" width="42.28515625" style="96" customWidth="1"/>
    <col min="10754" max="10754" width="19.140625" style="96" bestFit="1" customWidth="1"/>
    <col min="10755" max="10755" width="20" style="96" customWidth="1"/>
    <col min="10756" max="10757" width="11.42578125" style="96" customWidth="1"/>
    <col min="10758" max="11007" width="11.42578125" style="96" hidden="1"/>
    <col min="11008" max="11008" width="90.7109375" style="96" customWidth="1"/>
    <col min="11009" max="11009" width="42.28515625" style="96" customWidth="1"/>
    <col min="11010" max="11010" width="19.140625" style="96" bestFit="1" customWidth="1"/>
    <col min="11011" max="11011" width="20" style="96" customWidth="1"/>
    <col min="11012" max="11013" width="11.42578125" style="96" customWidth="1"/>
    <col min="11014" max="11263" width="11.42578125" style="96" hidden="1"/>
    <col min="11264" max="11264" width="90.7109375" style="96" customWidth="1"/>
    <col min="11265" max="11265" width="42.28515625" style="96" customWidth="1"/>
    <col min="11266" max="11266" width="19.140625" style="96" bestFit="1" customWidth="1"/>
    <col min="11267" max="11267" width="20" style="96" customWidth="1"/>
    <col min="11268" max="11269" width="11.42578125" style="96" customWidth="1"/>
    <col min="11270" max="11519" width="11.42578125" style="96" hidden="1"/>
    <col min="11520" max="11520" width="90.7109375" style="96" customWidth="1"/>
    <col min="11521" max="11521" width="42.28515625" style="96" customWidth="1"/>
    <col min="11522" max="11522" width="19.140625" style="96" bestFit="1" customWidth="1"/>
    <col min="11523" max="11523" width="20" style="96" customWidth="1"/>
    <col min="11524" max="11525" width="11.42578125" style="96" customWidth="1"/>
    <col min="11526" max="11775" width="11.42578125" style="96" hidden="1"/>
    <col min="11776" max="11776" width="90.7109375" style="96" customWidth="1"/>
    <col min="11777" max="11777" width="42.28515625" style="96" customWidth="1"/>
    <col min="11778" max="11778" width="19.140625" style="96" bestFit="1" customWidth="1"/>
    <col min="11779" max="11779" width="20" style="96" customWidth="1"/>
    <col min="11780" max="11781" width="11.42578125" style="96" customWidth="1"/>
    <col min="11782" max="12031" width="11.42578125" style="96" hidden="1"/>
    <col min="12032" max="12032" width="90.7109375" style="96" customWidth="1"/>
    <col min="12033" max="12033" width="42.28515625" style="96" customWidth="1"/>
    <col min="12034" max="12034" width="19.140625" style="96" bestFit="1" customWidth="1"/>
    <col min="12035" max="12035" width="20" style="96" customWidth="1"/>
    <col min="12036" max="12037" width="11.42578125" style="96" customWidth="1"/>
    <col min="12038" max="12287" width="11.42578125" style="96" hidden="1"/>
    <col min="12288" max="12288" width="90.7109375" style="96" customWidth="1"/>
    <col min="12289" max="12289" width="42.28515625" style="96" customWidth="1"/>
    <col min="12290" max="12290" width="19.140625" style="96" bestFit="1" customWidth="1"/>
    <col min="12291" max="12291" width="20" style="96" customWidth="1"/>
    <col min="12292" max="12293" width="11.42578125" style="96" customWidth="1"/>
    <col min="12294" max="12543" width="11.42578125" style="96" hidden="1"/>
    <col min="12544" max="12544" width="90.7109375" style="96" customWidth="1"/>
    <col min="12545" max="12545" width="42.28515625" style="96" customWidth="1"/>
    <col min="12546" max="12546" width="19.140625" style="96" bestFit="1" customWidth="1"/>
    <col min="12547" max="12547" width="20" style="96" customWidth="1"/>
    <col min="12548" max="12549" width="11.42578125" style="96" customWidth="1"/>
    <col min="12550" max="12799" width="11.42578125" style="96" hidden="1"/>
    <col min="12800" max="12800" width="90.7109375" style="96" customWidth="1"/>
    <col min="12801" max="12801" width="42.28515625" style="96" customWidth="1"/>
    <col min="12802" max="12802" width="19.140625" style="96" bestFit="1" customWidth="1"/>
    <col min="12803" max="12803" width="20" style="96" customWidth="1"/>
    <col min="12804" max="12805" width="11.42578125" style="96" customWidth="1"/>
    <col min="12806" max="13055" width="11.42578125" style="96" hidden="1"/>
    <col min="13056" max="13056" width="90.7109375" style="96" customWidth="1"/>
    <col min="13057" max="13057" width="42.28515625" style="96" customWidth="1"/>
    <col min="13058" max="13058" width="19.140625" style="96" bestFit="1" customWidth="1"/>
    <col min="13059" max="13059" width="20" style="96" customWidth="1"/>
    <col min="13060" max="13061" width="11.42578125" style="96" customWidth="1"/>
    <col min="13062" max="13311" width="11.42578125" style="96" hidden="1"/>
    <col min="13312" max="13312" width="90.7109375" style="96" customWidth="1"/>
    <col min="13313" max="13313" width="42.28515625" style="96" customWidth="1"/>
    <col min="13314" max="13314" width="19.140625" style="96" bestFit="1" customWidth="1"/>
    <col min="13315" max="13315" width="20" style="96" customWidth="1"/>
    <col min="13316" max="13317" width="11.42578125" style="96" customWidth="1"/>
    <col min="13318" max="13567" width="11.42578125" style="96" hidden="1"/>
    <col min="13568" max="13568" width="90.7109375" style="96" customWidth="1"/>
    <col min="13569" max="13569" width="42.28515625" style="96" customWidth="1"/>
    <col min="13570" max="13570" width="19.140625" style="96" bestFit="1" customWidth="1"/>
    <col min="13571" max="13571" width="20" style="96" customWidth="1"/>
    <col min="13572" max="13573" width="11.42578125" style="96" customWidth="1"/>
    <col min="13574" max="13823" width="11.42578125" style="96" hidden="1"/>
    <col min="13824" max="13824" width="90.7109375" style="96" customWidth="1"/>
    <col min="13825" max="13825" width="42.28515625" style="96" customWidth="1"/>
    <col min="13826" max="13826" width="19.140625" style="96" bestFit="1" customWidth="1"/>
    <col min="13827" max="13827" width="20" style="96" customWidth="1"/>
    <col min="13828" max="13829" width="11.42578125" style="96" customWidth="1"/>
    <col min="13830" max="14079" width="11.42578125" style="96" hidden="1"/>
    <col min="14080" max="14080" width="90.7109375" style="96" customWidth="1"/>
    <col min="14081" max="14081" width="42.28515625" style="96" customWidth="1"/>
    <col min="14082" max="14082" width="19.140625" style="96" bestFit="1" customWidth="1"/>
    <col min="14083" max="14083" width="20" style="96" customWidth="1"/>
    <col min="14084" max="14085" width="11.42578125" style="96" customWidth="1"/>
    <col min="14086" max="14335" width="11.42578125" style="96" hidden="1"/>
    <col min="14336" max="14336" width="90.7109375" style="96" customWidth="1"/>
    <col min="14337" max="14337" width="42.28515625" style="96" customWidth="1"/>
    <col min="14338" max="14338" width="19.140625" style="96" bestFit="1" customWidth="1"/>
    <col min="14339" max="14339" width="20" style="96" customWidth="1"/>
    <col min="14340" max="14341" width="11.42578125" style="96" customWidth="1"/>
    <col min="14342" max="14591" width="11.42578125" style="96" hidden="1"/>
    <col min="14592" max="14592" width="90.7109375" style="96" customWidth="1"/>
    <col min="14593" max="14593" width="42.28515625" style="96" customWidth="1"/>
    <col min="14594" max="14594" width="19.140625" style="96" bestFit="1" customWidth="1"/>
    <col min="14595" max="14595" width="20" style="96" customWidth="1"/>
    <col min="14596" max="14597" width="11.42578125" style="96" customWidth="1"/>
    <col min="14598" max="14847" width="11.42578125" style="96" hidden="1"/>
    <col min="14848" max="14848" width="90.7109375" style="96" customWidth="1"/>
    <col min="14849" max="14849" width="42.28515625" style="96" customWidth="1"/>
    <col min="14850" max="14850" width="19.140625" style="96" bestFit="1" customWidth="1"/>
    <col min="14851" max="14851" width="20" style="96" customWidth="1"/>
    <col min="14852" max="14853" width="11.42578125" style="96" customWidth="1"/>
    <col min="14854" max="15103" width="11.42578125" style="96" hidden="1"/>
    <col min="15104" max="15104" width="90.7109375" style="96" customWidth="1"/>
    <col min="15105" max="15105" width="42.28515625" style="96" customWidth="1"/>
    <col min="15106" max="15106" width="19.140625" style="96" bestFit="1" customWidth="1"/>
    <col min="15107" max="15107" width="20" style="96" customWidth="1"/>
    <col min="15108" max="15109" width="11.42578125" style="96" customWidth="1"/>
    <col min="15110" max="15359" width="11.42578125" style="96" hidden="1"/>
    <col min="15360" max="15360" width="90.7109375" style="96" customWidth="1"/>
    <col min="15361" max="15361" width="42.28515625" style="96" customWidth="1"/>
    <col min="15362" max="15362" width="19.140625" style="96" bestFit="1" customWidth="1"/>
    <col min="15363" max="15363" width="20" style="96" customWidth="1"/>
    <col min="15364" max="15365" width="11.42578125" style="96" customWidth="1"/>
    <col min="15366" max="15615" width="11.42578125" style="96" hidden="1"/>
    <col min="15616" max="15616" width="90.7109375" style="96" customWidth="1"/>
    <col min="15617" max="15617" width="42.28515625" style="96" customWidth="1"/>
    <col min="15618" max="15618" width="19.140625" style="96" bestFit="1" customWidth="1"/>
    <col min="15619" max="15619" width="20" style="96" customWidth="1"/>
    <col min="15620" max="15621" width="11.42578125" style="96" customWidth="1"/>
    <col min="15622" max="15871" width="11.42578125" style="96" hidden="1"/>
    <col min="15872" max="15872" width="90.7109375" style="96" customWidth="1"/>
    <col min="15873" max="15873" width="42.28515625" style="96" customWidth="1"/>
    <col min="15874" max="15874" width="19.140625" style="96" bestFit="1" customWidth="1"/>
    <col min="15875" max="15875" width="20" style="96" customWidth="1"/>
    <col min="15876" max="15877" width="11.42578125" style="96" customWidth="1"/>
    <col min="15878" max="16127" width="11.42578125" style="96" hidden="1"/>
    <col min="16128" max="16128" width="90.7109375" style="96" customWidth="1"/>
    <col min="16129" max="16129" width="42.28515625" style="96" customWidth="1"/>
    <col min="16130" max="16130" width="19.140625" style="96" bestFit="1" customWidth="1"/>
    <col min="16131" max="16131" width="20" style="96" customWidth="1"/>
    <col min="16132" max="16133" width="11.42578125" style="96" customWidth="1"/>
    <col min="16134" max="16134" width="0" style="96" hidden="1"/>
    <col min="16135" max="16384" width="11.42578125" style="96" hidden="1"/>
  </cols>
  <sheetData>
    <row r="1" spans="1:256" ht="20.25" customHeight="1" x14ac:dyDescent="0.25">
      <c r="A1" s="585" t="s">
        <v>452</v>
      </c>
      <c r="B1" s="586"/>
      <c r="C1" s="586"/>
      <c r="D1" s="586"/>
      <c r="E1" s="587"/>
    </row>
    <row r="2" spans="1:256" ht="18.75" x14ac:dyDescent="0.25">
      <c r="A2" s="588" t="s">
        <v>973</v>
      </c>
      <c r="B2" s="589"/>
      <c r="C2" s="589"/>
      <c r="D2" s="589"/>
      <c r="E2" s="590"/>
    </row>
    <row r="3" spans="1:256" ht="18.75" x14ac:dyDescent="0.25">
      <c r="A3" s="588" t="s">
        <v>1257</v>
      </c>
      <c r="B3" s="589"/>
      <c r="C3" s="589"/>
      <c r="D3" s="589"/>
      <c r="E3" s="590"/>
    </row>
    <row r="4" spans="1:256" ht="18.75" x14ac:dyDescent="0.25">
      <c r="A4" s="599" t="s">
        <v>68</v>
      </c>
      <c r="B4" s="600"/>
      <c r="C4" s="600"/>
      <c r="D4" s="600"/>
      <c r="E4" s="601"/>
    </row>
    <row r="5" spans="1:256" ht="3" customHeight="1" x14ac:dyDescent="0.25">
      <c r="A5" s="104"/>
      <c r="B5" s="103"/>
      <c r="C5" s="103"/>
      <c r="D5" s="103"/>
      <c r="E5" s="105"/>
    </row>
    <row r="6" spans="1:256" s="118" customFormat="1" ht="16.5" customHeight="1" x14ac:dyDescent="0.25">
      <c r="A6" s="591" t="s">
        <v>774</v>
      </c>
      <c r="B6" s="592"/>
      <c r="C6" s="592"/>
      <c r="D6" s="412" t="s">
        <v>67</v>
      </c>
      <c r="E6" s="413">
        <v>6.86</v>
      </c>
      <c r="IV6" s="400"/>
    </row>
    <row r="7" spans="1:256" ht="15" customHeight="1" x14ac:dyDescent="0.25">
      <c r="A7" s="597" t="s">
        <v>773</v>
      </c>
      <c r="B7" s="598" t="s">
        <v>772</v>
      </c>
      <c r="C7" s="584" t="s">
        <v>1276</v>
      </c>
      <c r="D7" s="139" t="s">
        <v>69</v>
      </c>
      <c r="E7" s="140" t="s">
        <v>69</v>
      </c>
    </row>
    <row r="8" spans="1:256" ht="15.75" thickBot="1" x14ac:dyDescent="0.3">
      <c r="A8" s="597"/>
      <c r="B8" s="598"/>
      <c r="C8" s="584"/>
      <c r="D8" s="139" t="s">
        <v>70</v>
      </c>
      <c r="E8" s="140" t="s">
        <v>71</v>
      </c>
    </row>
    <row r="9" spans="1:256" x14ac:dyDescent="0.25">
      <c r="A9" s="602" t="s">
        <v>272</v>
      </c>
      <c r="B9" s="281" t="s">
        <v>903</v>
      </c>
      <c r="C9" s="288">
        <v>130603759.52260001</v>
      </c>
      <c r="D9" s="289">
        <v>6.060640886425972E-2</v>
      </c>
      <c r="E9" s="290">
        <v>3.7910000000000006E-2</v>
      </c>
    </row>
    <row r="10" spans="1:256" s="429" customFormat="1" x14ac:dyDescent="0.25">
      <c r="A10" s="603"/>
      <c r="B10" s="282" t="s">
        <v>1200</v>
      </c>
      <c r="C10" s="369">
        <v>250585001.1252</v>
      </c>
      <c r="D10" s="77">
        <v>4.7902688384056091E-2</v>
      </c>
      <c r="E10" s="107">
        <v>4.1641999999999998E-2</v>
      </c>
      <c r="IV10" s="399"/>
    </row>
    <row r="11" spans="1:256" x14ac:dyDescent="0.25">
      <c r="A11" s="603"/>
      <c r="B11" s="282" t="s">
        <v>904</v>
      </c>
      <c r="C11" s="369">
        <v>32943350.279000003</v>
      </c>
      <c r="D11" s="77">
        <v>1.0285110212862492E-2</v>
      </c>
      <c r="E11" s="107">
        <v>8.9492000000000002E-2</v>
      </c>
    </row>
    <row r="12" spans="1:256" ht="15.75" thickBot="1" x14ac:dyDescent="0.3">
      <c r="A12" s="604" t="s">
        <v>272</v>
      </c>
      <c r="B12" s="283" t="s">
        <v>905</v>
      </c>
      <c r="C12" s="291">
        <v>231609861.83580002</v>
      </c>
      <c r="D12" s="292">
        <v>4.2266678065061569E-2</v>
      </c>
      <c r="E12" s="293">
        <v>2.5182000000000006E-2</v>
      </c>
    </row>
    <row r="13" spans="1:256" x14ac:dyDescent="0.25">
      <c r="A13" s="605" t="s">
        <v>270</v>
      </c>
      <c r="B13" s="284" t="s">
        <v>906</v>
      </c>
      <c r="C13" s="288">
        <v>161883325.05239999</v>
      </c>
      <c r="D13" s="289">
        <v>-3.104441799223423E-2</v>
      </c>
      <c r="E13" s="290">
        <v>4.1505E-2</v>
      </c>
    </row>
    <row r="14" spans="1:256" x14ac:dyDescent="0.25">
      <c r="A14" s="606" t="s">
        <v>270</v>
      </c>
      <c r="B14" s="282" t="s">
        <v>907</v>
      </c>
      <c r="C14" s="369">
        <v>79210193.4498</v>
      </c>
      <c r="D14" s="77">
        <v>3.831908106803894E-3</v>
      </c>
      <c r="E14" s="107">
        <v>5.9814000000000006E-2</v>
      </c>
    </row>
    <row r="15" spans="1:256" x14ac:dyDescent="0.25">
      <c r="A15" s="603" t="s">
        <v>270</v>
      </c>
      <c r="B15" s="282" t="s">
        <v>908</v>
      </c>
      <c r="C15" s="369">
        <v>313067125.52920002</v>
      </c>
      <c r="D15" s="77">
        <v>4.9455841071903706E-3</v>
      </c>
      <c r="E15" s="107">
        <v>3.5846000000000003E-2</v>
      </c>
    </row>
    <row r="16" spans="1:256" ht="15.75" thickBot="1" x14ac:dyDescent="0.3">
      <c r="A16" s="604" t="s">
        <v>270</v>
      </c>
      <c r="B16" s="283" t="s">
        <v>909</v>
      </c>
      <c r="C16" s="291">
        <v>236754868.90160003</v>
      </c>
      <c r="D16" s="292">
        <v>1.3758880086243153E-3</v>
      </c>
      <c r="E16" s="293">
        <v>2.0580000000000001E-2</v>
      </c>
    </row>
    <row r="17" spans="1:5" ht="19.5" customHeight="1" x14ac:dyDescent="0.25">
      <c r="A17" s="602" t="s">
        <v>267</v>
      </c>
      <c r="B17" s="281" t="s">
        <v>910</v>
      </c>
      <c r="C17" s="288">
        <v>169389792.58740002</v>
      </c>
      <c r="D17" s="289">
        <v>2.9783879872411489E-3</v>
      </c>
      <c r="E17" s="290">
        <v>5.0209000000000011E-2</v>
      </c>
    </row>
    <row r="18" spans="1:5" ht="19.5" customHeight="1" x14ac:dyDescent="0.25">
      <c r="A18" s="603" t="s">
        <v>267</v>
      </c>
      <c r="B18" s="282" t="s">
        <v>911</v>
      </c>
      <c r="C18" s="369">
        <v>140925991.2326</v>
      </c>
      <c r="D18" s="77">
        <v>2.044035866856575E-2</v>
      </c>
      <c r="E18" s="107">
        <v>3.1478000000000006E-2</v>
      </c>
    </row>
    <row r="19" spans="1:5" ht="19.5" customHeight="1" thickBot="1" x14ac:dyDescent="0.3">
      <c r="A19" s="604" t="s">
        <v>267</v>
      </c>
      <c r="B19" s="283" t="s">
        <v>912</v>
      </c>
      <c r="C19" s="291">
        <v>131769642.59060001</v>
      </c>
      <c r="D19" s="292">
        <v>2.0448010414838791E-2</v>
      </c>
      <c r="E19" s="293">
        <v>1.5880999999999999E-2</v>
      </c>
    </row>
    <row r="20" spans="1:5" ht="19.5" customHeight="1" x14ac:dyDescent="0.25">
      <c r="A20" s="605" t="s">
        <v>265</v>
      </c>
      <c r="B20" s="281" t="s">
        <v>913</v>
      </c>
      <c r="C20" s="288">
        <v>73113466.273399994</v>
      </c>
      <c r="D20" s="289">
        <v>2.8783481568098068E-2</v>
      </c>
      <c r="E20" s="290">
        <v>2.7500000000000004E-2</v>
      </c>
    </row>
    <row r="21" spans="1:5" ht="19.5" customHeight="1" x14ac:dyDescent="0.25">
      <c r="A21" s="606" t="s">
        <v>265</v>
      </c>
      <c r="B21" s="282" t="s">
        <v>914</v>
      </c>
      <c r="C21" s="369">
        <v>114367601.04560001</v>
      </c>
      <c r="D21" s="77">
        <v>1.2586849741637707E-2</v>
      </c>
      <c r="E21" s="107">
        <v>1.1873E-2</v>
      </c>
    </row>
    <row r="22" spans="1:5" ht="17.25" customHeight="1" x14ac:dyDescent="0.25">
      <c r="A22" s="606" t="s">
        <v>265</v>
      </c>
      <c r="B22" s="282" t="s">
        <v>915</v>
      </c>
      <c r="C22" s="369">
        <v>146398602.9492</v>
      </c>
      <c r="D22" s="77">
        <v>7.7826720662415028E-3</v>
      </c>
      <c r="E22" s="107">
        <v>1.0886000000000002E-2</v>
      </c>
    </row>
    <row r="23" spans="1:5" ht="21" customHeight="1" thickBot="1" x14ac:dyDescent="0.3">
      <c r="A23" s="607" t="s">
        <v>265</v>
      </c>
      <c r="B23" s="283" t="s">
        <v>916</v>
      </c>
      <c r="C23" s="291">
        <v>87404774.413599998</v>
      </c>
      <c r="D23" s="292">
        <v>2.0197330042719841E-2</v>
      </c>
      <c r="E23" s="293">
        <v>2.0354000000000001E-2</v>
      </c>
    </row>
    <row r="24" spans="1:5" ht="24" customHeight="1" thickBot="1" x14ac:dyDescent="0.3">
      <c r="A24" s="285" t="s">
        <v>645</v>
      </c>
      <c r="B24" s="286" t="s">
        <v>917</v>
      </c>
      <c r="C24" s="294">
        <v>2230536.1343999999</v>
      </c>
      <c r="D24" s="295">
        <v>7.7095981687307358E-3</v>
      </c>
      <c r="E24" s="296">
        <v>7.3990000000000002E-3</v>
      </c>
    </row>
    <row r="25" spans="1:5" x14ac:dyDescent="0.25">
      <c r="A25" s="605" t="s">
        <v>646</v>
      </c>
      <c r="B25" s="287" t="s">
        <v>918</v>
      </c>
      <c r="C25" s="288">
        <v>142595639.84120002</v>
      </c>
      <c r="D25" s="289">
        <v>1.0776400566101074E-2</v>
      </c>
      <c r="E25" s="290">
        <v>1.1319000000000001E-2</v>
      </c>
    </row>
    <row r="26" spans="1:5" x14ac:dyDescent="0.25">
      <c r="A26" s="606" t="s">
        <v>646</v>
      </c>
      <c r="B26" s="282" t="s">
        <v>919</v>
      </c>
      <c r="C26" s="369">
        <v>363315713.28640002</v>
      </c>
      <c r="D26" s="77">
        <v>1.485712081193924E-2</v>
      </c>
      <c r="E26" s="107">
        <v>1.7270000000000001E-2</v>
      </c>
    </row>
    <row r="27" spans="1:5" x14ac:dyDescent="0.25">
      <c r="A27" s="603" t="s">
        <v>646</v>
      </c>
      <c r="B27" s="282" t="s">
        <v>920</v>
      </c>
      <c r="C27" s="369">
        <v>11396224.3234</v>
      </c>
      <c r="D27" s="77">
        <v>1.333767082542181E-2</v>
      </c>
      <c r="E27" s="107">
        <v>1.4093E-2</v>
      </c>
    </row>
    <row r="28" spans="1:5" ht="15.75" thickBot="1" x14ac:dyDescent="0.3">
      <c r="A28" s="604" t="s">
        <v>646</v>
      </c>
      <c r="B28" s="283" t="s">
        <v>921</v>
      </c>
      <c r="C28" s="291">
        <v>177156071.44060001</v>
      </c>
      <c r="D28" s="292">
        <v>2.2870618849992752E-2</v>
      </c>
      <c r="E28" s="293">
        <v>2.1557E-2</v>
      </c>
    </row>
    <row r="29" spans="1:5" x14ac:dyDescent="0.25">
      <c r="A29" s="602" t="s">
        <v>647</v>
      </c>
      <c r="B29" s="281" t="s">
        <v>922</v>
      </c>
      <c r="C29" s="288">
        <v>177563048.14360002</v>
      </c>
      <c r="D29" s="289">
        <v>1.2950149364769459E-2</v>
      </c>
      <c r="E29" s="290">
        <v>1.6206000000000002E-2</v>
      </c>
    </row>
    <row r="30" spans="1:5" x14ac:dyDescent="0.25">
      <c r="A30" s="603" t="s">
        <v>647</v>
      </c>
      <c r="B30" s="282" t="s">
        <v>923</v>
      </c>
      <c r="C30" s="369">
        <v>204366422.92500001</v>
      </c>
      <c r="D30" s="77">
        <v>-9.7896682564169168E-4</v>
      </c>
      <c r="E30" s="107">
        <v>2.1505E-2</v>
      </c>
    </row>
    <row r="31" spans="1:5" ht="15.75" thickBot="1" x14ac:dyDescent="0.3">
      <c r="A31" s="604" t="s">
        <v>647</v>
      </c>
      <c r="B31" s="283" t="s">
        <v>924</v>
      </c>
      <c r="C31" s="291">
        <v>95568362.103200004</v>
      </c>
      <c r="D31" s="292">
        <v>-3.7965951487421989E-3</v>
      </c>
      <c r="E31" s="293">
        <v>2.1054000000000003E-2</v>
      </c>
    </row>
    <row r="32" spans="1:5" ht="0" hidden="1" customHeight="1" x14ac:dyDescent="0.25">
      <c r="A32" s="106"/>
      <c r="B32" s="85"/>
      <c r="C32" s="369">
        <v>0</v>
      </c>
      <c r="D32" s="77"/>
      <c r="E32" s="107"/>
    </row>
    <row r="33" spans="1:5" ht="0" hidden="1" customHeight="1" x14ac:dyDescent="0.25">
      <c r="A33" s="106"/>
      <c r="B33" s="85"/>
      <c r="C33" s="369">
        <v>0</v>
      </c>
      <c r="D33" s="77"/>
      <c r="E33" s="107"/>
    </row>
    <row r="34" spans="1:5" ht="0" hidden="1" customHeight="1" x14ac:dyDescent="0.25">
      <c r="A34" s="106"/>
      <c r="B34" s="85"/>
      <c r="C34" s="369">
        <v>0</v>
      </c>
      <c r="D34" s="77"/>
      <c r="E34" s="107"/>
    </row>
    <row r="35" spans="1:5" ht="0" hidden="1" customHeight="1" x14ac:dyDescent="0.25">
      <c r="A35" s="106"/>
      <c r="B35" s="85"/>
      <c r="C35" s="369">
        <v>0</v>
      </c>
      <c r="D35" s="77"/>
      <c r="E35" s="107"/>
    </row>
    <row r="36" spans="1:5" ht="0" hidden="1" customHeight="1" x14ac:dyDescent="0.25">
      <c r="A36" s="108"/>
      <c r="B36" s="43"/>
      <c r="C36" s="43">
        <v>0</v>
      </c>
      <c r="D36" s="77"/>
      <c r="E36" s="107"/>
    </row>
    <row r="37" spans="1:5" ht="0" hidden="1" customHeight="1" x14ac:dyDescent="0.25">
      <c r="A37" s="109"/>
      <c r="B37" s="85"/>
      <c r="C37" s="369">
        <v>0</v>
      </c>
      <c r="D37" s="77"/>
      <c r="E37" s="107"/>
    </row>
    <row r="38" spans="1:5" ht="0" hidden="1" customHeight="1" x14ac:dyDescent="0.25">
      <c r="A38" s="109"/>
      <c r="B38" s="85"/>
      <c r="C38" s="369">
        <v>0</v>
      </c>
      <c r="D38" s="77"/>
      <c r="E38" s="107"/>
    </row>
    <row r="39" spans="1:5" ht="0" hidden="1" customHeight="1" x14ac:dyDescent="0.25">
      <c r="A39" s="109"/>
      <c r="B39" s="85"/>
      <c r="C39" s="369">
        <v>0</v>
      </c>
      <c r="D39" s="77"/>
      <c r="E39" s="107"/>
    </row>
    <row r="40" spans="1:5" ht="0" hidden="1" customHeight="1" x14ac:dyDescent="0.25">
      <c r="A40" s="109"/>
      <c r="B40" s="85"/>
      <c r="C40" s="369">
        <v>0</v>
      </c>
      <c r="D40" s="77"/>
      <c r="E40" s="107"/>
    </row>
    <row r="41" spans="1:5" ht="0" hidden="1" customHeight="1" x14ac:dyDescent="0.25">
      <c r="A41" s="109"/>
      <c r="B41" s="85"/>
      <c r="C41" s="369">
        <v>0</v>
      </c>
      <c r="D41" s="77"/>
      <c r="E41" s="107"/>
    </row>
    <row r="42" spans="1:5" ht="0" hidden="1" customHeight="1" x14ac:dyDescent="0.25">
      <c r="A42" s="109"/>
      <c r="B42" s="85"/>
      <c r="C42" s="369">
        <v>0</v>
      </c>
      <c r="D42" s="77"/>
      <c r="E42" s="107"/>
    </row>
    <row r="43" spans="1:5" ht="0" hidden="1" customHeight="1" x14ac:dyDescent="0.25">
      <c r="A43" s="109"/>
      <c r="B43" s="85"/>
      <c r="C43" s="369">
        <v>0</v>
      </c>
      <c r="D43" s="77"/>
      <c r="E43" s="107"/>
    </row>
    <row r="44" spans="1:5" ht="0" hidden="1" customHeight="1" x14ac:dyDescent="0.25">
      <c r="A44" s="109"/>
      <c r="B44" s="85"/>
      <c r="C44" s="369">
        <v>0</v>
      </c>
      <c r="D44" s="77"/>
      <c r="E44" s="107"/>
    </row>
    <row r="45" spans="1:5" x14ac:dyDescent="0.25">
      <c r="A45" s="597" t="s">
        <v>1084</v>
      </c>
      <c r="B45" s="592"/>
      <c r="C45" s="141">
        <v>3474219374.9857998</v>
      </c>
      <c r="D45" s="141"/>
      <c r="E45" s="142"/>
    </row>
    <row r="46" spans="1:5" ht="3" customHeight="1" x14ac:dyDescent="0.25">
      <c r="A46" s="207"/>
      <c r="B46" s="208"/>
      <c r="C46" s="114"/>
      <c r="D46" s="114"/>
      <c r="E46" s="115"/>
    </row>
    <row r="47" spans="1:5" ht="18" customHeight="1" thickBot="1" x14ac:dyDescent="0.3">
      <c r="A47" s="409" t="s">
        <v>775</v>
      </c>
      <c r="B47" s="141"/>
      <c r="C47" s="141"/>
      <c r="D47" s="141"/>
      <c r="E47" s="142"/>
    </row>
    <row r="48" spans="1:5" ht="18" customHeight="1" x14ac:dyDescent="0.25">
      <c r="A48" s="608" t="s">
        <v>272</v>
      </c>
      <c r="B48" s="297" t="s">
        <v>925</v>
      </c>
      <c r="C48" s="535">
        <v>306494716.8976</v>
      </c>
      <c r="D48" s="289">
        <v>1.208798959851265E-2</v>
      </c>
      <c r="E48" s="290">
        <v>8.2430000000000003E-3</v>
      </c>
    </row>
    <row r="49" spans="1:259" ht="17.25" customHeight="1" thickBot="1" x14ac:dyDescent="0.3">
      <c r="A49" s="612" t="s">
        <v>272</v>
      </c>
      <c r="B49" s="298" t="s">
        <v>926</v>
      </c>
      <c r="C49" s="537">
        <v>292657496.5104</v>
      </c>
      <c r="D49" s="292">
        <v>1.7783010378479958E-2</v>
      </c>
      <c r="E49" s="293">
        <v>7.9630000000000013E-3</v>
      </c>
    </row>
    <row r="50" spans="1:259" ht="15.75" customHeight="1" x14ac:dyDescent="0.25">
      <c r="A50" s="608" t="s">
        <v>927</v>
      </c>
      <c r="B50" s="297" t="s">
        <v>928</v>
      </c>
      <c r="C50" s="535">
        <v>270799303.78620005</v>
      </c>
      <c r="D50" s="289">
        <v>-7.691575214266777E-3</v>
      </c>
      <c r="E50" s="290">
        <v>1.2603000000000003E-2</v>
      </c>
    </row>
    <row r="51" spans="1:259" ht="18.75" customHeight="1" thickBot="1" x14ac:dyDescent="0.3">
      <c r="A51" s="612" t="s">
        <v>927</v>
      </c>
      <c r="B51" s="298" t="s">
        <v>929</v>
      </c>
      <c r="C51" s="537">
        <v>879808668.27559996</v>
      </c>
      <c r="D51" s="292">
        <v>8.4994063945487142E-4</v>
      </c>
      <c r="E51" s="293">
        <v>1.0865000000000001E-2</v>
      </c>
    </row>
    <row r="52" spans="1:259" ht="21.75" customHeight="1" x14ac:dyDescent="0.25">
      <c r="A52" s="608" t="s">
        <v>267</v>
      </c>
      <c r="B52" s="299" t="s">
        <v>930</v>
      </c>
      <c r="C52" s="535">
        <v>135739776.48980001</v>
      </c>
      <c r="D52" s="289">
        <v>5.274034570902586E-3</v>
      </c>
      <c r="E52" s="290">
        <v>6.4260000000000003E-3</v>
      </c>
    </row>
    <row r="53" spans="1:259" ht="18.75" customHeight="1" x14ac:dyDescent="0.25">
      <c r="A53" s="611" t="s">
        <v>267</v>
      </c>
      <c r="B53" s="300" t="s">
        <v>931</v>
      </c>
      <c r="C53" s="536">
        <v>224558736.4048</v>
      </c>
      <c r="D53" s="77">
        <v>8.577386848628521E-3</v>
      </c>
      <c r="E53" s="107">
        <v>9.2069999999999999E-3</v>
      </c>
    </row>
    <row r="54" spans="1:259" ht="21.75" customHeight="1" thickBot="1" x14ac:dyDescent="0.3">
      <c r="A54" s="612" t="s">
        <v>267</v>
      </c>
      <c r="B54" s="301" t="s">
        <v>932</v>
      </c>
      <c r="C54" s="537">
        <v>371838103.0546</v>
      </c>
      <c r="D54" s="292">
        <v>8.1677874550223351E-3</v>
      </c>
      <c r="E54" s="293">
        <v>8.4760000000000009E-3</v>
      </c>
    </row>
    <row r="55" spans="1:259" ht="23.25" customHeight="1" x14ac:dyDescent="0.25">
      <c r="A55" s="608" t="s">
        <v>265</v>
      </c>
      <c r="B55" s="299" t="s">
        <v>933</v>
      </c>
      <c r="C55" s="535">
        <v>154022395.55500001</v>
      </c>
      <c r="D55" s="289">
        <v>4.182285163551569E-3</v>
      </c>
      <c r="E55" s="290">
        <v>1.2778000000000001E-2</v>
      </c>
    </row>
    <row r="56" spans="1:259" ht="20.25" customHeight="1" x14ac:dyDescent="0.25">
      <c r="A56" s="609" t="s">
        <v>265</v>
      </c>
      <c r="B56" s="302" t="s">
        <v>934</v>
      </c>
      <c r="C56" s="536">
        <v>118843605.88800001</v>
      </c>
      <c r="D56" s="77">
        <v>-2.8152050799690187E-4</v>
      </c>
      <c r="E56" s="107">
        <v>3.7171000000000003E-2</v>
      </c>
    </row>
    <row r="57" spans="1:259" x14ac:dyDescent="0.25">
      <c r="A57" s="610" t="s">
        <v>265</v>
      </c>
      <c r="B57" s="302" t="s">
        <v>935</v>
      </c>
      <c r="C57" s="536">
        <v>262734395.20720002</v>
      </c>
      <c r="D57" s="77">
        <v>0.32400000095367432</v>
      </c>
      <c r="E57" s="107">
        <v>1.0551000000000001E-2</v>
      </c>
    </row>
    <row r="58" spans="1:259" ht="19.5" customHeight="1" x14ac:dyDescent="0.25">
      <c r="A58" s="611" t="s">
        <v>265</v>
      </c>
      <c r="B58" s="302" t="s">
        <v>936</v>
      </c>
      <c r="C58" s="536">
        <v>64313910.210200004</v>
      </c>
      <c r="D58" s="77">
        <v>6.9425082765519619E-3</v>
      </c>
      <c r="E58" s="107">
        <v>3.4310000000000005E-3</v>
      </c>
    </row>
    <row r="59" spans="1:259" ht="15.75" thickBot="1" x14ac:dyDescent="0.3">
      <c r="A59" s="612" t="s">
        <v>265</v>
      </c>
      <c r="B59" s="301" t="s">
        <v>937</v>
      </c>
      <c r="C59" s="537">
        <v>60853579.406199999</v>
      </c>
      <c r="D59" s="292">
        <v>4.0521510527469218E-4</v>
      </c>
      <c r="E59" s="293">
        <v>1.4039000000000003E-2</v>
      </c>
    </row>
    <row r="60" spans="1:259" ht="15.75" thickBot="1" x14ac:dyDescent="0.3">
      <c r="A60" s="303" t="s">
        <v>645</v>
      </c>
      <c r="B60" s="304" t="s">
        <v>938</v>
      </c>
      <c r="C60" s="538">
        <v>3340634.3684</v>
      </c>
      <c r="D60" s="295">
        <v>3.4312938805669546E-3</v>
      </c>
      <c r="E60" s="296">
        <v>3.3320000000000003E-3</v>
      </c>
    </row>
    <row r="61" spans="1:259" x14ac:dyDescent="0.25">
      <c r="A61" s="616" t="s">
        <v>646</v>
      </c>
      <c r="B61" s="297" t="s">
        <v>939</v>
      </c>
      <c r="C61" s="535">
        <v>368618087.58600003</v>
      </c>
      <c r="D61" s="289">
        <v>1.7504079733043909E-3</v>
      </c>
      <c r="E61" s="290">
        <v>3.3720000000000004E-3</v>
      </c>
      <c r="IX61" s="370"/>
    </row>
    <row r="62" spans="1:259" x14ac:dyDescent="0.25">
      <c r="A62" s="610" t="s">
        <v>646</v>
      </c>
      <c r="B62" s="300" t="s">
        <v>940</v>
      </c>
      <c r="C62" s="536">
        <v>265877447.51259997</v>
      </c>
      <c r="D62" s="77">
        <v>1.0187510401010513E-2</v>
      </c>
      <c r="E62" s="107">
        <v>1.2771000000000003E-2</v>
      </c>
    </row>
    <row r="63" spans="1:259" ht="15.75" thickBot="1" x14ac:dyDescent="0.3">
      <c r="A63" s="612" t="s">
        <v>646</v>
      </c>
      <c r="B63" s="298" t="s">
        <v>941</v>
      </c>
      <c r="C63" s="537">
        <v>567698793.59480011</v>
      </c>
      <c r="D63" s="292">
        <v>4.0904348716139793E-3</v>
      </c>
      <c r="E63" s="293">
        <v>4.3510000000000007E-3</v>
      </c>
      <c r="IX63" s="357"/>
      <c r="IY63" s="357"/>
    </row>
    <row r="64" spans="1:259" x14ac:dyDescent="0.25">
      <c r="A64" s="611" t="s">
        <v>647</v>
      </c>
      <c r="B64" s="300" t="s">
        <v>942</v>
      </c>
      <c r="C64" s="536">
        <v>124710101.10580002</v>
      </c>
      <c r="D64" s="77">
        <v>-4.7115660272538662E-3</v>
      </c>
      <c r="E64" s="107">
        <v>4.4833999999999999E-2</v>
      </c>
    </row>
    <row r="65" spans="1:5" ht="20.25" customHeight="1" thickBot="1" x14ac:dyDescent="0.3">
      <c r="A65" s="612" t="s">
        <v>647</v>
      </c>
      <c r="B65" s="301" t="s">
        <v>943</v>
      </c>
      <c r="C65" s="537">
        <v>84099231.96360001</v>
      </c>
      <c r="D65" s="292">
        <v>6.4059756696224213E-3</v>
      </c>
      <c r="E65" s="293">
        <v>1.8715000000000002E-2</v>
      </c>
    </row>
    <row r="66" spans="1:5" ht="0" hidden="1" customHeight="1" x14ac:dyDescent="0.25">
      <c r="A66" s="109"/>
      <c r="B66" s="85"/>
      <c r="C66" s="369">
        <v>0</v>
      </c>
      <c r="D66" s="77"/>
      <c r="E66" s="107"/>
    </row>
    <row r="67" spans="1:5" ht="0" hidden="1" customHeight="1" x14ac:dyDescent="0.25">
      <c r="A67" s="109"/>
      <c r="B67" s="85"/>
      <c r="C67" s="369">
        <v>0</v>
      </c>
      <c r="D67" s="77"/>
      <c r="E67" s="107"/>
    </row>
    <row r="68" spans="1:5" ht="0" hidden="1" customHeight="1" x14ac:dyDescent="0.25">
      <c r="A68" s="109"/>
      <c r="B68" s="85"/>
      <c r="C68" s="369">
        <v>0</v>
      </c>
      <c r="D68" s="77"/>
      <c r="E68" s="107"/>
    </row>
    <row r="69" spans="1:5" ht="0" hidden="1" customHeight="1" x14ac:dyDescent="0.25">
      <c r="A69" s="109"/>
      <c r="B69" s="85"/>
      <c r="C69" s="369">
        <v>0</v>
      </c>
      <c r="D69" s="77"/>
      <c r="E69" s="107"/>
    </row>
    <row r="70" spans="1:5" ht="0" hidden="1" customHeight="1" x14ac:dyDescent="0.25">
      <c r="A70" s="109"/>
      <c r="B70" s="85"/>
      <c r="C70" s="369">
        <v>0</v>
      </c>
      <c r="D70" s="77"/>
      <c r="E70" s="107"/>
    </row>
    <row r="71" spans="1:5" ht="0" hidden="1" customHeight="1" x14ac:dyDescent="0.25">
      <c r="A71" s="109"/>
      <c r="B71" s="85"/>
      <c r="C71" s="369">
        <v>0</v>
      </c>
      <c r="D71" s="77"/>
      <c r="E71" s="107"/>
    </row>
    <row r="72" spans="1:5" ht="0" hidden="1" customHeight="1" x14ac:dyDescent="0.25">
      <c r="A72" s="109"/>
      <c r="B72" s="85"/>
      <c r="C72" s="369">
        <v>0</v>
      </c>
      <c r="D72" s="77"/>
      <c r="E72" s="107"/>
    </row>
    <row r="73" spans="1:5" ht="0" hidden="1" customHeight="1" x14ac:dyDescent="0.25">
      <c r="A73" s="109"/>
      <c r="B73" s="85"/>
      <c r="C73" s="369">
        <v>0</v>
      </c>
      <c r="D73" s="77"/>
      <c r="E73" s="107"/>
    </row>
    <row r="74" spans="1:5" ht="0" hidden="1" customHeight="1" x14ac:dyDescent="0.25">
      <c r="A74" s="109"/>
      <c r="B74" s="85"/>
      <c r="C74" s="369">
        <v>0</v>
      </c>
      <c r="D74" s="77"/>
      <c r="E74" s="107"/>
    </row>
    <row r="75" spans="1:5" ht="0" hidden="1" customHeight="1" x14ac:dyDescent="0.25">
      <c r="A75" s="109"/>
      <c r="B75" s="85"/>
      <c r="C75" s="369">
        <v>0</v>
      </c>
      <c r="D75" s="77"/>
      <c r="E75" s="107"/>
    </row>
    <row r="76" spans="1:5" ht="0" hidden="1" customHeight="1" x14ac:dyDescent="0.25">
      <c r="A76" s="109"/>
      <c r="B76" s="85"/>
      <c r="C76" s="369">
        <v>0</v>
      </c>
      <c r="D76" s="77"/>
      <c r="E76" s="107"/>
    </row>
    <row r="77" spans="1:5" ht="0" hidden="1" customHeight="1" x14ac:dyDescent="0.25">
      <c r="A77" s="109"/>
      <c r="B77" s="85"/>
      <c r="C77" s="369">
        <v>0</v>
      </c>
      <c r="D77" s="77"/>
      <c r="E77" s="107"/>
    </row>
    <row r="78" spans="1:5" ht="0" hidden="1" customHeight="1" x14ac:dyDescent="0.25">
      <c r="A78" s="109"/>
      <c r="B78" s="85"/>
      <c r="C78" s="369">
        <v>0</v>
      </c>
      <c r="D78" s="77"/>
      <c r="E78" s="107"/>
    </row>
    <row r="79" spans="1:5" ht="0" hidden="1" customHeight="1" x14ac:dyDescent="0.25">
      <c r="A79" s="109"/>
      <c r="B79" s="85"/>
      <c r="C79" s="369">
        <v>0</v>
      </c>
      <c r="D79" s="77"/>
      <c r="E79" s="107"/>
    </row>
    <row r="80" spans="1:5" ht="0" hidden="1" customHeight="1" x14ac:dyDescent="0.25">
      <c r="A80" s="109"/>
      <c r="B80" s="85"/>
      <c r="C80" s="369">
        <v>0</v>
      </c>
      <c r="D80" s="77"/>
      <c r="E80" s="107"/>
    </row>
    <row r="81" spans="1:258" ht="0" hidden="1" customHeight="1" x14ac:dyDescent="0.25">
      <c r="A81" s="109"/>
      <c r="B81" s="85"/>
      <c r="C81" s="369">
        <v>0</v>
      </c>
      <c r="D81" s="77"/>
      <c r="E81" s="107"/>
    </row>
    <row r="82" spans="1:258" ht="0" hidden="1" customHeight="1" x14ac:dyDescent="0.25">
      <c r="A82" s="109"/>
      <c r="B82" s="85"/>
      <c r="C82" s="369">
        <v>0</v>
      </c>
      <c r="D82" s="77"/>
      <c r="E82" s="107"/>
    </row>
    <row r="83" spans="1:258" ht="0" hidden="1" customHeight="1" x14ac:dyDescent="0.25">
      <c r="A83" s="109"/>
      <c r="B83" s="85"/>
      <c r="C83" s="369">
        <v>0</v>
      </c>
      <c r="D83" s="77"/>
      <c r="E83" s="107"/>
    </row>
    <row r="84" spans="1:258" ht="0" hidden="1" customHeight="1" x14ac:dyDescent="0.25">
      <c r="A84" s="109"/>
      <c r="B84" s="85"/>
      <c r="C84" s="369">
        <v>0</v>
      </c>
      <c r="D84" s="77"/>
      <c r="E84" s="107"/>
    </row>
    <row r="85" spans="1:258" ht="0" hidden="1" customHeight="1" x14ac:dyDescent="0.25">
      <c r="A85" s="109"/>
      <c r="B85" s="85"/>
      <c r="C85" s="369">
        <v>0</v>
      </c>
      <c r="D85" s="77"/>
      <c r="E85" s="107"/>
    </row>
    <row r="86" spans="1:258" ht="0" hidden="1" customHeight="1" x14ac:dyDescent="0.25">
      <c r="A86" s="109"/>
      <c r="B86" s="85"/>
      <c r="C86" s="369">
        <v>0</v>
      </c>
      <c r="D86" s="77"/>
      <c r="E86" s="107"/>
    </row>
    <row r="87" spans="1:258" x14ac:dyDescent="0.25">
      <c r="A87" s="591" t="s">
        <v>1085</v>
      </c>
      <c r="B87" s="592"/>
      <c r="C87" s="141">
        <v>4557008983.8168011</v>
      </c>
      <c r="D87" s="143"/>
      <c r="E87" s="144"/>
    </row>
    <row r="88" spans="1:258" ht="2.25" customHeight="1" x14ac:dyDescent="0.25">
      <c r="A88" s="593"/>
      <c r="B88" s="594"/>
      <c r="C88" s="594"/>
      <c r="D88" s="116"/>
      <c r="E88" s="117"/>
    </row>
    <row r="89" spans="1:258" ht="15.75" thickBot="1" x14ac:dyDescent="0.3">
      <c r="A89" s="591" t="s">
        <v>776</v>
      </c>
      <c r="B89" s="592"/>
      <c r="C89" s="592"/>
      <c r="D89" s="143"/>
      <c r="E89" s="144"/>
    </row>
    <row r="90" spans="1:258" ht="15.75" thickBot="1" x14ac:dyDescent="0.3">
      <c r="A90" s="371" t="s">
        <v>265</v>
      </c>
      <c r="B90" s="372" t="s">
        <v>768</v>
      </c>
      <c r="C90" s="369">
        <v>88703227.530400008</v>
      </c>
      <c r="D90" s="534">
        <v>-1.9341070204973221E-2</v>
      </c>
      <c r="E90" s="534">
        <v>-1.3308E-2</v>
      </c>
    </row>
    <row r="91" spans="1:258" x14ac:dyDescent="0.25">
      <c r="A91" s="597" t="s">
        <v>1086</v>
      </c>
      <c r="B91" s="592"/>
      <c r="C91" s="141">
        <v>88703227.530400008</v>
      </c>
      <c r="D91" s="147"/>
      <c r="E91" s="148"/>
      <c r="IX91" s="357"/>
    </row>
    <row r="92" spans="1:258" ht="15.75" x14ac:dyDescent="0.25">
      <c r="A92" s="362" t="s">
        <v>74</v>
      </c>
      <c r="B92" s="363"/>
      <c r="C92" s="141">
        <v>8119931586.3330021</v>
      </c>
      <c r="D92" s="147"/>
      <c r="E92" s="148"/>
      <c r="IW92" s="357"/>
    </row>
    <row r="93" spans="1:258" ht="7.5" customHeight="1" x14ac:dyDescent="0.25">
      <c r="A93" s="110"/>
      <c r="B93" s="93"/>
      <c r="C93" s="94"/>
      <c r="D93" s="95"/>
      <c r="E93" s="111"/>
    </row>
    <row r="94" spans="1:258" ht="17.25" customHeight="1" x14ac:dyDescent="0.25">
      <c r="A94" s="599" t="s">
        <v>75</v>
      </c>
      <c r="B94" s="600"/>
      <c r="C94" s="600"/>
      <c r="D94" s="600"/>
      <c r="E94" s="601"/>
    </row>
    <row r="95" spans="1:258" ht="17.25" customHeight="1" x14ac:dyDescent="0.25">
      <c r="A95" s="203" t="s">
        <v>777</v>
      </c>
      <c r="B95" s="205"/>
      <c r="C95" s="205"/>
      <c r="D95" s="205"/>
      <c r="E95" s="206"/>
      <c r="IW95" s="357"/>
    </row>
    <row r="96" spans="1:258" ht="15" customHeight="1" x14ac:dyDescent="0.25">
      <c r="A96" s="597" t="s">
        <v>773</v>
      </c>
      <c r="B96" s="598" t="s">
        <v>772</v>
      </c>
      <c r="C96" s="584" t="s">
        <v>1276</v>
      </c>
      <c r="D96" s="139" t="s">
        <v>69</v>
      </c>
      <c r="E96" s="140" t="s">
        <v>69</v>
      </c>
    </row>
    <row r="97" spans="1:257" ht="15.75" thickBot="1" x14ac:dyDescent="0.3">
      <c r="A97" s="597"/>
      <c r="B97" s="598"/>
      <c r="C97" s="584"/>
      <c r="D97" s="139" t="s">
        <v>70</v>
      </c>
      <c r="E97" s="140" t="s">
        <v>71</v>
      </c>
      <c r="IW97" s="279"/>
    </row>
    <row r="98" spans="1:257" ht="15.75" thickBot="1" x14ac:dyDescent="0.3">
      <c r="A98" s="307" t="s">
        <v>358</v>
      </c>
      <c r="B98" s="308" t="s">
        <v>944</v>
      </c>
      <c r="C98" s="444">
        <v>640945361.97860003</v>
      </c>
      <c r="D98" s="309">
        <v>0.22563180327415466</v>
      </c>
      <c r="E98" s="310">
        <v>3.5105000000000004E-2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7" x14ac:dyDescent="0.25">
      <c r="A99" s="613" t="s">
        <v>357</v>
      </c>
      <c r="B99" s="311" t="s">
        <v>945</v>
      </c>
      <c r="C99" s="461">
        <v>613690515.57379997</v>
      </c>
      <c r="D99" s="312">
        <v>3.4933701157569885E-2</v>
      </c>
      <c r="E99" s="313">
        <v>4.3284000000000003E-2</v>
      </c>
    </row>
    <row r="100" spans="1:257" x14ac:dyDescent="0.25">
      <c r="A100" s="614"/>
      <c r="B100" s="305" t="s">
        <v>946</v>
      </c>
      <c r="C100" s="443">
        <v>575578260.8016001</v>
      </c>
      <c r="D100" s="87">
        <v>1.4250010251998901E-2</v>
      </c>
      <c r="E100" s="113">
        <v>3.6192000000000002E-2</v>
      </c>
    </row>
    <row r="101" spans="1:257" x14ac:dyDescent="0.25">
      <c r="A101" s="614"/>
      <c r="B101" s="305" t="s">
        <v>947</v>
      </c>
      <c r="C101" s="443">
        <v>572167260.94360006</v>
      </c>
      <c r="D101" s="87">
        <v>3.1024748459458351E-2</v>
      </c>
      <c r="E101" s="113">
        <v>2.7445000000000001E-2</v>
      </c>
    </row>
    <row r="102" spans="1:257" ht="15.75" thickBot="1" x14ac:dyDescent="0.3">
      <c r="A102" s="615"/>
      <c r="B102" s="306" t="s">
        <v>948</v>
      </c>
      <c r="C102" s="462">
        <v>1170308072.7212</v>
      </c>
      <c r="D102" s="314">
        <v>1.6310630366206169E-2</v>
      </c>
      <c r="E102" s="315">
        <v>0.115368</v>
      </c>
    </row>
    <row r="103" spans="1:257" x14ac:dyDescent="0.25">
      <c r="A103" s="623" t="s">
        <v>648</v>
      </c>
      <c r="B103" s="311" t="s">
        <v>961</v>
      </c>
      <c r="C103" s="595">
        <v>249797617.5282</v>
      </c>
      <c r="D103" s="312">
        <v>9.7326852381229401E-2</v>
      </c>
      <c r="E103" s="313">
        <v>-0.93038600000000005</v>
      </c>
    </row>
    <row r="104" spans="1:257" ht="15.75" thickBot="1" x14ac:dyDescent="0.3">
      <c r="A104" s="624"/>
      <c r="B104" s="306" t="s">
        <v>962</v>
      </c>
      <c r="C104" s="596">
        <v>0</v>
      </c>
      <c r="D104" s="314">
        <v>5.9437580406665802E-2</v>
      </c>
      <c r="E104" s="315">
        <v>-0.56333100000000003</v>
      </c>
    </row>
    <row r="105" spans="1:257" x14ac:dyDescent="0.25">
      <c r="A105" s="625" t="s">
        <v>267</v>
      </c>
      <c r="B105" s="311" t="s">
        <v>963</v>
      </c>
      <c r="C105" s="595">
        <v>286838790.65939999</v>
      </c>
      <c r="D105" s="312">
        <v>5.2500009536743164E-2</v>
      </c>
      <c r="E105" s="313">
        <v>4.7797000000000006E-2</v>
      </c>
    </row>
    <row r="106" spans="1:257" ht="15.75" thickBot="1" x14ac:dyDescent="0.3">
      <c r="A106" s="626"/>
      <c r="B106" s="306" t="s">
        <v>964</v>
      </c>
      <c r="C106" s="596">
        <v>0</v>
      </c>
      <c r="D106" s="314">
        <v>0.16741889715194702</v>
      </c>
      <c r="E106" s="315">
        <v>0.12896200000000002</v>
      </c>
    </row>
    <row r="107" spans="1:257" ht="15.75" thickBot="1" x14ac:dyDescent="0.3">
      <c r="A107" s="319" t="s">
        <v>360</v>
      </c>
      <c r="B107" s="320" t="s">
        <v>949</v>
      </c>
      <c r="C107" s="445">
        <v>572831093.19660008</v>
      </c>
      <c r="D107" s="309">
        <v>3.3284891396760941E-2</v>
      </c>
      <c r="E107" s="310">
        <v>7.1293000000000009E-2</v>
      </c>
    </row>
    <row r="108" spans="1:257" x14ac:dyDescent="0.25">
      <c r="A108" s="613" t="s">
        <v>265</v>
      </c>
      <c r="B108" s="311" t="s">
        <v>950</v>
      </c>
      <c r="C108" s="446">
        <v>521979916.04219997</v>
      </c>
      <c r="D108" s="312">
        <v>2.5863831862807274E-2</v>
      </c>
      <c r="E108" s="313">
        <v>-8.5300000000000003E-4</v>
      </c>
    </row>
    <row r="109" spans="1:257" s="429" customFormat="1" x14ac:dyDescent="0.25">
      <c r="A109" s="614"/>
      <c r="B109" s="305" t="s">
        <v>1201</v>
      </c>
      <c r="C109" s="464">
        <v>565102377.98839998</v>
      </c>
      <c r="D109" s="87">
        <v>-1.5305949375033379E-2</v>
      </c>
      <c r="E109" s="113">
        <v>-6.1710000000000003E-3</v>
      </c>
      <c r="IV109" s="399"/>
    </row>
    <row r="110" spans="1:257" ht="15.75" thickBot="1" x14ac:dyDescent="0.3">
      <c r="A110" s="615"/>
      <c r="B110" s="318" t="s">
        <v>951</v>
      </c>
      <c r="C110" s="463">
        <v>336251370.04200006</v>
      </c>
      <c r="D110" s="314">
        <v>2.8694849461317062E-2</v>
      </c>
      <c r="E110" s="315">
        <v>5.4740000000000006E-3</v>
      </c>
    </row>
    <row r="111" spans="1:257" x14ac:dyDescent="0.25">
      <c r="A111" s="613" t="s">
        <v>524</v>
      </c>
      <c r="B111" s="360" t="s">
        <v>991</v>
      </c>
      <c r="C111" s="446">
        <v>235444169.03839999</v>
      </c>
      <c r="D111" s="312">
        <v>2.4862151592969894E-2</v>
      </c>
      <c r="E111" s="313">
        <v>2.2037000000000001E-2</v>
      </c>
    </row>
    <row r="112" spans="1:257" ht="15.75" thickBot="1" x14ac:dyDescent="0.3">
      <c r="A112" s="615"/>
      <c r="B112" s="318" t="s">
        <v>952</v>
      </c>
      <c r="C112" s="463">
        <v>587197816.67820001</v>
      </c>
      <c r="D112" s="314">
        <v>1.8850579857826233E-2</v>
      </c>
      <c r="E112" s="315">
        <v>5.6441999999999999E-2</v>
      </c>
    </row>
    <row r="113" spans="1:5" x14ac:dyDescent="0.25">
      <c r="A113" s="619" t="s">
        <v>649</v>
      </c>
      <c r="B113" s="316" t="s">
        <v>953</v>
      </c>
      <c r="C113" s="446">
        <v>539479016.29719996</v>
      </c>
      <c r="D113" s="312">
        <v>3.1962230801582336E-2</v>
      </c>
      <c r="E113" s="313">
        <v>4.4957000000000004E-2</v>
      </c>
    </row>
    <row r="114" spans="1:5" x14ac:dyDescent="0.25">
      <c r="A114" s="627"/>
      <c r="B114" s="317" t="s">
        <v>965</v>
      </c>
      <c r="C114" s="617">
        <v>223243096.51840001</v>
      </c>
      <c r="D114" s="87">
        <v>3.3939171582460403E-2</v>
      </c>
      <c r="E114" s="113">
        <v>-0.16611600000000001</v>
      </c>
    </row>
    <row r="115" spans="1:5" ht="15.75" thickBot="1" x14ac:dyDescent="0.3">
      <c r="A115" s="620"/>
      <c r="B115" s="318" t="s">
        <v>966</v>
      </c>
      <c r="C115" s="618">
        <v>0</v>
      </c>
      <c r="D115" s="314">
        <v>3.3099621534347534E-2</v>
      </c>
      <c r="E115" s="315">
        <v>2.9926000000000005E-2</v>
      </c>
    </row>
    <row r="116" spans="1:5" x14ac:dyDescent="0.25">
      <c r="A116" s="619" t="s">
        <v>645</v>
      </c>
      <c r="B116" s="311" t="s">
        <v>954</v>
      </c>
      <c r="C116" s="446">
        <v>526339797.89160001</v>
      </c>
      <c r="D116" s="312">
        <v>4.1252698749303818E-2</v>
      </c>
      <c r="E116" s="313">
        <v>0.20008200000000004</v>
      </c>
    </row>
    <row r="117" spans="1:5" ht="15" customHeight="1" x14ac:dyDescent="0.25">
      <c r="A117" s="627"/>
      <c r="B117" s="305" t="s">
        <v>955</v>
      </c>
      <c r="C117" s="464">
        <v>1629622974.9758</v>
      </c>
      <c r="D117" s="87">
        <v>2.5929538533091545E-2</v>
      </c>
      <c r="E117" s="113">
        <v>0.18243600000000001</v>
      </c>
    </row>
    <row r="118" spans="1:5" ht="15.75" thickBot="1" x14ac:dyDescent="0.3">
      <c r="A118" s="620"/>
      <c r="B118" s="321" t="s">
        <v>956</v>
      </c>
      <c r="C118" s="463">
        <v>286712940.255</v>
      </c>
      <c r="D118" s="314">
        <v>3.3126190304756165E-2</v>
      </c>
      <c r="E118" s="315">
        <v>5.5127000000000002E-2</v>
      </c>
    </row>
    <row r="119" spans="1:5" x14ac:dyDescent="0.25">
      <c r="A119" s="619" t="s">
        <v>646</v>
      </c>
      <c r="B119" s="311" t="s">
        <v>957</v>
      </c>
      <c r="C119" s="446">
        <v>664092460.82620001</v>
      </c>
      <c r="D119" s="312">
        <v>2.8187170624732971E-2</v>
      </c>
      <c r="E119" s="313">
        <v>8.9185000000000014E-2</v>
      </c>
    </row>
    <row r="120" spans="1:5" ht="15.75" thickBot="1" x14ac:dyDescent="0.3">
      <c r="A120" s="620"/>
      <c r="B120" s="322" t="s">
        <v>958</v>
      </c>
      <c r="C120" s="463">
        <v>180672078.21040002</v>
      </c>
      <c r="D120" s="314">
        <v>2.6197509840130806E-2</v>
      </c>
      <c r="E120" s="315">
        <v>3.4648000000000005E-2</v>
      </c>
    </row>
    <row r="121" spans="1:5" x14ac:dyDescent="0.25">
      <c r="A121" s="621" t="s">
        <v>647</v>
      </c>
      <c r="B121" s="311" t="s">
        <v>959</v>
      </c>
      <c r="C121" s="446">
        <v>325182099.62980002</v>
      </c>
      <c r="D121" s="312">
        <v>-6.0669268714264035E-4</v>
      </c>
      <c r="E121" s="313">
        <v>1.5584000000000001E-2</v>
      </c>
    </row>
    <row r="122" spans="1:5" ht="15.75" thickBot="1" x14ac:dyDescent="0.3">
      <c r="A122" s="622"/>
      <c r="B122" s="318" t="s">
        <v>960</v>
      </c>
      <c r="C122" s="463">
        <v>397574321.55560005</v>
      </c>
      <c r="D122" s="314">
        <v>3.7248679436743259E-3</v>
      </c>
      <c r="E122" s="315">
        <v>-7.1388000000000007E-2</v>
      </c>
    </row>
    <row r="123" spans="1:5" ht="0" hidden="1" customHeight="1" x14ac:dyDescent="0.25">
      <c r="A123" s="112"/>
      <c r="B123" s="86"/>
      <c r="C123" s="414">
        <v>399016057.43440002</v>
      </c>
      <c r="D123" s="87">
        <v>3.1277347356081009E-2</v>
      </c>
      <c r="E123" s="87">
        <v>2.2962000000000003E-2</v>
      </c>
    </row>
    <row r="124" spans="1:5" ht="0" hidden="1" customHeight="1" x14ac:dyDescent="0.25">
      <c r="A124" s="112"/>
      <c r="B124" s="86"/>
      <c r="C124" s="414">
        <v>0</v>
      </c>
      <c r="D124" s="87"/>
      <c r="E124" s="113"/>
    </row>
    <row r="125" spans="1:5" ht="0" hidden="1" customHeight="1" x14ac:dyDescent="0.25">
      <c r="A125" s="112"/>
      <c r="B125" s="86"/>
      <c r="C125" s="414">
        <v>0</v>
      </c>
      <c r="D125" s="87"/>
      <c r="E125" s="113"/>
    </row>
    <row r="126" spans="1:5" ht="0" hidden="1" customHeight="1" x14ac:dyDescent="0.25">
      <c r="A126" s="112"/>
      <c r="B126" s="86"/>
      <c r="C126" s="414">
        <v>0</v>
      </c>
      <c r="D126" s="87"/>
      <c r="E126" s="113"/>
    </row>
    <row r="127" spans="1:5" ht="0" hidden="1" customHeight="1" x14ac:dyDescent="0.25">
      <c r="A127" s="112"/>
      <c r="B127" s="86"/>
      <c r="C127" s="414">
        <v>0</v>
      </c>
      <c r="D127" s="87"/>
      <c r="E127" s="113"/>
    </row>
    <row r="128" spans="1:5" ht="0" hidden="1" customHeight="1" x14ac:dyDescent="0.25">
      <c r="A128" s="112"/>
      <c r="B128" s="86"/>
      <c r="C128" s="414">
        <v>0</v>
      </c>
      <c r="D128" s="87"/>
      <c r="E128" s="113"/>
    </row>
    <row r="129" spans="1:5" ht="0" hidden="1" customHeight="1" x14ac:dyDescent="0.25">
      <c r="A129" s="112"/>
      <c r="B129" s="86"/>
      <c r="C129" s="414">
        <v>0</v>
      </c>
      <c r="D129" s="87"/>
      <c r="E129" s="113"/>
    </row>
    <row r="130" spans="1:5" ht="0" hidden="1" customHeight="1" x14ac:dyDescent="0.25">
      <c r="A130" s="112"/>
      <c r="B130" s="86"/>
      <c r="C130" s="414">
        <v>0</v>
      </c>
      <c r="D130" s="87"/>
      <c r="E130" s="113"/>
    </row>
    <row r="131" spans="1:5" ht="0" hidden="1" customHeight="1" x14ac:dyDescent="0.25">
      <c r="A131" s="112"/>
      <c r="B131" s="86"/>
      <c r="C131" s="414">
        <v>0</v>
      </c>
      <c r="D131" s="87"/>
      <c r="E131" s="113"/>
    </row>
    <row r="132" spans="1:5" ht="0" hidden="1" customHeight="1" x14ac:dyDescent="0.25">
      <c r="A132" s="112"/>
      <c r="B132" s="86"/>
      <c r="C132" s="414">
        <v>0</v>
      </c>
      <c r="D132" s="87"/>
      <c r="E132" s="113"/>
    </row>
    <row r="133" spans="1:5" ht="0" hidden="1" customHeight="1" x14ac:dyDescent="0.25">
      <c r="A133" s="112"/>
      <c r="B133" s="86"/>
      <c r="C133" s="414">
        <v>0</v>
      </c>
      <c r="D133" s="87"/>
      <c r="E133" s="113"/>
    </row>
    <row r="134" spans="1:5" ht="0" hidden="1" customHeight="1" x14ac:dyDescent="0.25">
      <c r="A134" s="112"/>
      <c r="B134" s="86"/>
      <c r="C134" s="414">
        <v>0</v>
      </c>
      <c r="D134" s="87"/>
      <c r="E134" s="113"/>
    </row>
    <row r="135" spans="1:5" ht="0" hidden="1" customHeight="1" x14ac:dyDescent="0.25">
      <c r="A135" s="112"/>
      <c r="B135" s="86"/>
      <c r="C135" s="414">
        <v>0</v>
      </c>
      <c r="D135" s="87"/>
      <c r="E135" s="113"/>
    </row>
    <row r="136" spans="1:5" ht="0" hidden="1" customHeight="1" x14ac:dyDescent="0.25">
      <c r="A136" s="112"/>
      <c r="B136" s="86"/>
      <c r="C136" s="414">
        <v>0</v>
      </c>
      <c r="D136" s="87"/>
      <c r="E136" s="113"/>
    </row>
    <row r="137" spans="1:5" ht="0" hidden="1" customHeight="1" x14ac:dyDescent="0.25">
      <c r="A137" s="112"/>
      <c r="B137" s="86"/>
      <c r="C137" s="414">
        <v>0</v>
      </c>
      <c r="D137" s="87"/>
      <c r="E137" s="113"/>
    </row>
    <row r="138" spans="1:5" ht="0" hidden="1" customHeight="1" x14ac:dyDescent="0.25">
      <c r="A138" s="112"/>
      <c r="B138" s="86"/>
      <c r="C138" s="414">
        <v>0</v>
      </c>
      <c r="D138" s="87"/>
      <c r="E138" s="113"/>
    </row>
    <row r="139" spans="1:5" ht="0" hidden="1" customHeight="1" x14ac:dyDescent="0.25">
      <c r="A139" s="112"/>
      <c r="B139" s="86"/>
      <c r="C139" s="414">
        <v>0</v>
      </c>
      <c r="D139" s="87"/>
      <c r="E139" s="113"/>
    </row>
    <row r="140" spans="1:5" ht="0" hidden="1" customHeight="1" x14ac:dyDescent="0.25">
      <c r="A140" s="112"/>
      <c r="B140" s="86"/>
      <c r="C140" s="414">
        <v>0</v>
      </c>
      <c r="D140" s="87"/>
      <c r="E140" s="113"/>
    </row>
    <row r="141" spans="1:5" ht="0" hidden="1" customHeight="1" x14ac:dyDescent="0.25">
      <c r="A141" s="112"/>
      <c r="B141" s="86"/>
      <c r="C141" s="414">
        <v>0</v>
      </c>
      <c r="D141" s="87"/>
      <c r="E141" s="113"/>
    </row>
    <row r="142" spans="1:5" ht="0" hidden="1" customHeight="1" x14ac:dyDescent="0.25">
      <c r="A142" s="112"/>
      <c r="B142" s="86"/>
      <c r="C142" s="414">
        <v>0</v>
      </c>
      <c r="D142" s="87"/>
      <c r="E142" s="113"/>
    </row>
    <row r="143" spans="1:5" ht="0" hidden="1" customHeight="1" x14ac:dyDescent="0.25">
      <c r="A143" s="112"/>
      <c r="B143" s="86"/>
      <c r="C143" s="414">
        <v>0</v>
      </c>
      <c r="D143" s="87"/>
      <c r="E143" s="113"/>
    </row>
    <row r="144" spans="1:5" x14ac:dyDescent="0.25">
      <c r="A144" s="145" t="s">
        <v>974</v>
      </c>
      <c r="B144" s="146"/>
      <c r="C144" s="141">
        <v>11701051409.352203</v>
      </c>
      <c r="D144" s="146"/>
      <c r="E144" s="149"/>
    </row>
    <row r="145" spans="1:5" ht="4.5" customHeight="1" x14ac:dyDescent="0.25">
      <c r="A145" s="119"/>
      <c r="B145" s="120"/>
      <c r="C145" s="121"/>
      <c r="D145" s="120"/>
      <c r="E145" s="122"/>
    </row>
    <row r="146" spans="1:5" ht="15.75" thickBot="1" x14ac:dyDescent="0.3">
      <c r="A146" s="203" t="s">
        <v>778</v>
      </c>
      <c r="B146" s="146"/>
      <c r="C146" s="141"/>
      <c r="D146" s="146"/>
      <c r="E146" s="149"/>
    </row>
    <row r="147" spans="1:5" ht="15.75" thickBot="1" x14ac:dyDescent="0.3">
      <c r="A147" s="323" t="s">
        <v>270</v>
      </c>
      <c r="B147" s="324" t="s">
        <v>967</v>
      </c>
      <c r="C147" s="446">
        <v>764242132.75059998</v>
      </c>
      <c r="D147" s="312">
        <v>1.006265077739954E-2</v>
      </c>
      <c r="E147" s="313">
        <v>5.0581000000000001E-2</v>
      </c>
    </row>
    <row r="148" spans="1:5" ht="15.75" thickBot="1" x14ac:dyDescent="0.3">
      <c r="A148" s="356" t="s">
        <v>970</v>
      </c>
      <c r="B148" s="324" t="s">
        <v>969</v>
      </c>
      <c r="C148" s="445">
        <v>258403547.89620003</v>
      </c>
      <c r="D148" s="309">
        <v>3.9330240339040756E-2</v>
      </c>
      <c r="E148" s="310">
        <v>7.6570000000000006E-3</v>
      </c>
    </row>
    <row r="149" spans="1:5" ht="15.75" thickBot="1" x14ac:dyDescent="0.3">
      <c r="A149" s="323" t="s">
        <v>524</v>
      </c>
      <c r="B149" s="324" t="s">
        <v>968</v>
      </c>
      <c r="C149" s="463">
        <v>564378629.12339997</v>
      </c>
      <c r="D149" s="314">
        <v>2.6332950219511986E-2</v>
      </c>
      <c r="E149" s="315">
        <v>6.9813E-2</v>
      </c>
    </row>
    <row r="150" spans="1:5" ht="0" hidden="1" customHeight="1" x14ac:dyDescent="0.25">
      <c r="A150" s="112"/>
      <c r="B150" s="86"/>
      <c r="C150" s="414">
        <v>0</v>
      </c>
      <c r="D150" s="87"/>
      <c r="E150" s="113"/>
    </row>
    <row r="151" spans="1:5" ht="0" hidden="1" customHeight="1" x14ac:dyDescent="0.25">
      <c r="A151" s="112"/>
      <c r="B151" s="86"/>
      <c r="C151" s="414">
        <v>0</v>
      </c>
      <c r="D151" s="87"/>
      <c r="E151" s="113"/>
    </row>
    <row r="152" spans="1:5" ht="0" hidden="1" customHeight="1" x14ac:dyDescent="0.25">
      <c r="A152" s="112"/>
      <c r="B152" s="86"/>
      <c r="C152" s="414">
        <v>0</v>
      </c>
      <c r="D152" s="87"/>
      <c r="E152" s="113"/>
    </row>
    <row r="153" spans="1:5" ht="0" hidden="1" customHeight="1" x14ac:dyDescent="0.25">
      <c r="A153" s="112"/>
      <c r="B153" s="86"/>
      <c r="C153" s="414">
        <v>0</v>
      </c>
      <c r="D153" s="87"/>
      <c r="E153" s="113"/>
    </row>
    <row r="154" spans="1:5" ht="0" hidden="1" customHeight="1" x14ac:dyDescent="0.25">
      <c r="A154" s="112"/>
      <c r="B154" s="86"/>
      <c r="C154" s="414">
        <v>0</v>
      </c>
      <c r="D154" s="87"/>
      <c r="E154" s="113"/>
    </row>
    <row r="155" spans="1:5" ht="0" hidden="1" customHeight="1" x14ac:dyDescent="0.25">
      <c r="A155" s="112"/>
      <c r="B155" s="86"/>
      <c r="C155" s="414">
        <v>0</v>
      </c>
      <c r="D155" s="87"/>
      <c r="E155" s="113"/>
    </row>
    <row r="156" spans="1:5" ht="0" hidden="1" customHeight="1" x14ac:dyDescent="0.25">
      <c r="A156" s="112"/>
      <c r="B156" s="86"/>
      <c r="C156" s="414">
        <v>0</v>
      </c>
      <c r="D156" s="87"/>
      <c r="E156" s="113"/>
    </row>
    <row r="157" spans="1:5" ht="0" hidden="1" customHeight="1" x14ac:dyDescent="0.25">
      <c r="A157" s="112"/>
      <c r="B157" s="86"/>
      <c r="C157" s="414">
        <v>0</v>
      </c>
      <c r="D157" s="87"/>
      <c r="E157" s="113"/>
    </row>
    <row r="158" spans="1:5" ht="0" hidden="1" customHeight="1" x14ac:dyDescent="0.25">
      <c r="A158" s="112"/>
      <c r="B158" s="86"/>
      <c r="C158" s="414">
        <v>0</v>
      </c>
      <c r="D158" s="87"/>
      <c r="E158" s="113"/>
    </row>
    <row r="159" spans="1:5" ht="0" hidden="1" customHeight="1" x14ac:dyDescent="0.25">
      <c r="A159" s="112"/>
      <c r="B159" s="86"/>
      <c r="C159" s="414">
        <v>0</v>
      </c>
      <c r="D159" s="87"/>
      <c r="E159" s="113"/>
    </row>
    <row r="160" spans="1:5" ht="0" hidden="1" customHeight="1" x14ac:dyDescent="0.25">
      <c r="A160" s="112"/>
      <c r="B160" s="86"/>
      <c r="C160" s="414">
        <v>0</v>
      </c>
      <c r="D160" s="87"/>
      <c r="E160" s="113"/>
    </row>
    <row r="161" spans="1:5" ht="0" hidden="1" customHeight="1" x14ac:dyDescent="0.25">
      <c r="A161" s="112"/>
      <c r="B161" s="86"/>
      <c r="C161" s="414">
        <v>0</v>
      </c>
      <c r="D161" s="87"/>
      <c r="E161" s="113"/>
    </row>
    <row r="162" spans="1:5" ht="0" hidden="1" customHeight="1" x14ac:dyDescent="0.25">
      <c r="A162" s="112"/>
      <c r="B162" s="86"/>
      <c r="C162" s="414">
        <v>0</v>
      </c>
      <c r="D162" s="87"/>
      <c r="E162" s="113"/>
    </row>
    <row r="163" spans="1:5" ht="0" hidden="1" customHeight="1" x14ac:dyDescent="0.25">
      <c r="A163" s="112"/>
      <c r="B163" s="86"/>
      <c r="C163" s="414">
        <v>0</v>
      </c>
      <c r="D163" s="87"/>
      <c r="E163" s="113"/>
    </row>
    <row r="164" spans="1:5" ht="0" hidden="1" customHeight="1" x14ac:dyDescent="0.25">
      <c r="A164" s="112"/>
      <c r="B164" s="86"/>
      <c r="C164" s="414">
        <v>0</v>
      </c>
      <c r="D164" s="87"/>
      <c r="E164" s="113"/>
    </row>
    <row r="165" spans="1:5" ht="0" hidden="1" customHeight="1" x14ac:dyDescent="0.25">
      <c r="A165" s="112"/>
      <c r="B165" s="86"/>
      <c r="C165" s="414">
        <v>0</v>
      </c>
      <c r="D165" s="87"/>
      <c r="E165" s="113"/>
    </row>
    <row r="166" spans="1:5" ht="0" hidden="1" customHeight="1" x14ac:dyDescent="0.25">
      <c r="A166" s="112"/>
      <c r="B166" s="86"/>
      <c r="C166" s="414">
        <v>0</v>
      </c>
      <c r="D166" s="87"/>
      <c r="E166" s="113"/>
    </row>
    <row r="167" spans="1:5" ht="0" hidden="1" customHeight="1" x14ac:dyDescent="0.25">
      <c r="A167" s="112"/>
      <c r="B167" s="86"/>
      <c r="C167" s="414">
        <v>0</v>
      </c>
      <c r="D167" s="87"/>
      <c r="E167" s="113"/>
    </row>
    <row r="168" spans="1:5" ht="0" hidden="1" customHeight="1" x14ac:dyDescent="0.25">
      <c r="A168" s="112"/>
      <c r="B168" s="86"/>
      <c r="C168" s="414">
        <v>0</v>
      </c>
      <c r="D168" s="87"/>
      <c r="E168" s="113"/>
    </row>
    <row r="169" spans="1:5" ht="0" hidden="1" customHeight="1" x14ac:dyDescent="0.25">
      <c r="A169" s="112"/>
      <c r="B169" s="86"/>
      <c r="C169" s="414">
        <v>0</v>
      </c>
      <c r="D169" s="87"/>
      <c r="E169" s="113"/>
    </row>
    <row r="170" spans="1:5" ht="0" hidden="1" customHeight="1" x14ac:dyDescent="0.25">
      <c r="A170" s="112"/>
      <c r="B170" s="86"/>
      <c r="C170" s="414">
        <v>0</v>
      </c>
      <c r="D170" s="87"/>
      <c r="E170" s="113"/>
    </row>
    <row r="171" spans="1:5" ht="0" hidden="1" customHeight="1" x14ac:dyDescent="0.25">
      <c r="A171" s="112"/>
      <c r="B171" s="86"/>
      <c r="C171" s="414">
        <v>0</v>
      </c>
      <c r="D171" s="87"/>
      <c r="E171" s="113"/>
    </row>
    <row r="172" spans="1:5" ht="0" hidden="1" customHeight="1" x14ac:dyDescent="0.25">
      <c r="A172" s="112"/>
      <c r="B172" s="86"/>
      <c r="C172" s="414">
        <v>0</v>
      </c>
      <c r="D172" s="87"/>
      <c r="E172" s="113"/>
    </row>
    <row r="173" spans="1:5" ht="0" hidden="1" customHeight="1" x14ac:dyDescent="0.25">
      <c r="A173" s="112"/>
      <c r="B173" s="86"/>
      <c r="C173" s="414">
        <v>0</v>
      </c>
      <c r="D173" s="87"/>
      <c r="E173" s="113"/>
    </row>
    <row r="174" spans="1:5" ht="0" hidden="1" customHeight="1" x14ac:dyDescent="0.25">
      <c r="A174" s="112"/>
      <c r="B174" s="86"/>
      <c r="C174" s="414">
        <v>0</v>
      </c>
      <c r="D174" s="87"/>
      <c r="E174" s="113"/>
    </row>
    <row r="175" spans="1:5" ht="0" hidden="1" customHeight="1" x14ac:dyDescent="0.25">
      <c r="A175" s="112"/>
      <c r="B175" s="86"/>
      <c r="C175" s="414">
        <v>0</v>
      </c>
      <c r="D175" s="87"/>
      <c r="E175" s="113"/>
    </row>
    <row r="176" spans="1:5" ht="0" hidden="1" customHeight="1" x14ac:dyDescent="0.25">
      <c r="A176" s="112"/>
      <c r="B176" s="86"/>
      <c r="C176" s="414">
        <v>0</v>
      </c>
      <c r="D176" s="87"/>
      <c r="E176" s="113"/>
    </row>
    <row r="177" spans="1:5" ht="0" hidden="1" customHeight="1" x14ac:dyDescent="0.25">
      <c r="A177" s="112"/>
      <c r="B177" s="86"/>
      <c r="C177" s="414">
        <v>0</v>
      </c>
      <c r="D177" s="87"/>
      <c r="E177" s="113"/>
    </row>
    <row r="178" spans="1:5" ht="0" hidden="1" customHeight="1" x14ac:dyDescent="0.25">
      <c r="A178" s="112"/>
      <c r="B178" s="86"/>
      <c r="C178" s="414">
        <v>0</v>
      </c>
      <c r="D178" s="87"/>
      <c r="E178" s="113"/>
    </row>
    <row r="179" spans="1:5" ht="0" hidden="1" customHeight="1" x14ac:dyDescent="0.25">
      <c r="A179" s="112"/>
      <c r="B179" s="86"/>
      <c r="C179" s="414">
        <v>0</v>
      </c>
      <c r="D179" s="87"/>
      <c r="E179" s="113"/>
    </row>
    <row r="180" spans="1:5" ht="0" hidden="1" customHeight="1" x14ac:dyDescent="0.25">
      <c r="A180" s="112"/>
      <c r="B180" s="86"/>
      <c r="C180" s="414">
        <v>0</v>
      </c>
      <c r="D180" s="87"/>
      <c r="E180" s="113"/>
    </row>
    <row r="181" spans="1:5" ht="0" hidden="1" customHeight="1" x14ac:dyDescent="0.25">
      <c r="A181" s="112"/>
      <c r="B181" s="86"/>
      <c r="C181" s="414">
        <v>0</v>
      </c>
      <c r="D181" s="87"/>
      <c r="E181" s="113"/>
    </row>
    <row r="182" spans="1:5" ht="0" hidden="1" customHeight="1" x14ac:dyDescent="0.25">
      <c r="A182" s="112"/>
      <c r="B182" s="86"/>
      <c r="C182" s="414">
        <v>0</v>
      </c>
      <c r="D182" s="87"/>
      <c r="E182" s="113"/>
    </row>
    <row r="183" spans="1:5" ht="0" hidden="1" customHeight="1" x14ac:dyDescent="0.25">
      <c r="A183" s="112"/>
      <c r="B183" s="86"/>
      <c r="C183" s="414">
        <v>0</v>
      </c>
      <c r="D183" s="87"/>
      <c r="E183" s="113"/>
    </row>
    <row r="184" spans="1:5" ht="0" hidden="1" customHeight="1" x14ac:dyDescent="0.25">
      <c r="A184" s="112"/>
      <c r="B184" s="86"/>
      <c r="C184" s="414">
        <v>0</v>
      </c>
      <c r="D184" s="87"/>
      <c r="E184" s="113"/>
    </row>
    <row r="185" spans="1:5" ht="0" hidden="1" customHeight="1" x14ac:dyDescent="0.25">
      <c r="A185" s="112"/>
      <c r="B185" s="86"/>
      <c r="C185" s="414">
        <v>0</v>
      </c>
      <c r="D185" s="87"/>
      <c r="E185" s="113"/>
    </row>
    <row r="186" spans="1:5" ht="0" hidden="1" customHeight="1" x14ac:dyDescent="0.25">
      <c r="A186" s="112"/>
      <c r="B186" s="86"/>
      <c r="C186" s="414">
        <v>0</v>
      </c>
      <c r="D186" s="87"/>
      <c r="E186" s="113"/>
    </row>
    <row r="187" spans="1:5" ht="0" hidden="1" customHeight="1" x14ac:dyDescent="0.25">
      <c r="A187" s="112"/>
      <c r="B187" s="86"/>
      <c r="C187" s="414">
        <v>0</v>
      </c>
      <c r="D187" s="87"/>
      <c r="E187" s="113"/>
    </row>
    <row r="188" spans="1:5" ht="0" hidden="1" customHeight="1" x14ac:dyDescent="0.25">
      <c r="A188" s="112"/>
      <c r="B188" s="86"/>
      <c r="C188" s="414">
        <v>0</v>
      </c>
      <c r="D188" s="87"/>
      <c r="E188" s="113"/>
    </row>
    <row r="189" spans="1:5" ht="0" hidden="1" customHeight="1" x14ac:dyDescent="0.25">
      <c r="A189" s="112"/>
      <c r="B189" s="86"/>
      <c r="C189" s="414">
        <v>0</v>
      </c>
      <c r="D189" s="87"/>
      <c r="E189" s="113"/>
    </row>
    <row r="190" spans="1:5" ht="0" hidden="1" customHeight="1" x14ac:dyDescent="0.25">
      <c r="A190" s="112"/>
      <c r="B190" s="86"/>
      <c r="C190" s="414">
        <v>0</v>
      </c>
      <c r="D190" s="87"/>
      <c r="E190" s="113"/>
    </row>
    <row r="191" spans="1:5" ht="0" hidden="1" customHeight="1" x14ac:dyDescent="0.25">
      <c r="A191" s="112"/>
      <c r="B191" s="86"/>
      <c r="C191" s="414">
        <v>0</v>
      </c>
      <c r="D191" s="87"/>
      <c r="E191" s="113"/>
    </row>
    <row r="192" spans="1:5" ht="0" hidden="1" customHeight="1" x14ac:dyDescent="0.25">
      <c r="A192" s="112"/>
      <c r="B192" s="86"/>
      <c r="C192" s="414">
        <v>0</v>
      </c>
      <c r="D192" s="87"/>
      <c r="E192" s="113"/>
    </row>
    <row r="193" spans="1:5" ht="0" hidden="1" customHeight="1" x14ac:dyDescent="0.25">
      <c r="A193" s="112"/>
      <c r="B193" s="86"/>
      <c r="C193" s="414">
        <v>0</v>
      </c>
      <c r="D193" s="87"/>
      <c r="E193" s="113"/>
    </row>
    <row r="194" spans="1:5" ht="0" hidden="1" customHeight="1" x14ac:dyDescent="0.25">
      <c r="A194" s="112"/>
      <c r="B194" s="86"/>
      <c r="C194" s="414">
        <v>0</v>
      </c>
      <c r="D194" s="87"/>
      <c r="E194" s="113"/>
    </row>
    <row r="195" spans="1:5" x14ac:dyDescent="0.25">
      <c r="A195" s="145" t="s">
        <v>76</v>
      </c>
      <c r="B195" s="146"/>
      <c r="C195" s="141">
        <v>1587024309.7702</v>
      </c>
      <c r="D195" s="146"/>
      <c r="E195" s="149"/>
    </row>
    <row r="196" spans="1:5" x14ac:dyDescent="0.25">
      <c r="A196" s="145" t="s">
        <v>77</v>
      </c>
      <c r="B196" s="146"/>
      <c r="C196" s="141">
        <v>13288075719.122404</v>
      </c>
      <c r="D196" s="150"/>
      <c r="E196" s="151"/>
    </row>
    <row r="197" spans="1:5" ht="5.25" customHeight="1" x14ac:dyDescent="0.25">
      <c r="A197" s="203"/>
      <c r="B197" s="204"/>
      <c r="C197" s="141">
        <v>0</v>
      </c>
      <c r="D197" s="150"/>
      <c r="E197" s="151"/>
    </row>
    <row r="198" spans="1:5" ht="15.75" thickBot="1" x14ac:dyDescent="0.3">
      <c r="A198" s="582" t="s">
        <v>78</v>
      </c>
      <c r="B198" s="583"/>
      <c r="C198" s="153">
        <v>21408007305.455402</v>
      </c>
      <c r="D198" s="152"/>
      <c r="E198" s="154"/>
    </row>
    <row r="199" spans="1:5" ht="6.75" customHeight="1" x14ac:dyDescent="0.25">
      <c r="A199" s="123"/>
      <c r="B199" s="123"/>
      <c r="C199" s="123"/>
      <c r="D199" s="123"/>
      <c r="E199" s="123"/>
    </row>
    <row r="200" spans="1:5" x14ac:dyDescent="0.25"/>
    <row r="201" spans="1:5" x14ac:dyDescent="0.25">
      <c r="A201" s="97" t="s">
        <v>1</v>
      </c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</sheetData>
  <mergeCells count="42">
    <mergeCell ref="A64:A65"/>
    <mergeCell ref="C114:C115"/>
    <mergeCell ref="A119:A120"/>
    <mergeCell ref="A121:A122"/>
    <mergeCell ref="A103:A104"/>
    <mergeCell ref="A105:A106"/>
    <mergeCell ref="A108:A110"/>
    <mergeCell ref="A111:A112"/>
    <mergeCell ref="A113:A115"/>
    <mergeCell ref="A116:A118"/>
    <mergeCell ref="A13:A16"/>
    <mergeCell ref="A17:A19"/>
    <mergeCell ref="A20:A23"/>
    <mergeCell ref="A55:A59"/>
    <mergeCell ref="A99:A102"/>
    <mergeCell ref="A25:A28"/>
    <mergeCell ref="A29:A31"/>
    <mergeCell ref="A48:A49"/>
    <mergeCell ref="A50:A51"/>
    <mergeCell ref="A52:A54"/>
    <mergeCell ref="A91:B91"/>
    <mergeCell ref="A96:A97"/>
    <mergeCell ref="B96:B97"/>
    <mergeCell ref="A89:C89"/>
    <mergeCell ref="A94:E94"/>
    <mergeCell ref="A61:A63"/>
    <mergeCell ref="A198:B198"/>
    <mergeCell ref="C7:C8"/>
    <mergeCell ref="A1:E1"/>
    <mergeCell ref="A2:E2"/>
    <mergeCell ref="A3:E3"/>
    <mergeCell ref="A6:C6"/>
    <mergeCell ref="A88:C88"/>
    <mergeCell ref="C96:C97"/>
    <mergeCell ref="C103:C104"/>
    <mergeCell ref="C105:C106"/>
    <mergeCell ref="A7:A8"/>
    <mergeCell ref="B7:B8"/>
    <mergeCell ref="A4:E4"/>
    <mergeCell ref="A45:B45"/>
    <mergeCell ref="A87:B87"/>
    <mergeCell ref="A9:A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2"/>
  <sheetViews>
    <sheetView topLeftCell="A4" workbookViewId="0">
      <selection activeCell="C92" sqref="C92"/>
    </sheetView>
  </sheetViews>
  <sheetFormatPr baseColWidth="10" defaultColWidth="0" defaultRowHeight="15" zeroHeight="1" x14ac:dyDescent="0.25"/>
  <cols>
    <col min="1" max="1" width="70.42578125" style="96" customWidth="1"/>
    <col min="2" max="2" width="51.7109375" style="96" customWidth="1"/>
    <col min="3" max="3" width="16.85546875" style="96" customWidth="1"/>
    <col min="4" max="255" width="11.42578125" style="96" hidden="1"/>
    <col min="256" max="256" width="11.85546875" style="96" hidden="1"/>
    <col min="257" max="257" width="63.5703125" style="96" customWidth="1"/>
    <col min="258" max="258" width="34" style="96" customWidth="1"/>
    <col min="259" max="259" width="22.140625" style="96" customWidth="1"/>
    <col min="260" max="512" width="11.42578125" style="96" hidden="1"/>
    <col min="513" max="513" width="63.5703125" style="96" customWidth="1"/>
    <col min="514" max="514" width="34" style="96" customWidth="1"/>
    <col min="515" max="515" width="22.140625" style="96" customWidth="1"/>
    <col min="516" max="768" width="11.42578125" style="96" hidden="1"/>
    <col min="769" max="769" width="63.5703125" style="96" customWidth="1"/>
    <col min="770" max="770" width="34" style="96" customWidth="1"/>
    <col min="771" max="771" width="22.140625" style="96" customWidth="1"/>
    <col min="772" max="1024" width="11.42578125" style="96" hidden="1"/>
    <col min="1025" max="1025" width="63.5703125" style="96" customWidth="1"/>
    <col min="1026" max="1026" width="34" style="96" customWidth="1"/>
    <col min="1027" max="1027" width="22.140625" style="96" customWidth="1"/>
    <col min="1028" max="1280" width="11.42578125" style="96" hidden="1"/>
    <col min="1281" max="1281" width="63.5703125" style="96" customWidth="1"/>
    <col min="1282" max="1282" width="34" style="96" customWidth="1"/>
    <col min="1283" max="1283" width="22.140625" style="96" customWidth="1"/>
    <col min="1284" max="1536" width="11.42578125" style="96" hidden="1"/>
    <col min="1537" max="1537" width="63.5703125" style="96" customWidth="1"/>
    <col min="1538" max="1538" width="34" style="96" customWidth="1"/>
    <col min="1539" max="1539" width="22.140625" style="96" customWidth="1"/>
    <col min="1540" max="1792" width="11.42578125" style="96" hidden="1"/>
    <col min="1793" max="1793" width="63.5703125" style="96" customWidth="1"/>
    <col min="1794" max="1794" width="34" style="96" customWidth="1"/>
    <col min="1795" max="1795" width="22.140625" style="96" customWidth="1"/>
    <col min="1796" max="2048" width="11.42578125" style="96" hidden="1"/>
    <col min="2049" max="2049" width="63.5703125" style="96" customWidth="1"/>
    <col min="2050" max="2050" width="34" style="96" customWidth="1"/>
    <col min="2051" max="2051" width="22.140625" style="96" customWidth="1"/>
    <col min="2052" max="2304" width="11.42578125" style="96" hidden="1"/>
    <col min="2305" max="2305" width="63.5703125" style="96" customWidth="1"/>
    <col min="2306" max="2306" width="34" style="96" customWidth="1"/>
    <col min="2307" max="2307" width="22.140625" style="96" customWidth="1"/>
    <col min="2308" max="2560" width="11.42578125" style="96" hidden="1"/>
    <col min="2561" max="2561" width="63.5703125" style="96" customWidth="1"/>
    <col min="2562" max="2562" width="34" style="96" customWidth="1"/>
    <col min="2563" max="2563" width="22.140625" style="96" customWidth="1"/>
    <col min="2564" max="2816" width="11.42578125" style="96" hidden="1"/>
    <col min="2817" max="2817" width="63.5703125" style="96" customWidth="1"/>
    <col min="2818" max="2818" width="34" style="96" customWidth="1"/>
    <col min="2819" max="2819" width="22.140625" style="96" customWidth="1"/>
    <col min="2820" max="3072" width="11.42578125" style="96" hidden="1"/>
    <col min="3073" max="3073" width="63.5703125" style="96" customWidth="1"/>
    <col min="3074" max="3074" width="34" style="96" customWidth="1"/>
    <col min="3075" max="3075" width="22.140625" style="96" customWidth="1"/>
    <col min="3076" max="3328" width="11.42578125" style="96" hidden="1"/>
    <col min="3329" max="3329" width="63.5703125" style="96" customWidth="1"/>
    <col min="3330" max="3330" width="34" style="96" customWidth="1"/>
    <col min="3331" max="3331" width="22.140625" style="96" customWidth="1"/>
    <col min="3332" max="3584" width="11.42578125" style="96" hidden="1"/>
    <col min="3585" max="3585" width="63.5703125" style="96" customWidth="1"/>
    <col min="3586" max="3586" width="34" style="96" customWidth="1"/>
    <col min="3587" max="3587" width="22.140625" style="96" customWidth="1"/>
    <col min="3588" max="3840" width="11.42578125" style="96" hidden="1"/>
    <col min="3841" max="3841" width="63.5703125" style="96" customWidth="1"/>
    <col min="3842" max="3842" width="34" style="96" customWidth="1"/>
    <col min="3843" max="3843" width="22.140625" style="96" customWidth="1"/>
    <col min="3844" max="4096" width="11.42578125" style="96" hidden="1"/>
    <col min="4097" max="4097" width="63.5703125" style="96" customWidth="1"/>
    <col min="4098" max="4098" width="34" style="96" customWidth="1"/>
    <col min="4099" max="4099" width="22.140625" style="96" customWidth="1"/>
    <col min="4100" max="4352" width="11.42578125" style="96" hidden="1"/>
    <col min="4353" max="4353" width="63.5703125" style="96" customWidth="1"/>
    <col min="4354" max="4354" width="34" style="96" customWidth="1"/>
    <col min="4355" max="4355" width="22.140625" style="96" customWidth="1"/>
    <col min="4356" max="4608" width="11.42578125" style="96" hidden="1"/>
    <col min="4609" max="4609" width="63.5703125" style="96" customWidth="1"/>
    <col min="4610" max="4610" width="34" style="96" customWidth="1"/>
    <col min="4611" max="4611" width="22.140625" style="96" customWidth="1"/>
    <col min="4612" max="4864" width="11.42578125" style="96" hidden="1"/>
    <col min="4865" max="4865" width="63.5703125" style="96" customWidth="1"/>
    <col min="4866" max="4866" width="34" style="96" customWidth="1"/>
    <col min="4867" max="4867" width="22.140625" style="96" customWidth="1"/>
    <col min="4868" max="5120" width="11.42578125" style="96" hidden="1"/>
    <col min="5121" max="5121" width="63.5703125" style="96" customWidth="1"/>
    <col min="5122" max="5122" width="34" style="96" customWidth="1"/>
    <col min="5123" max="5123" width="22.140625" style="96" customWidth="1"/>
    <col min="5124" max="5376" width="11.42578125" style="96" hidden="1"/>
    <col min="5377" max="5377" width="63.5703125" style="96" customWidth="1"/>
    <col min="5378" max="5378" width="34" style="96" customWidth="1"/>
    <col min="5379" max="5379" width="22.140625" style="96" customWidth="1"/>
    <col min="5380" max="5632" width="11.42578125" style="96" hidden="1"/>
    <col min="5633" max="5633" width="63.5703125" style="96" customWidth="1"/>
    <col min="5634" max="5634" width="34" style="96" customWidth="1"/>
    <col min="5635" max="5635" width="22.140625" style="96" customWidth="1"/>
    <col min="5636" max="5888" width="11.42578125" style="96" hidden="1"/>
    <col min="5889" max="5889" width="63.5703125" style="96" customWidth="1"/>
    <col min="5890" max="5890" width="34" style="96" customWidth="1"/>
    <col min="5891" max="5891" width="22.140625" style="96" customWidth="1"/>
    <col min="5892" max="6144" width="11.42578125" style="96" hidden="1"/>
    <col min="6145" max="6145" width="63.5703125" style="96" customWidth="1"/>
    <col min="6146" max="6146" width="34" style="96" customWidth="1"/>
    <col min="6147" max="6147" width="22.140625" style="96" customWidth="1"/>
    <col min="6148" max="6400" width="11.42578125" style="96" hidden="1"/>
    <col min="6401" max="6401" width="63.5703125" style="96" customWidth="1"/>
    <col min="6402" max="6402" width="34" style="96" customWidth="1"/>
    <col min="6403" max="6403" width="22.140625" style="96" customWidth="1"/>
    <col min="6404" max="6656" width="11.42578125" style="96" hidden="1"/>
    <col min="6657" max="6657" width="63.5703125" style="96" customWidth="1"/>
    <col min="6658" max="6658" width="34" style="96" customWidth="1"/>
    <col min="6659" max="6659" width="22.140625" style="96" customWidth="1"/>
    <col min="6660" max="6912" width="11.42578125" style="96" hidden="1"/>
    <col min="6913" max="6913" width="63.5703125" style="96" customWidth="1"/>
    <col min="6914" max="6914" width="34" style="96" customWidth="1"/>
    <col min="6915" max="6915" width="22.140625" style="96" customWidth="1"/>
    <col min="6916" max="7168" width="11.42578125" style="96" hidden="1"/>
    <col min="7169" max="7169" width="63.5703125" style="96" customWidth="1"/>
    <col min="7170" max="7170" width="34" style="96" customWidth="1"/>
    <col min="7171" max="7171" width="22.140625" style="96" customWidth="1"/>
    <col min="7172" max="7424" width="11.42578125" style="96" hidden="1"/>
    <col min="7425" max="7425" width="63.5703125" style="96" customWidth="1"/>
    <col min="7426" max="7426" width="34" style="96" customWidth="1"/>
    <col min="7427" max="7427" width="22.140625" style="96" customWidth="1"/>
    <col min="7428" max="7680" width="11.42578125" style="96" hidden="1"/>
    <col min="7681" max="7681" width="63.5703125" style="96" customWidth="1"/>
    <col min="7682" max="7682" width="34" style="96" customWidth="1"/>
    <col min="7683" max="7683" width="22.140625" style="96" customWidth="1"/>
    <col min="7684" max="7936" width="11.42578125" style="96" hidden="1"/>
    <col min="7937" max="7937" width="63.5703125" style="96" customWidth="1"/>
    <col min="7938" max="7938" width="34" style="96" customWidth="1"/>
    <col min="7939" max="7939" width="22.140625" style="96" customWidth="1"/>
    <col min="7940" max="8192" width="11.42578125" style="96" hidden="1"/>
    <col min="8193" max="8193" width="63.5703125" style="96" customWidth="1"/>
    <col min="8194" max="8194" width="34" style="96" customWidth="1"/>
    <col min="8195" max="8195" width="22.140625" style="96" customWidth="1"/>
    <col min="8196" max="8448" width="11.42578125" style="96" hidden="1"/>
    <col min="8449" max="8449" width="63.5703125" style="96" customWidth="1"/>
    <col min="8450" max="8450" width="34" style="96" customWidth="1"/>
    <col min="8451" max="8451" width="22.140625" style="96" customWidth="1"/>
    <col min="8452" max="8704" width="11.42578125" style="96" hidden="1"/>
    <col min="8705" max="8705" width="63.5703125" style="96" customWidth="1"/>
    <col min="8706" max="8706" width="34" style="96" customWidth="1"/>
    <col min="8707" max="8707" width="22.140625" style="96" customWidth="1"/>
    <col min="8708" max="8960" width="11.42578125" style="96" hidden="1"/>
    <col min="8961" max="8961" width="63.5703125" style="96" customWidth="1"/>
    <col min="8962" max="8962" width="34" style="96" customWidth="1"/>
    <col min="8963" max="8963" width="22.140625" style="96" customWidth="1"/>
    <col min="8964" max="9216" width="11.42578125" style="96" hidden="1"/>
    <col min="9217" max="9217" width="63.5703125" style="96" customWidth="1"/>
    <col min="9218" max="9218" width="34" style="96" customWidth="1"/>
    <col min="9219" max="9219" width="22.140625" style="96" customWidth="1"/>
    <col min="9220" max="9472" width="11.42578125" style="96" hidden="1"/>
    <col min="9473" max="9473" width="63.5703125" style="96" customWidth="1"/>
    <col min="9474" max="9474" width="34" style="96" customWidth="1"/>
    <col min="9475" max="9475" width="22.140625" style="96" customWidth="1"/>
    <col min="9476" max="9728" width="11.42578125" style="96" hidden="1"/>
    <col min="9729" max="9729" width="63.5703125" style="96" customWidth="1"/>
    <col min="9730" max="9730" width="34" style="96" customWidth="1"/>
    <col min="9731" max="9731" width="22.140625" style="96" customWidth="1"/>
    <col min="9732" max="9984" width="11.42578125" style="96" hidden="1"/>
    <col min="9985" max="9985" width="63.5703125" style="96" customWidth="1"/>
    <col min="9986" max="9986" width="34" style="96" customWidth="1"/>
    <col min="9987" max="9987" width="22.140625" style="96" customWidth="1"/>
    <col min="9988" max="10240" width="11.42578125" style="96" hidden="1"/>
    <col min="10241" max="10241" width="63.5703125" style="96" customWidth="1"/>
    <col min="10242" max="10242" width="34" style="96" customWidth="1"/>
    <col min="10243" max="10243" width="22.140625" style="96" customWidth="1"/>
    <col min="10244" max="10496" width="11.42578125" style="96" hidden="1"/>
    <col min="10497" max="10497" width="63.5703125" style="96" customWidth="1"/>
    <col min="10498" max="10498" width="34" style="96" customWidth="1"/>
    <col min="10499" max="10499" width="22.140625" style="96" customWidth="1"/>
    <col min="10500" max="10752" width="11.42578125" style="96" hidden="1"/>
    <col min="10753" max="10753" width="63.5703125" style="96" customWidth="1"/>
    <col min="10754" max="10754" width="34" style="96" customWidth="1"/>
    <col min="10755" max="10755" width="22.140625" style="96" customWidth="1"/>
    <col min="10756" max="11008" width="11.42578125" style="96" hidden="1"/>
    <col min="11009" max="11009" width="63.5703125" style="96" customWidth="1"/>
    <col min="11010" max="11010" width="34" style="96" customWidth="1"/>
    <col min="11011" max="11011" width="22.140625" style="96" customWidth="1"/>
    <col min="11012" max="11264" width="11.42578125" style="96" hidden="1"/>
    <col min="11265" max="11265" width="63.5703125" style="96" customWidth="1"/>
    <col min="11266" max="11266" width="34" style="96" customWidth="1"/>
    <col min="11267" max="11267" width="22.140625" style="96" customWidth="1"/>
    <col min="11268" max="11520" width="11.42578125" style="96" hidden="1"/>
    <col min="11521" max="11521" width="63.5703125" style="96" customWidth="1"/>
    <col min="11522" max="11522" width="34" style="96" customWidth="1"/>
    <col min="11523" max="11523" width="22.140625" style="96" customWidth="1"/>
    <col min="11524" max="11776" width="11.42578125" style="96" hidden="1"/>
    <col min="11777" max="11777" width="63.5703125" style="96" customWidth="1"/>
    <col min="11778" max="11778" width="34" style="96" customWidth="1"/>
    <col min="11779" max="11779" width="22.140625" style="96" customWidth="1"/>
    <col min="11780" max="12032" width="11.42578125" style="96" hidden="1"/>
    <col min="12033" max="12033" width="63.5703125" style="96" customWidth="1"/>
    <col min="12034" max="12034" width="34" style="96" customWidth="1"/>
    <col min="12035" max="12035" width="22.140625" style="96" customWidth="1"/>
    <col min="12036" max="12288" width="11.42578125" style="96" hidden="1"/>
    <col min="12289" max="12289" width="63.5703125" style="96" customWidth="1"/>
    <col min="12290" max="12290" width="34" style="96" customWidth="1"/>
    <col min="12291" max="12291" width="22.140625" style="96" customWidth="1"/>
    <col min="12292" max="12544" width="11.42578125" style="96" hidden="1"/>
    <col min="12545" max="12545" width="63.5703125" style="96" customWidth="1"/>
    <col min="12546" max="12546" width="34" style="96" customWidth="1"/>
    <col min="12547" max="12547" width="22.140625" style="96" customWidth="1"/>
    <col min="12548" max="12800" width="11.42578125" style="96" hidden="1"/>
    <col min="12801" max="12801" width="63.5703125" style="96" customWidth="1"/>
    <col min="12802" max="12802" width="34" style="96" customWidth="1"/>
    <col min="12803" max="12803" width="22.140625" style="96" customWidth="1"/>
    <col min="12804" max="13056" width="11.42578125" style="96" hidden="1"/>
    <col min="13057" max="13057" width="63.5703125" style="96" customWidth="1"/>
    <col min="13058" max="13058" width="34" style="96" customWidth="1"/>
    <col min="13059" max="13059" width="22.140625" style="96" customWidth="1"/>
    <col min="13060" max="13312" width="11.42578125" style="96" hidden="1"/>
    <col min="13313" max="13313" width="63.5703125" style="96" customWidth="1"/>
    <col min="13314" max="13314" width="34" style="96" customWidth="1"/>
    <col min="13315" max="13315" width="22.140625" style="96" customWidth="1"/>
    <col min="13316" max="13568" width="11.42578125" style="96" hidden="1"/>
    <col min="13569" max="13569" width="63.5703125" style="96" customWidth="1"/>
    <col min="13570" max="13570" width="34" style="96" customWidth="1"/>
    <col min="13571" max="13571" width="22.140625" style="96" customWidth="1"/>
    <col min="13572" max="13824" width="11.42578125" style="96" hidden="1"/>
    <col min="13825" max="13825" width="63.5703125" style="96" customWidth="1"/>
    <col min="13826" max="13826" width="34" style="96" customWidth="1"/>
    <col min="13827" max="13827" width="22.140625" style="96" customWidth="1"/>
    <col min="13828" max="14080" width="11.42578125" style="96" hidden="1"/>
    <col min="14081" max="14081" width="63.5703125" style="96" customWidth="1"/>
    <col min="14082" max="14082" width="34" style="96" customWidth="1"/>
    <col min="14083" max="14083" width="22.140625" style="96" customWidth="1"/>
    <col min="14084" max="14336" width="11.42578125" style="96" hidden="1"/>
    <col min="14337" max="14337" width="63.5703125" style="96" customWidth="1"/>
    <col min="14338" max="14338" width="34" style="96" customWidth="1"/>
    <col min="14339" max="14339" width="22.140625" style="96" customWidth="1"/>
    <col min="14340" max="14592" width="11.42578125" style="96" hidden="1"/>
    <col min="14593" max="14593" width="63.5703125" style="96" customWidth="1"/>
    <col min="14594" max="14594" width="34" style="96" customWidth="1"/>
    <col min="14595" max="14595" width="22.140625" style="96" customWidth="1"/>
    <col min="14596" max="14848" width="11.42578125" style="96" hidden="1"/>
    <col min="14849" max="14849" width="63.5703125" style="96" customWidth="1"/>
    <col min="14850" max="14850" width="34" style="96" customWidth="1"/>
    <col min="14851" max="14851" width="22.140625" style="96" customWidth="1"/>
    <col min="14852" max="15104" width="11.42578125" style="96" hidden="1"/>
    <col min="15105" max="15105" width="63.5703125" style="96" customWidth="1"/>
    <col min="15106" max="15106" width="34" style="96" customWidth="1"/>
    <col min="15107" max="15107" width="22.140625" style="96" customWidth="1"/>
    <col min="15108" max="15360" width="11.42578125" style="96" hidden="1"/>
    <col min="15361" max="15361" width="63.5703125" style="96" customWidth="1"/>
    <col min="15362" max="15362" width="34" style="96" customWidth="1"/>
    <col min="15363" max="15363" width="22.140625" style="96" customWidth="1"/>
    <col min="15364" max="15616" width="11.42578125" style="96" hidden="1"/>
    <col min="15617" max="15617" width="63.5703125" style="96" customWidth="1"/>
    <col min="15618" max="15618" width="34" style="96" customWidth="1"/>
    <col min="15619" max="15619" width="22.140625" style="96" customWidth="1"/>
    <col min="15620" max="15872" width="11.42578125" style="96" hidden="1"/>
    <col min="15873" max="15873" width="63.5703125" style="96" customWidth="1"/>
    <col min="15874" max="15874" width="34" style="96" customWidth="1"/>
    <col min="15875" max="15875" width="22.140625" style="96" customWidth="1"/>
    <col min="15876" max="16128" width="11.42578125" style="96" hidden="1"/>
    <col min="16129" max="16129" width="63.5703125" style="96" customWidth="1"/>
    <col min="16130" max="16130" width="34" style="96" customWidth="1"/>
    <col min="16131" max="16131" width="22.140625" style="96" customWidth="1"/>
    <col min="16132" max="16384" width="11.42578125" style="96" hidden="1"/>
  </cols>
  <sheetData>
    <row r="1" spans="1:6" s="279" customFormat="1" ht="18.75" x14ac:dyDescent="0.25">
      <c r="A1" s="585" t="s">
        <v>452</v>
      </c>
      <c r="B1" s="586"/>
      <c r="C1" s="586"/>
      <c r="D1" s="586"/>
      <c r="E1" s="586"/>
      <c r="F1" s="587"/>
    </row>
    <row r="2" spans="1:6" ht="18.75" customHeight="1" x14ac:dyDescent="0.25">
      <c r="A2" s="630" t="s">
        <v>844</v>
      </c>
      <c r="B2" s="631"/>
      <c r="C2" s="631"/>
      <c r="D2" s="43"/>
      <c r="E2" s="43"/>
      <c r="F2" s="491"/>
    </row>
    <row r="3" spans="1:6" x14ac:dyDescent="0.25">
      <c r="A3" s="632" t="s">
        <v>1257</v>
      </c>
      <c r="B3" s="633"/>
      <c r="C3" s="633"/>
      <c r="D3" s="43"/>
      <c r="E3" s="43"/>
      <c r="F3" s="491"/>
    </row>
    <row r="4" spans="1:6" ht="18.75" x14ac:dyDescent="0.25">
      <c r="A4" s="599" t="s">
        <v>68</v>
      </c>
      <c r="B4" s="600"/>
      <c r="C4" s="600"/>
      <c r="D4" s="600"/>
      <c r="E4" s="600"/>
      <c r="F4" s="601"/>
    </row>
    <row r="5" spans="1:6" x14ac:dyDescent="0.25">
      <c r="A5" s="492" t="s">
        <v>774</v>
      </c>
      <c r="B5" s="465"/>
      <c r="C5" s="465"/>
      <c r="D5" s="43"/>
      <c r="E5" s="43"/>
      <c r="F5" s="491"/>
    </row>
    <row r="6" spans="1:6" ht="15" customHeight="1" x14ac:dyDescent="0.25">
      <c r="A6" s="597" t="s">
        <v>773</v>
      </c>
      <c r="B6" s="628" t="s">
        <v>772</v>
      </c>
      <c r="C6" s="628" t="s">
        <v>779</v>
      </c>
      <c r="D6" s="43"/>
      <c r="E6" s="43"/>
      <c r="F6" s="491"/>
    </row>
    <row r="7" spans="1:6" ht="15.75" thickBot="1" x14ac:dyDescent="0.3">
      <c r="A7" s="634"/>
      <c r="B7" s="635"/>
      <c r="C7" s="635"/>
      <c r="D7" s="493"/>
      <c r="E7" s="493"/>
      <c r="F7" s="494"/>
    </row>
    <row r="8" spans="1:6" x14ac:dyDescent="0.25">
      <c r="A8" s="603" t="s">
        <v>272</v>
      </c>
      <c r="B8" s="282" t="s">
        <v>903</v>
      </c>
      <c r="C8" s="373">
        <v>1317</v>
      </c>
    </row>
    <row r="9" spans="1:6" s="429" customFormat="1" x14ac:dyDescent="0.25">
      <c r="A9" s="603"/>
      <c r="B9" s="282" t="s">
        <v>1200</v>
      </c>
      <c r="C9" s="374">
        <v>13</v>
      </c>
    </row>
    <row r="10" spans="1:6" x14ac:dyDescent="0.25">
      <c r="A10" s="603"/>
      <c r="B10" s="282" t="s">
        <v>904</v>
      </c>
      <c r="C10" s="374">
        <v>118</v>
      </c>
    </row>
    <row r="11" spans="1:6" ht="15.75" thickBot="1" x14ac:dyDescent="0.3">
      <c r="A11" s="604" t="s">
        <v>272</v>
      </c>
      <c r="B11" s="283" t="s">
        <v>905</v>
      </c>
      <c r="C11" s="375">
        <v>2471</v>
      </c>
    </row>
    <row r="12" spans="1:6" x14ac:dyDescent="0.25">
      <c r="A12" s="605" t="s">
        <v>270</v>
      </c>
      <c r="B12" s="284" t="s">
        <v>906</v>
      </c>
      <c r="C12" s="373">
        <v>988</v>
      </c>
    </row>
    <row r="13" spans="1:6" x14ac:dyDescent="0.25">
      <c r="A13" s="606" t="s">
        <v>270</v>
      </c>
      <c r="B13" s="282" t="s">
        <v>907</v>
      </c>
      <c r="C13" s="374">
        <v>981</v>
      </c>
    </row>
    <row r="14" spans="1:6" x14ac:dyDescent="0.25">
      <c r="A14" s="603" t="s">
        <v>270</v>
      </c>
      <c r="B14" s="282" t="s">
        <v>908</v>
      </c>
      <c r="C14" s="374">
        <v>2849</v>
      </c>
    </row>
    <row r="15" spans="1:6" ht="15.75" thickBot="1" x14ac:dyDescent="0.3">
      <c r="A15" s="604" t="s">
        <v>270</v>
      </c>
      <c r="B15" s="283" t="s">
        <v>909</v>
      </c>
      <c r="C15" s="375">
        <v>3691</v>
      </c>
    </row>
    <row r="16" spans="1:6" ht="25.5" x14ac:dyDescent="0.25">
      <c r="A16" s="602" t="s">
        <v>267</v>
      </c>
      <c r="B16" s="281" t="s">
        <v>910</v>
      </c>
      <c r="C16" s="373">
        <v>290</v>
      </c>
    </row>
    <row r="17" spans="1:3" ht="25.5" x14ac:dyDescent="0.25">
      <c r="A17" s="603" t="s">
        <v>267</v>
      </c>
      <c r="B17" s="282" t="s">
        <v>911</v>
      </c>
      <c r="C17" s="374">
        <v>287</v>
      </c>
    </row>
    <row r="18" spans="1:3" ht="15.75" thickBot="1" x14ac:dyDescent="0.3">
      <c r="A18" s="604" t="s">
        <v>267</v>
      </c>
      <c r="B18" s="283" t="s">
        <v>912</v>
      </c>
      <c r="C18" s="375">
        <v>1497</v>
      </c>
    </row>
    <row r="19" spans="1:3" x14ac:dyDescent="0.25">
      <c r="A19" s="605" t="s">
        <v>265</v>
      </c>
      <c r="B19" s="281" t="s">
        <v>913</v>
      </c>
      <c r="C19" s="373">
        <v>677</v>
      </c>
    </row>
    <row r="20" spans="1:3" x14ac:dyDescent="0.25">
      <c r="A20" s="606" t="s">
        <v>265</v>
      </c>
      <c r="B20" s="282" t="s">
        <v>914</v>
      </c>
      <c r="C20" s="374">
        <v>2153</v>
      </c>
    </row>
    <row r="21" spans="1:3" ht="25.5" x14ac:dyDescent="0.25">
      <c r="A21" s="606" t="s">
        <v>265</v>
      </c>
      <c r="B21" s="282" t="s">
        <v>915</v>
      </c>
      <c r="C21" s="374">
        <v>2876</v>
      </c>
    </row>
    <row r="22" spans="1:3" ht="15.75" thickBot="1" x14ac:dyDescent="0.3">
      <c r="A22" s="607" t="s">
        <v>265</v>
      </c>
      <c r="B22" s="283" t="s">
        <v>916</v>
      </c>
      <c r="C22" s="375">
        <v>1845</v>
      </c>
    </row>
    <row r="23" spans="1:3" ht="26.25" thickBot="1" x14ac:dyDescent="0.3">
      <c r="A23" s="285" t="s">
        <v>645</v>
      </c>
      <c r="B23" s="286" t="s">
        <v>917</v>
      </c>
      <c r="C23" s="329">
        <v>40</v>
      </c>
    </row>
    <row r="24" spans="1:3" x14ac:dyDescent="0.25">
      <c r="A24" s="605" t="s">
        <v>646</v>
      </c>
      <c r="B24" s="287" t="s">
        <v>918</v>
      </c>
      <c r="C24" s="373">
        <v>382</v>
      </c>
    </row>
    <row r="25" spans="1:3" x14ac:dyDescent="0.25">
      <c r="A25" s="606" t="s">
        <v>646</v>
      </c>
      <c r="B25" s="282" t="s">
        <v>919</v>
      </c>
      <c r="C25" s="374">
        <v>10965</v>
      </c>
    </row>
    <row r="26" spans="1:3" x14ac:dyDescent="0.25">
      <c r="A26" s="603" t="s">
        <v>646</v>
      </c>
      <c r="B26" s="282" t="s">
        <v>920</v>
      </c>
      <c r="C26" s="374">
        <v>31</v>
      </c>
    </row>
    <row r="27" spans="1:3" ht="15.75" thickBot="1" x14ac:dyDescent="0.3">
      <c r="A27" s="604" t="s">
        <v>646</v>
      </c>
      <c r="B27" s="283" t="s">
        <v>921</v>
      </c>
      <c r="C27" s="375">
        <v>3755</v>
      </c>
    </row>
    <row r="28" spans="1:3" x14ac:dyDescent="0.25">
      <c r="A28" s="602" t="s">
        <v>647</v>
      </c>
      <c r="B28" s="281" t="s">
        <v>922</v>
      </c>
      <c r="C28" s="374">
        <v>1058</v>
      </c>
    </row>
    <row r="29" spans="1:3" x14ac:dyDescent="0.25">
      <c r="A29" s="603" t="s">
        <v>647</v>
      </c>
      <c r="B29" s="282" t="s">
        <v>923</v>
      </c>
      <c r="C29" s="374">
        <v>3096</v>
      </c>
    </row>
    <row r="30" spans="1:3" ht="15.75" thickBot="1" x14ac:dyDescent="0.3">
      <c r="A30" s="604" t="s">
        <v>647</v>
      </c>
      <c r="B30" s="283" t="s">
        <v>924</v>
      </c>
      <c r="C30" s="375">
        <v>1320</v>
      </c>
    </row>
    <row r="31" spans="1:3" ht="15.75" thickBot="1" x14ac:dyDescent="0.3">
      <c r="A31" s="636" t="s">
        <v>72</v>
      </c>
      <c r="B31" s="637"/>
      <c r="C31" s="325">
        <f>SUM(C8:C30)</f>
        <v>42700</v>
      </c>
    </row>
    <row r="32" spans="1:3" ht="3.75" customHeight="1" x14ac:dyDescent="0.25">
      <c r="A32" s="158"/>
      <c r="B32" s="158"/>
      <c r="C32" s="159"/>
    </row>
    <row r="33" spans="1:3" ht="20.25" customHeight="1" thickBot="1" x14ac:dyDescent="0.3">
      <c r="A33" s="359" t="s">
        <v>992</v>
      </c>
      <c r="B33" s="157"/>
      <c r="C33" s="156"/>
    </row>
    <row r="34" spans="1:3" x14ac:dyDescent="0.25">
      <c r="A34" s="608" t="s">
        <v>272</v>
      </c>
      <c r="B34" s="297" t="s">
        <v>925</v>
      </c>
      <c r="C34" s="373">
        <v>1991</v>
      </c>
    </row>
    <row r="35" spans="1:3" ht="15.75" thickBot="1" x14ac:dyDescent="0.3">
      <c r="A35" s="612" t="s">
        <v>272</v>
      </c>
      <c r="B35" s="298" t="s">
        <v>926</v>
      </c>
      <c r="C35" s="375">
        <v>1891</v>
      </c>
    </row>
    <row r="36" spans="1:3" x14ac:dyDescent="0.25">
      <c r="A36" s="608" t="s">
        <v>927</v>
      </c>
      <c r="B36" s="297" t="s">
        <v>928</v>
      </c>
      <c r="C36" s="373">
        <v>3317</v>
      </c>
    </row>
    <row r="37" spans="1:3" ht="15.75" thickBot="1" x14ac:dyDescent="0.3">
      <c r="A37" s="612" t="s">
        <v>927</v>
      </c>
      <c r="B37" s="298" t="s">
        <v>929</v>
      </c>
      <c r="C37" s="375">
        <v>9283</v>
      </c>
    </row>
    <row r="38" spans="1:3" ht="26.25" x14ac:dyDescent="0.25">
      <c r="A38" s="608" t="s">
        <v>267</v>
      </c>
      <c r="B38" s="299" t="s">
        <v>930</v>
      </c>
      <c r="C38" s="373">
        <v>788</v>
      </c>
    </row>
    <row r="39" spans="1:3" x14ac:dyDescent="0.25">
      <c r="A39" s="611" t="s">
        <v>267</v>
      </c>
      <c r="B39" s="300" t="s">
        <v>931</v>
      </c>
      <c r="C39" s="374">
        <v>2350</v>
      </c>
    </row>
    <row r="40" spans="1:3" ht="27" thickBot="1" x14ac:dyDescent="0.3">
      <c r="A40" s="612" t="s">
        <v>267</v>
      </c>
      <c r="B40" s="301" t="s">
        <v>932</v>
      </c>
      <c r="C40" s="375">
        <v>2979</v>
      </c>
    </row>
    <row r="41" spans="1:3" x14ac:dyDescent="0.25">
      <c r="A41" s="608" t="s">
        <v>265</v>
      </c>
      <c r="B41" s="299" t="s">
        <v>933</v>
      </c>
      <c r="C41" s="373">
        <v>2149</v>
      </c>
    </row>
    <row r="42" spans="1:3" ht="26.25" x14ac:dyDescent="0.25">
      <c r="A42" s="609" t="s">
        <v>265</v>
      </c>
      <c r="B42" s="302" t="s">
        <v>934</v>
      </c>
      <c r="C42" s="374">
        <v>1356</v>
      </c>
    </row>
    <row r="43" spans="1:3" ht="26.25" x14ac:dyDescent="0.25">
      <c r="A43" s="610" t="s">
        <v>265</v>
      </c>
      <c r="B43" s="302" t="s">
        <v>935</v>
      </c>
      <c r="C43" s="374">
        <v>1511</v>
      </c>
    </row>
    <row r="44" spans="1:3" x14ac:dyDescent="0.25">
      <c r="A44" s="611" t="s">
        <v>265</v>
      </c>
      <c r="B44" s="302" t="s">
        <v>936</v>
      </c>
      <c r="C44" s="374">
        <v>1671</v>
      </c>
    </row>
    <row r="45" spans="1:3" ht="27" thickBot="1" x14ac:dyDescent="0.3">
      <c r="A45" s="612" t="s">
        <v>265</v>
      </c>
      <c r="B45" s="301" t="s">
        <v>937</v>
      </c>
      <c r="C45" s="375">
        <v>203</v>
      </c>
    </row>
    <row r="46" spans="1:3" ht="15.75" thickBot="1" x14ac:dyDescent="0.3">
      <c r="A46" s="326" t="s">
        <v>645</v>
      </c>
      <c r="B46" s="304" t="s">
        <v>938</v>
      </c>
      <c r="C46" s="329">
        <v>4</v>
      </c>
    </row>
    <row r="47" spans="1:3" x14ac:dyDescent="0.25">
      <c r="A47" s="616" t="s">
        <v>646</v>
      </c>
      <c r="B47" s="297" t="s">
        <v>939</v>
      </c>
      <c r="C47" s="373">
        <v>4736</v>
      </c>
    </row>
    <row r="48" spans="1:3" x14ac:dyDescent="0.25">
      <c r="A48" s="610" t="s">
        <v>646</v>
      </c>
      <c r="B48" s="300" t="s">
        <v>940</v>
      </c>
      <c r="C48" s="374">
        <v>2731</v>
      </c>
    </row>
    <row r="49" spans="1:4" ht="15.75" thickBot="1" x14ac:dyDescent="0.3">
      <c r="A49" s="612" t="s">
        <v>646</v>
      </c>
      <c r="B49" s="298" t="s">
        <v>941</v>
      </c>
      <c r="C49" s="375">
        <v>8746</v>
      </c>
    </row>
    <row r="50" spans="1:4" x14ac:dyDescent="0.25">
      <c r="A50" s="608" t="s">
        <v>647</v>
      </c>
      <c r="B50" s="297" t="s">
        <v>942</v>
      </c>
      <c r="C50" s="373">
        <v>1897</v>
      </c>
    </row>
    <row r="51" spans="1:4" ht="15.75" thickBot="1" x14ac:dyDescent="0.3">
      <c r="A51" s="612" t="s">
        <v>647</v>
      </c>
      <c r="B51" s="301" t="s">
        <v>943</v>
      </c>
      <c r="C51" s="375">
        <v>562</v>
      </c>
    </row>
    <row r="52" spans="1:4" x14ac:dyDescent="0.25">
      <c r="A52" s="361" t="s">
        <v>993</v>
      </c>
      <c r="B52" s="156"/>
      <c r="C52" s="156">
        <f>SUM(C34:C51)</f>
        <v>48165</v>
      </c>
    </row>
    <row r="53" spans="1:4" ht="3.75" customHeight="1" x14ac:dyDescent="0.25">
      <c r="A53" s="158"/>
      <c r="B53" s="158"/>
      <c r="C53" s="159"/>
    </row>
    <row r="54" spans="1:4" ht="15.75" thickBot="1" x14ac:dyDescent="0.3">
      <c r="A54" s="591" t="s">
        <v>776</v>
      </c>
      <c r="B54" s="592"/>
      <c r="C54" s="592"/>
      <c r="D54" s="592"/>
    </row>
    <row r="55" spans="1:4" ht="15.75" thickBot="1" x14ac:dyDescent="0.3">
      <c r="A55" s="327" t="s">
        <v>265</v>
      </c>
      <c r="B55" s="328" t="s">
        <v>768</v>
      </c>
      <c r="C55" s="485">
        <v>4667</v>
      </c>
    </row>
    <row r="56" spans="1:4" x14ac:dyDescent="0.25">
      <c r="A56" s="638" t="s">
        <v>73</v>
      </c>
      <c r="B56" s="638"/>
      <c r="C56" s="376">
        <f>C55</f>
        <v>4667</v>
      </c>
    </row>
    <row r="57" spans="1:4" x14ac:dyDescent="0.25">
      <c r="A57" s="163" t="s">
        <v>79</v>
      </c>
      <c r="B57" s="161"/>
      <c r="C57" s="164">
        <f>C56+C52+C31</f>
        <v>95532</v>
      </c>
    </row>
    <row r="58" spans="1:4" x14ac:dyDescent="0.25">
      <c r="A58" s="5"/>
      <c r="B58" s="80"/>
      <c r="C58" s="78"/>
    </row>
    <row r="59" spans="1:4" ht="18.75" x14ac:dyDescent="0.3">
      <c r="A59" s="629" t="s">
        <v>75</v>
      </c>
      <c r="B59" s="629"/>
      <c r="C59" s="629"/>
    </row>
    <row r="60" spans="1:4" x14ac:dyDescent="0.25">
      <c r="A60" s="155" t="s">
        <v>777</v>
      </c>
      <c r="B60" s="165"/>
      <c r="C60" s="165"/>
    </row>
    <row r="61" spans="1:4" ht="15" customHeight="1" x14ac:dyDescent="0.25">
      <c r="A61" s="597" t="s">
        <v>773</v>
      </c>
      <c r="B61" s="628" t="s">
        <v>772</v>
      </c>
      <c r="C61" s="628" t="s">
        <v>779</v>
      </c>
    </row>
    <row r="62" spans="1:4" ht="15.75" thickBot="1" x14ac:dyDescent="0.3">
      <c r="A62" s="597"/>
      <c r="B62" s="628"/>
      <c r="C62" s="628"/>
    </row>
    <row r="63" spans="1:4" ht="15.75" thickBot="1" x14ac:dyDescent="0.3">
      <c r="A63" s="307" t="s">
        <v>358</v>
      </c>
      <c r="B63" s="308" t="s">
        <v>944</v>
      </c>
      <c r="C63" s="377">
        <v>5</v>
      </c>
    </row>
    <row r="64" spans="1:4" x14ac:dyDescent="0.25">
      <c r="A64" s="613" t="s">
        <v>357</v>
      </c>
      <c r="B64" s="311" t="s">
        <v>945</v>
      </c>
      <c r="C64" s="330">
        <v>4</v>
      </c>
    </row>
    <row r="65" spans="1:3" x14ac:dyDescent="0.25">
      <c r="A65" s="614"/>
      <c r="B65" s="305" t="s">
        <v>946</v>
      </c>
      <c r="C65" s="378">
        <v>3</v>
      </c>
    </row>
    <row r="66" spans="1:3" x14ac:dyDescent="0.25">
      <c r="A66" s="614"/>
      <c r="B66" s="305" t="s">
        <v>947</v>
      </c>
      <c r="C66" s="378">
        <v>3</v>
      </c>
    </row>
    <row r="67" spans="1:3" ht="15.75" thickBot="1" x14ac:dyDescent="0.3">
      <c r="A67" s="615"/>
      <c r="B67" s="306" t="s">
        <v>948</v>
      </c>
      <c r="C67" s="331">
        <v>5</v>
      </c>
    </row>
    <row r="68" spans="1:3" x14ac:dyDescent="0.25">
      <c r="A68" s="623" t="s">
        <v>648</v>
      </c>
      <c r="B68" s="311" t="s">
        <v>961</v>
      </c>
      <c r="C68" s="330">
        <v>3</v>
      </c>
    </row>
    <row r="69" spans="1:3" ht="15.75" thickBot="1" x14ac:dyDescent="0.3">
      <c r="A69" s="624"/>
      <c r="B69" s="306" t="s">
        <v>962</v>
      </c>
      <c r="C69" s="331">
        <v>4</v>
      </c>
    </row>
    <row r="70" spans="1:3" x14ac:dyDescent="0.25">
      <c r="A70" s="625" t="s">
        <v>267</v>
      </c>
      <c r="B70" s="311" t="s">
        <v>963</v>
      </c>
      <c r="C70" s="330">
        <v>8</v>
      </c>
    </row>
    <row r="71" spans="1:3" ht="15.75" thickBot="1" x14ac:dyDescent="0.3">
      <c r="A71" s="626"/>
      <c r="B71" s="306" t="s">
        <v>964</v>
      </c>
      <c r="C71" s="331">
        <v>3</v>
      </c>
    </row>
    <row r="72" spans="1:3" ht="15.75" thickBot="1" x14ac:dyDescent="0.3">
      <c r="A72" s="319" t="s">
        <v>360</v>
      </c>
      <c r="B72" s="320" t="s">
        <v>949</v>
      </c>
      <c r="C72" s="332">
        <v>3</v>
      </c>
    </row>
    <row r="73" spans="1:3" x14ac:dyDescent="0.25">
      <c r="A73" s="613" t="s">
        <v>265</v>
      </c>
      <c r="B73" s="311" t="s">
        <v>950</v>
      </c>
      <c r="C73" s="330">
        <v>3</v>
      </c>
    </row>
    <row r="74" spans="1:3" s="429" customFormat="1" x14ac:dyDescent="0.25">
      <c r="A74" s="614"/>
      <c r="B74" s="305" t="s">
        <v>1201</v>
      </c>
      <c r="C74" s="378">
        <v>3</v>
      </c>
    </row>
    <row r="75" spans="1:3" ht="15.75" thickBot="1" x14ac:dyDescent="0.3">
      <c r="A75" s="615"/>
      <c r="B75" s="318" t="s">
        <v>951</v>
      </c>
      <c r="C75" s="331">
        <v>4</v>
      </c>
    </row>
    <row r="76" spans="1:3" x14ac:dyDescent="0.25">
      <c r="A76" s="613" t="s">
        <v>524</v>
      </c>
      <c r="B76" s="360" t="s">
        <v>991</v>
      </c>
      <c r="C76" s="330">
        <v>4</v>
      </c>
    </row>
    <row r="77" spans="1:3" ht="15.75" thickBot="1" x14ac:dyDescent="0.3">
      <c r="A77" s="615"/>
      <c r="B77" s="318" t="s">
        <v>952</v>
      </c>
      <c r="C77" s="331">
        <v>3</v>
      </c>
    </row>
    <row r="78" spans="1:3" x14ac:dyDescent="0.25">
      <c r="A78" s="619" t="s">
        <v>649</v>
      </c>
      <c r="B78" s="316" t="s">
        <v>953</v>
      </c>
      <c r="C78" s="330">
        <v>4</v>
      </c>
    </row>
    <row r="79" spans="1:3" x14ac:dyDescent="0.25">
      <c r="A79" s="627"/>
      <c r="B79" s="317" t="s">
        <v>965</v>
      </c>
      <c r="C79" s="378">
        <v>3</v>
      </c>
    </row>
    <row r="80" spans="1:3" ht="15.75" thickBot="1" x14ac:dyDescent="0.3">
      <c r="A80" s="620"/>
      <c r="B80" s="318" t="s">
        <v>966</v>
      </c>
      <c r="C80" s="331">
        <v>4</v>
      </c>
    </row>
    <row r="81" spans="1:3" x14ac:dyDescent="0.25">
      <c r="A81" s="619" t="s">
        <v>645</v>
      </c>
      <c r="B81" s="311" t="s">
        <v>954</v>
      </c>
      <c r="C81" s="330">
        <v>2</v>
      </c>
    </row>
    <row r="82" spans="1:3" x14ac:dyDescent="0.25">
      <c r="A82" s="627"/>
      <c r="B82" s="305" t="s">
        <v>955</v>
      </c>
      <c r="C82" s="378">
        <v>4</v>
      </c>
    </row>
    <row r="83" spans="1:3" ht="26.25" thickBot="1" x14ac:dyDescent="0.3">
      <c r="A83" s="620"/>
      <c r="B83" s="321" t="s">
        <v>956</v>
      </c>
      <c r="C83" s="331">
        <v>2</v>
      </c>
    </row>
    <row r="84" spans="1:3" x14ac:dyDescent="0.25">
      <c r="A84" s="619" t="s">
        <v>646</v>
      </c>
      <c r="B84" s="311" t="s">
        <v>957</v>
      </c>
      <c r="C84" s="330">
        <v>5</v>
      </c>
    </row>
    <row r="85" spans="1:3" ht="15.75" thickBot="1" x14ac:dyDescent="0.3">
      <c r="A85" s="620"/>
      <c r="B85" s="322" t="s">
        <v>958</v>
      </c>
      <c r="C85" s="331">
        <v>3</v>
      </c>
    </row>
    <row r="86" spans="1:3" x14ac:dyDescent="0.25">
      <c r="A86" s="621" t="s">
        <v>647</v>
      </c>
      <c r="B86" s="311" t="s">
        <v>959</v>
      </c>
      <c r="C86" s="330">
        <v>7</v>
      </c>
    </row>
    <row r="87" spans="1:3" ht="15.75" thickBot="1" x14ac:dyDescent="0.3">
      <c r="A87" s="622"/>
      <c r="B87" s="318" t="s">
        <v>960</v>
      </c>
      <c r="C87" s="331">
        <v>5</v>
      </c>
    </row>
    <row r="88" spans="1:3" x14ac:dyDescent="0.25">
      <c r="A88" s="160" t="s">
        <v>72</v>
      </c>
      <c r="B88" s="161"/>
      <c r="C88" s="162">
        <f>SUM(C63:C87)</f>
        <v>97</v>
      </c>
    </row>
    <row r="89" spans="1:3" ht="4.5" customHeight="1" x14ac:dyDescent="0.25">
      <c r="A89" s="170"/>
      <c r="B89" s="171"/>
      <c r="C89" s="172"/>
    </row>
    <row r="90" spans="1:3" ht="15.75" thickBot="1" x14ac:dyDescent="0.3">
      <c r="A90" s="161" t="s">
        <v>994</v>
      </c>
      <c r="B90" s="161"/>
      <c r="C90" s="162"/>
    </row>
    <row r="91" spans="1:3" ht="15.75" thickBot="1" x14ac:dyDescent="0.3">
      <c r="A91" s="323" t="s">
        <v>270</v>
      </c>
      <c r="B91" s="324" t="s">
        <v>967</v>
      </c>
      <c r="C91" s="330">
        <v>3</v>
      </c>
    </row>
    <row r="92" spans="1:3" ht="15.75" thickBot="1" x14ac:dyDescent="0.3">
      <c r="A92" s="356" t="s">
        <v>970</v>
      </c>
      <c r="B92" s="324" t="s">
        <v>969</v>
      </c>
      <c r="C92" s="332">
        <v>5</v>
      </c>
    </row>
    <row r="93" spans="1:3" ht="15.75" thickBot="1" x14ac:dyDescent="0.3">
      <c r="A93" s="323" t="s">
        <v>524</v>
      </c>
      <c r="B93" s="324" t="s">
        <v>968</v>
      </c>
      <c r="C93" s="331">
        <v>2</v>
      </c>
    </row>
    <row r="94" spans="1:3" x14ac:dyDescent="0.25">
      <c r="A94" s="161" t="s">
        <v>76</v>
      </c>
      <c r="B94" s="161"/>
      <c r="C94" s="162">
        <f>SUM(C91:C93)</f>
        <v>10</v>
      </c>
    </row>
    <row r="95" spans="1:3" x14ac:dyDescent="0.25">
      <c r="A95" s="160" t="s">
        <v>77</v>
      </c>
      <c r="B95" s="161"/>
      <c r="C95" s="162">
        <f>C94+C88</f>
        <v>107</v>
      </c>
    </row>
    <row r="96" spans="1:3" ht="3.75" customHeight="1" x14ac:dyDescent="0.25">
      <c r="A96" s="138"/>
      <c r="B96" s="166"/>
      <c r="C96" s="167"/>
    </row>
    <row r="97" spans="1:3" x14ac:dyDescent="0.25">
      <c r="A97" s="168" t="s">
        <v>78</v>
      </c>
      <c r="B97" s="169"/>
      <c r="C97" s="162">
        <f>C95+C57</f>
        <v>95639</v>
      </c>
    </row>
    <row r="98" spans="1:3" ht="6.75" customHeight="1" x14ac:dyDescent="0.25">
      <c r="A98" s="173"/>
      <c r="B98" s="173"/>
      <c r="C98" s="174"/>
    </row>
    <row r="99" spans="1:3" x14ac:dyDescent="0.25">
      <c r="A99" s="97" t="s">
        <v>1</v>
      </c>
    </row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mergeCells count="35">
    <mergeCell ref="A78:A80"/>
    <mergeCell ref="A81:A83"/>
    <mergeCell ref="A84:A85"/>
    <mergeCell ref="A86:A87"/>
    <mergeCell ref="A64:A67"/>
    <mergeCell ref="A68:A69"/>
    <mergeCell ref="A70:A71"/>
    <mergeCell ref="A73:A75"/>
    <mergeCell ref="A76:A77"/>
    <mergeCell ref="A36:A37"/>
    <mergeCell ref="A38:A40"/>
    <mergeCell ref="A41:A45"/>
    <mergeCell ref="A47:A49"/>
    <mergeCell ref="A50:A51"/>
    <mergeCell ref="A16:A18"/>
    <mergeCell ref="A19:A22"/>
    <mergeCell ref="A24:A27"/>
    <mergeCell ref="A28:A30"/>
    <mergeCell ref="A34:A35"/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workbookViewId="0">
      <selection activeCell="A4" sqref="A4:C4"/>
    </sheetView>
  </sheetViews>
  <sheetFormatPr baseColWidth="10" defaultColWidth="0" defaultRowHeight="15" zeroHeight="1" x14ac:dyDescent="0.25"/>
  <cols>
    <col min="1" max="1" width="24.7109375" style="96" customWidth="1"/>
    <col min="2" max="2" width="22.5703125" style="96" customWidth="1"/>
    <col min="3" max="3" width="25.7109375" style="96" customWidth="1"/>
    <col min="4" max="4" width="14" style="96" customWidth="1"/>
    <col min="5" max="5" width="16.140625" style="96" customWidth="1"/>
    <col min="6" max="6" width="20.140625" style="96" customWidth="1"/>
    <col min="7" max="259" width="11.42578125" style="96" hidden="1"/>
    <col min="260" max="260" width="24.7109375" style="96" customWidth="1"/>
    <col min="261" max="262" width="22.5703125" style="96" customWidth="1"/>
    <col min="263" max="515" width="11.42578125" style="96" hidden="1"/>
    <col min="516" max="516" width="24.7109375" style="96" customWidth="1"/>
    <col min="517" max="518" width="22.5703125" style="96" customWidth="1"/>
    <col min="519" max="771" width="11.42578125" style="96" hidden="1"/>
    <col min="772" max="772" width="24.7109375" style="96" customWidth="1"/>
    <col min="773" max="774" width="22.5703125" style="96" customWidth="1"/>
    <col min="775" max="1027" width="11.42578125" style="96" hidden="1"/>
    <col min="1028" max="1028" width="24.7109375" style="96" customWidth="1"/>
    <col min="1029" max="1030" width="22.5703125" style="96" customWidth="1"/>
    <col min="1031" max="1283" width="11.42578125" style="96" hidden="1"/>
    <col min="1284" max="1284" width="24.7109375" style="96" customWidth="1"/>
    <col min="1285" max="1286" width="22.5703125" style="96" customWidth="1"/>
    <col min="1287" max="1539" width="11.42578125" style="96" hidden="1"/>
    <col min="1540" max="1540" width="24.7109375" style="96" customWidth="1"/>
    <col min="1541" max="1542" width="22.5703125" style="96" customWidth="1"/>
    <col min="1543" max="1795" width="11.42578125" style="96" hidden="1"/>
    <col min="1796" max="1796" width="24.7109375" style="96" customWidth="1"/>
    <col min="1797" max="1798" width="22.5703125" style="96" customWidth="1"/>
    <col min="1799" max="2051" width="11.42578125" style="96" hidden="1"/>
    <col min="2052" max="2052" width="24.7109375" style="96" customWidth="1"/>
    <col min="2053" max="2054" width="22.5703125" style="96" customWidth="1"/>
    <col min="2055" max="2307" width="11.42578125" style="96" hidden="1"/>
    <col min="2308" max="2308" width="24.7109375" style="96" customWidth="1"/>
    <col min="2309" max="2310" width="22.5703125" style="96" customWidth="1"/>
    <col min="2311" max="2563" width="11.42578125" style="96" hidden="1"/>
    <col min="2564" max="2564" width="24.7109375" style="96" customWidth="1"/>
    <col min="2565" max="2566" width="22.5703125" style="96" customWidth="1"/>
    <col min="2567" max="2819" width="11.42578125" style="96" hidden="1"/>
    <col min="2820" max="2820" width="24.7109375" style="96" customWidth="1"/>
    <col min="2821" max="2822" width="22.5703125" style="96" customWidth="1"/>
    <col min="2823" max="3075" width="11.42578125" style="96" hidden="1"/>
    <col min="3076" max="3076" width="24.7109375" style="96" customWidth="1"/>
    <col min="3077" max="3078" width="22.5703125" style="96" customWidth="1"/>
    <col min="3079" max="3331" width="11.42578125" style="96" hidden="1"/>
    <col min="3332" max="3332" width="24.7109375" style="96" customWidth="1"/>
    <col min="3333" max="3334" width="22.5703125" style="96" customWidth="1"/>
    <col min="3335" max="3587" width="11.42578125" style="96" hidden="1"/>
    <col min="3588" max="3588" width="24.7109375" style="96" customWidth="1"/>
    <col min="3589" max="3590" width="22.5703125" style="96" customWidth="1"/>
    <col min="3591" max="3843" width="11.42578125" style="96" hidden="1"/>
    <col min="3844" max="3844" width="24.7109375" style="96" customWidth="1"/>
    <col min="3845" max="3846" width="22.5703125" style="96" customWidth="1"/>
    <col min="3847" max="4099" width="11.42578125" style="96" hidden="1"/>
    <col min="4100" max="4100" width="24.7109375" style="96" customWidth="1"/>
    <col min="4101" max="4102" width="22.5703125" style="96" customWidth="1"/>
    <col min="4103" max="4355" width="11.42578125" style="96" hidden="1"/>
    <col min="4356" max="4356" width="24.7109375" style="96" customWidth="1"/>
    <col min="4357" max="4358" width="22.5703125" style="96" customWidth="1"/>
    <col min="4359" max="4611" width="11.42578125" style="96" hidden="1"/>
    <col min="4612" max="4612" width="24.7109375" style="96" customWidth="1"/>
    <col min="4613" max="4614" width="22.5703125" style="96" customWidth="1"/>
    <col min="4615" max="4867" width="11.42578125" style="96" hidden="1"/>
    <col min="4868" max="4868" width="24.7109375" style="96" customWidth="1"/>
    <col min="4869" max="4870" width="22.5703125" style="96" customWidth="1"/>
    <col min="4871" max="5123" width="11.42578125" style="96" hidden="1"/>
    <col min="5124" max="5124" width="24.7109375" style="96" customWidth="1"/>
    <col min="5125" max="5126" width="22.5703125" style="96" customWidth="1"/>
    <col min="5127" max="5379" width="11.42578125" style="96" hidden="1"/>
    <col min="5380" max="5380" width="24.7109375" style="96" customWidth="1"/>
    <col min="5381" max="5382" width="22.5703125" style="96" customWidth="1"/>
    <col min="5383" max="5635" width="11.42578125" style="96" hidden="1"/>
    <col min="5636" max="5636" width="24.7109375" style="96" customWidth="1"/>
    <col min="5637" max="5638" width="22.5703125" style="96" customWidth="1"/>
    <col min="5639" max="5891" width="11.42578125" style="96" hidden="1"/>
    <col min="5892" max="5892" width="24.7109375" style="96" customWidth="1"/>
    <col min="5893" max="5894" width="22.5703125" style="96" customWidth="1"/>
    <col min="5895" max="6147" width="11.42578125" style="96" hidden="1"/>
    <col min="6148" max="6148" width="24.7109375" style="96" customWidth="1"/>
    <col min="6149" max="6150" width="22.5703125" style="96" customWidth="1"/>
    <col min="6151" max="6403" width="11.42578125" style="96" hidden="1"/>
    <col min="6404" max="6404" width="24.7109375" style="96" customWidth="1"/>
    <col min="6405" max="6406" width="22.5703125" style="96" customWidth="1"/>
    <col min="6407" max="6659" width="11.42578125" style="96" hidden="1"/>
    <col min="6660" max="6660" width="24.7109375" style="96" customWidth="1"/>
    <col min="6661" max="6662" width="22.5703125" style="96" customWidth="1"/>
    <col min="6663" max="6915" width="11.42578125" style="96" hidden="1"/>
    <col min="6916" max="6916" width="24.7109375" style="96" customWidth="1"/>
    <col min="6917" max="6918" width="22.5703125" style="96" customWidth="1"/>
    <col min="6919" max="7171" width="11.42578125" style="96" hidden="1"/>
    <col min="7172" max="7172" width="24.7109375" style="96" customWidth="1"/>
    <col min="7173" max="7174" width="22.5703125" style="96" customWidth="1"/>
    <col min="7175" max="7427" width="11.42578125" style="96" hidden="1"/>
    <col min="7428" max="7428" width="24.7109375" style="96" customWidth="1"/>
    <col min="7429" max="7430" width="22.5703125" style="96" customWidth="1"/>
    <col min="7431" max="7683" width="11.42578125" style="96" hidden="1"/>
    <col min="7684" max="7684" width="24.7109375" style="96" customWidth="1"/>
    <col min="7685" max="7686" width="22.5703125" style="96" customWidth="1"/>
    <col min="7687" max="7939" width="11.42578125" style="96" hidden="1"/>
    <col min="7940" max="7940" width="24.7109375" style="96" customWidth="1"/>
    <col min="7941" max="7942" width="22.5703125" style="96" customWidth="1"/>
    <col min="7943" max="8195" width="11.42578125" style="96" hidden="1"/>
    <col min="8196" max="8196" width="24.7109375" style="96" customWidth="1"/>
    <col min="8197" max="8198" width="22.5703125" style="96" customWidth="1"/>
    <col min="8199" max="8451" width="11.42578125" style="96" hidden="1"/>
    <col min="8452" max="8452" width="24.7109375" style="96" customWidth="1"/>
    <col min="8453" max="8454" width="22.5703125" style="96" customWidth="1"/>
    <col min="8455" max="8707" width="11.42578125" style="96" hidden="1"/>
    <col min="8708" max="8708" width="24.7109375" style="96" customWidth="1"/>
    <col min="8709" max="8710" width="22.5703125" style="96" customWidth="1"/>
    <col min="8711" max="8963" width="11.42578125" style="96" hidden="1"/>
    <col min="8964" max="8964" width="24.7109375" style="96" customWidth="1"/>
    <col min="8965" max="8966" width="22.5703125" style="96" customWidth="1"/>
    <col min="8967" max="9219" width="11.42578125" style="96" hidden="1"/>
    <col min="9220" max="9220" width="24.7109375" style="96" customWidth="1"/>
    <col min="9221" max="9222" width="22.5703125" style="96" customWidth="1"/>
    <col min="9223" max="9475" width="11.42578125" style="96" hidden="1"/>
    <col min="9476" max="9476" width="24.7109375" style="96" customWidth="1"/>
    <col min="9477" max="9478" width="22.5703125" style="96" customWidth="1"/>
    <col min="9479" max="9731" width="11.42578125" style="96" hidden="1"/>
    <col min="9732" max="9732" width="24.7109375" style="96" customWidth="1"/>
    <col min="9733" max="9734" width="22.5703125" style="96" customWidth="1"/>
    <col min="9735" max="9987" width="11.42578125" style="96" hidden="1"/>
    <col min="9988" max="9988" width="24.7109375" style="96" customWidth="1"/>
    <col min="9989" max="9990" width="22.5703125" style="96" customWidth="1"/>
    <col min="9991" max="10243" width="11.42578125" style="96" hidden="1"/>
    <col min="10244" max="10244" width="24.7109375" style="96" customWidth="1"/>
    <col min="10245" max="10246" width="22.5703125" style="96" customWidth="1"/>
    <col min="10247" max="10499" width="11.42578125" style="96" hidden="1"/>
    <col min="10500" max="10500" width="24.7109375" style="96" customWidth="1"/>
    <col min="10501" max="10502" width="22.5703125" style="96" customWidth="1"/>
    <col min="10503" max="10755" width="11.42578125" style="96" hidden="1"/>
    <col min="10756" max="10756" width="24.7109375" style="96" customWidth="1"/>
    <col min="10757" max="10758" width="22.5703125" style="96" customWidth="1"/>
    <col min="10759" max="11011" width="11.42578125" style="96" hidden="1"/>
    <col min="11012" max="11012" width="24.7109375" style="96" customWidth="1"/>
    <col min="11013" max="11014" width="22.5703125" style="96" customWidth="1"/>
    <col min="11015" max="11267" width="11.42578125" style="96" hidden="1"/>
    <col min="11268" max="11268" width="24.7109375" style="96" customWidth="1"/>
    <col min="11269" max="11270" width="22.5703125" style="96" customWidth="1"/>
    <col min="11271" max="11523" width="11.42578125" style="96" hidden="1"/>
    <col min="11524" max="11524" width="24.7109375" style="96" customWidth="1"/>
    <col min="11525" max="11526" width="22.5703125" style="96" customWidth="1"/>
    <col min="11527" max="11779" width="11.42578125" style="96" hidden="1"/>
    <col min="11780" max="11780" width="24.7109375" style="96" customWidth="1"/>
    <col min="11781" max="11782" width="22.5703125" style="96" customWidth="1"/>
    <col min="11783" max="12035" width="11.42578125" style="96" hidden="1"/>
    <col min="12036" max="12036" width="24.7109375" style="96" customWidth="1"/>
    <col min="12037" max="12038" width="22.5703125" style="96" customWidth="1"/>
    <col min="12039" max="12291" width="11.42578125" style="96" hidden="1"/>
    <col min="12292" max="12292" width="24.7109375" style="96" customWidth="1"/>
    <col min="12293" max="12294" width="22.5703125" style="96" customWidth="1"/>
    <col min="12295" max="12547" width="11.42578125" style="96" hidden="1"/>
    <col min="12548" max="12548" width="24.7109375" style="96" customWidth="1"/>
    <col min="12549" max="12550" width="22.5703125" style="96" customWidth="1"/>
    <col min="12551" max="12803" width="11.42578125" style="96" hidden="1"/>
    <col min="12804" max="12804" width="24.7109375" style="96" customWidth="1"/>
    <col min="12805" max="12806" width="22.5703125" style="96" customWidth="1"/>
    <col min="12807" max="13059" width="11.42578125" style="96" hidden="1"/>
    <col min="13060" max="13060" width="24.7109375" style="96" customWidth="1"/>
    <col min="13061" max="13062" width="22.5703125" style="96" customWidth="1"/>
    <col min="13063" max="13315" width="11.42578125" style="96" hidden="1"/>
    <col min="13316" max="13316" width="24.7109375" style="96" customWidth="1"/>
    <col min="13317" max="13318" width="22.5703125" style="96" customWidth="1"/>
    <col min="13319" max="13571" width="11.42578125" style="96" hidden="1"/>
    <col min="13572" max="13572" width="24.7109375" style="96" customWidth="1"/>
    <col min="13573" max="13574" width="22.5703125" style="96" customWidth="1"/>
    <col min="13575" max="13827" width="11.42578125" style="96" hidden="1"/>
    <col min="13828" max="13828" width="24.7109375" style="96" customWidth="1"/>
    <col min="13829" max="13830" width="22.5703125" style="96" customWidth="1"/>
    <col min="13831" max="14083" width="11.42578125" style="96" hidden="1"/>
    <col min="14084" max="14084" width="24.7109375" style="96" customWidth="1"/>
    <col min="14085" max="14086" width="22.5703125" style="96" customWidth="1"/>
    <col min="14087" max="14339" width="11.42578125" style="96" hidden="1"/>
    <col min="14340" max="14340" width="24.7109375" style="96" customWidth="1"/>
    <col min="14341" max="14342" width="22.5703125" style="96" customWidth="1"/>
    <col min="14343" max="14595" width="11.42578125" style="96" hidden="1"/>
    <col min="14596" max="14596" width="24.7109375" style="96" customWidth="1"/>
    <col min="14597" max="14598" width="22.5703125" style="96" customWidth="1"/>
    <col min="14599" max="14851" width="11.42578125" style="96" hidden="1"/>
    <col min="14852" max="14852" width="24.7109375" style="96" customWidth="1"/>
    <col min="14853" max="14854" width="22.5703125" style="96" customWidth="1"/>
    <col min="14855" max="15107" width="11.42578125" style="96" hidden="1"/>
    <col min="15108" max="15108" width="24.7109375" style="96" customWidth="1"/>
    <col min="15109" max="15110" width="22.5703125" style="96" customWidth="1"/>
    <col min="15111" max="15363" width="11.42578125" style="96" hidden="1"/>
    <col min="15364" max="15364" width="24.7109375" style="96" customWidth="1"/>
    <col min="15365" max="15366" width="22.5703125" style="96" customWidth="1"/>
    <col min="15367" max="15619" width="11.42578125" style="96" hidden="1"/>
    <col min="15620" max="15620" width="24.7109375" style="96" customWidth="1"/>
    <col min="15621" max="15622" width="22.5703125" style="96" customWidth="1"/>
    <col min="15623" max="15875" width="11.42578125" style="96" hidden="1"/>
    <col min="15876" max="15876" width="24.7109375" style="96" customWidth="1"/>
    <col min="15877" max="15878" width="22.5703125" style="96" customWidth="1"/>
    <col min="15879" max="16128" width="11.42578125" style="96" hidden="1"/>
    <col min="16129" max="16131" width="0" style="96" hidden="1"/>
    <col min="16132" max="16384" width="11.42578125" style="96" hidden="1"/>
  </cols>
  <sheetData>
    <row r="1" spans="1:6" s="279" customFormat="1" ht="15.75" x14ac:dyDescent="0.25">
      <c r="A1" s="631" t="s">
        <v>68</v>
      </c>
      <c r="B1" s="631"/>
      <c r="C1" s="631"/>
    </row>
    <row r="2" spans="1:6" ht="15.75" x14ac:dyDescent="0.25">
      <c r="A2" s="630" t="s">
        <v>975</v>
      </c>
      <c r="B2" s="631"/>
      <c r="C2" s="639"/>
    </row>
    <row r="3" spans="1:6" x14ac:dyDescent="0.25">
      <c r="A3" s="640" t="s">
        <v>1257</v>
      </c>
      <c r="B3" s="641"/>
      <c r="C3" s="642"/>
    </row>
    <row r="4" spans="1:6" x14ac:dyDescent="0.25">
      <c r="A4" s="643" t="s">
        <v>1277</v>
      </c>
      <c r="B4" s="643"/>
      <c r="C4" s="643"/>
    </row>
    <row r="5" spans="1:6" ht="4.5" customHeight="1" x14ac:dyDescent="0.25">
      <c r="A5" s="176"/>
      <c r="B5" s="177"/>
      <c r="C5" s="178"/>
      <c r="D5" s="358"/>
      <c r="E5" s="358"/>
      <c r="F5" s="358"/>
    </row>
    <row r="6" spans="1:6" ht="15.75" thickBot="1" x14ac:dyDescent="0.3">
      <c r="A6" s="238" t="s">
        <v>154</v>
      </c>
      <c r="B6" s="239" t="s">
        <v>155</v>
      </c>
      <c r="C6" s="240" t="s">
        <v>156</v>
      </c>
      <c r="D6" s="358"/>
      <c r="E6" s="358"/>
      <c r="F6" s="358"/>
    </row>
    <row r="7" spans="1:6" x14ac:dyDescent="0.25">
      <c r="A7" s="333" t="s">
        <v>116</v>
      </c>
      <c r="B7" s="334">
        <v>264491064.76800001</v>
      </c>
      <c r="C7" s="335">
        <v>3.2573065668289332E-2</v>
      </c>
      <c r="D7" s="358"/>
      <c r="E7" s="358"/>
      <c r="F7" s="358"/>
    </row>
    <row r="8" spans="1:6" x14ac:dyDescent="0.25">
      <c r="A8" s="252" t="s">
        <v>117</v>
      </c>
      <c r="B8" s="550">
        <v>195560747.19300002</v>
      </c>
      <c r="C8" s="175">
        <v>2.4084038778568247E-2</v>
      </c>
      <c r="D8" s="398"/>
      <c r="E8" s="358"/>
      <c r="F8" s="358"/>
    </row>
    <row r="9" spans="1:6" x14ac:dyDescent="0.25">
      <c r="A9" s="252" t="s">
        <v>140</v>
      </c>
      <c r="B9" s="550">
        <v>34534688.351800002</v>
      </c>
      <c r="C9" s="175">
        <v>4.2530762712298118E-3</v>
      </c>
      <c r="D9" s="398"/>
      <c r="E9" s="358"/>
      <c r="F9" s="358"/>
    </row>
    <row r="10" spans="1:6" x14ac:dyDescent="0.25">
      <c r="A10" s="252" t="s">
        <v>118</v>
      </c>
      <c r="B10" s="550">
        <v>352164521.30299997</v>
      </c>
      <c r="C10" s="175">
        <v>4.3370380351057322E-2</v>
      </c>
      <c r="D10" s="398"/>
      <c r="E10" s="358"/>
      <c r="F10" s="358"/>
    </row>
    <row r="11" spans="1:6" x14ac:dyDescent="0.25">
      <c r="A11" s="252" t="s">
        <v>119</v>
      </c>
      <c r="B11" s="550">
        <v>703860171.89600003</v>
      </c>
      <c r="C11" s="175">
        <v>8.6683017517330069E-2</v>
      </c>
      <c r="D11" s="398"/>
      <c r="E11" s="358"/>
      <c r="F11" s="358"/>
    </row>
    <row r="12" spans="1:6" x14ac:dyDescent="0.25">
      <c r="A12" s="252" t="s">
        <v>102</v>
      </c>
      <c r="B12" s="550">
        <v>585991809.74460006</v>
      </c>
      <c r="C12" s="175">
        <v>7.2167087068265717E-2</v>
      </c>
      <c r="D12" s="398"/>
      <c r="E12" s="358"/>
      <c r="F12" s="358"/>
    </row>
    <row r="13" spans="1:6" x14ac:dyDescent="0.25">
      <c r="A13" s="252" t="s">
        <v>157</v>
      </c>
      <c r="B13" s="550">
        <v>10677564.618000001</v>
      </c>
      <c r="C13" s="175">
        <v>1.3149820913027537E-3</v>
      </c>
      <c r="D13" s="398"/>
      <c r="E13" s="358"/>
      <c r="F13" s="358"/>
    </row>
    <row r="14" spans="1:6" x14ac:dyDescent="0.25">
      <c r="A14" s="252" t="s">
        <v>108</v>
      </c>
      <c r="B14" s="550">
        <v>5955120.9983999999</v>
      </c>
      <c r="C14" s="175">
        <v>7.3339546465828501E-4</v>
      </c>
      <c r="D14" s="398"/>
      <c r="E14" s="358"/>
      <c r="F14" s="358"/>
    </row>
    <row r="15" spans="1:6" x14ac:dyDescent="0.25">
      <c r="A15" s="252" t="s">
        <v>106</v>
      </c>
      <c r="B15" s="550">
        <v>483021461.67940009</v>
      </c>
      <c r="C15" s="175">
        <v>5.9485902876442828E-2</v>
      </c>
      <c r="D15" s="398"/>
      <c r="E15" s="358"/>
      <c r="F15" s="358"/>
    </row>
    <row r="16" spans="1:6" x14ac:dyDescent="0.25">
      <c r="A16" s="252" t="s">
        <v>120</v>
      </c>
      <c r="B16" s="550">
        <v>250950675.96340001</v>
      </c>
      <c r="C16" s="175">
        <v>3.0905516051468525E-2</v>
      </c>
      <c r="D16" s="398"/>
      <c r="E16" s="358"/>
      <c r="F16" s="358"/>
    </row>
    <row r="17" spans="1:6" x14ac:dyDescent="0.25">
      <c r="A17" s="252" t="s">
        <v>121</v>
      </c>
      <c r="B17" s="550">
        <v>548311093.9740001</v>
      </c>
      <c r="C17" s="175">
        <v>6.7526565732316246E-2</v>
      </c>
      <c r="D17" s="398"/>
      <c r="E17" s="358"/>
      <c r="F17" s="358"/>
    </row>
    <row r="18" spans="1:6" x14ac:dyDescent="0.25">
      <c r="A18" s="252" t="s">
        <v>122</v>
      </c>
      <c r="B18" s="550">
        <v>1380095.7604000003</v>
      </c>
      <c r="C18" s="175">
        <v>1.6996396408123859E-4</v>
      </c>
      <c r="D18" s="398"/>
      <c r="E18" s="358"/>
      <c r="F18" s="358"/>
    </row>
    <row r="19" spans="1:6" x14ac:dyDescent="0.25">
      <c r="A19" s="252" t="s">
        <v>123</v>
      </c>
      <c r="B19" s="550">
        <v>115655430.69780001</v>
      </c>
      <c r="C19" s="175">
        <v>1.4243399648748793E-2</v>
      </c>
      <c r="D19" s="398"/>
      <c r="E19" s="358"/>
      <c r="F19" s="358"/>
    </row>
    <row r="20" spans="1:6" s="449" customFormat="1" x14ac:dyDescent="0.25">
      <c r="A20" s="252" t="s">
        <v>898</v>
      </c>
      <c r="B20" s="550">
        <v>2020980.01</v>
      </c>
      <c r="C20" s="175">
        <v>2.4889126079844247E-4</v>
      </c>
    </row>
    <row r="21" spans="1:6" s="449" customFormat="1" x14ac:dyDescent="0.25">
      <c r="A21" s="252" t="s">
        <v>163</v>
      </c>
      <c r="B21" s="550">
        <v>2497388.5566000002</v>
      </c>
      <c r="C21" s="175">
        <v>3.0756275840441213E-4</v>
      </c>
    </row>
    <row r="22" spans="1:6" s="449" customFormat="1" x14ac:dyDescent="0.25">
      <c r="A22" s="252" t="s">
        <v>606</v>
      </c>
      <c r="B22" s="550">
        <v>1001260.0122</v>
      </c>
      <c r="C22" s="175">
        <v>1.2330892220132445E-4</v>
      </c>
    </row>
    <row r="23" spans="1:6" s="449" customFormat="1" x14ac:dyDescent="0.25">
      <c r="A23" s="252" t="s">
        <v>650</v>
      </c>
      <c r="B23" s="550">
        <v>12810322.0854</v>
      </c>
      <c r="C23" s="175">
        <v>1.5776391648076415E-3</v>
      </c>
    </row>
    <row r="24" spans="1:6" s="449" customFormat="1" x14ac:dyDescent="0.25">
      <c r="A24" s="252" t="s">
        <v>109</v>
      </c>
      <c r="B24" s="550">
        <v>1943170.2541999999</v>
      </c>
      <c r="C24" s="175">
        <v>2.3930869782025599E-4</v>
      </c>
    </row>
    <row r="25" spans="1:6" s="546" customFormat="1" x14ac:dyDescent="0.25">
      <c r="A25" s="252" t="s">
        <v>98</v>
      </c>
      <c r="B25" s="550">
        <v>23252581.088800002</v>
      </c>
      <c r="C25" s="175">
        <v>2.863642487987525E-3</v>
      </c>
    </row>
    <row r="26" spans="1:6" s="546" customFormat="1" x14ac:dyDescent="0.25">
      <c r="A26" s="252" t="s">
        <v>158</v>
      </c>
      <c r="B26" s="550">
        <v>2052777.6191999998</v>
      </c>
      <c r="C26" s="175">
        <v>2.528072555163537E-4</v>
      </c>
    </row>
    <row r="27" spans="1:6" s="546" customFormat="1" x14ac:dyDescent="0.25">
      <c r="A27" s="252" t="s">
        <v>110</v>
      </c>
      <c r="B27" s="550">
        <v>511095.99939999997</v>
      </c>
      <c r="C27" s="175">
        <v>6.2943387391400273E-5</v>
      </c>
    </row>
    <row r="28" spans="1:6" s="546" customFormat="1" x14ac:dyDescent="0.25">
      <c r="A28" s="252" t="s">
        <v>372</v>
      </c>
      <c r="B28" s="550">
        <v>24635451.719200004</v>
      </c>
      <c r="C28" s="175">
        <v>3.0339481877066396E-3</v>
      </c>
    </row>
    <row r="29" spans="1:6" s="449" customFormat="1" x14ac:dyDescent="0.25">
      <c r="A29" s="252" t="s">
        <v>164</v>
      </c>
      <c r="B29" s="550">
        <v>3066465.0016000001</v>
      </c>
      <c r="C29" s="175">
        <v>3.7764665492288663E-4</v>
      </c>
    </row>
    <row r="30" spans="1:6" x14ac:dyDescent="0.25">
      <c r="A30" s="252" t="s">
        <v>124</v>
      </c>
      <c r="B30" s="550">
        <v>18573696.136799999</v>
      </c>
      <c r="C30" s="175">
        <v>2.2874202744713502E-3</v>
      </c>
      <c r="D30" s="398"/>
      <c r="E30" s="358"/>
      <c r="F30" s="358"/>
    </row>
    <row r="31" spans="1:6" x14ac:dyDescent="0.25">
      <c r="A31" s="252" t="s">
        <v>125</v>
      </c>
      <c r="B31" s="550">
        <v>220437110.65600002</v>
      </c>
      <c r="C31" s="175">
        <v>2.7147656150214777E-2</v>
      </c>
      <c r="D31" s="398"/>
      <c r="E31" s="358"/>
      <c r="F31" s="358"/>
    </row>
    <row r="32" spans="1:6" x14ac:dyDescent="0.25">
      <c r="A32" s="252" t="s">
        <v>126</v>
      </c>
      <c r="B32" s="550">
        <v>84837228.705600008</v>
      </c>
      <c r="C32" s="175">
        <v>1.0448022598295073E-2</v>
      </c>
      <c r="D32" s="398"/>
      <c r="E32" s="358"/>
      <c r="F32" s="358"/>
    </row>
    <row r="33" spans="1:6" x14ac:dyDescent="0.25">
      <c r="A33" s="252" t="s">
        <v>96</v>
      </c>
      <c r="B33" s="550">
        <v>426280166.48560005</v>
      </c>
      <c r="C33" s="175">
        <v>5.2497999764961036E-2</v>
      </c>
      <c r="D33" s="398"/>
      <c r="E33" s="358"/>
      <c r="F33" s="358"/>
    </row>
    <row r="34" spans="1:6" x14ac:dyDescent="0.25">
      <c r="A34" s="252" t="s">
        <v>127</v>
      </c>
      <c r="B34" s="550">
        <v>117586127.34540001</v>
      </c>
      <c r="C34" s="175">
        <v>1.4481172175177933E-2</v>
      </c>
      <c r="D34" s="398"/>
      <c r="E34" s="358"/>
      <c r="F34" s="358"/>
    </row>
    <row r="35" spans="1:6" x14ac:dyDescent="0.25">
      <c r="A35" s="252" t="s">
        <v>128</v>
      </c>
      <c r="B35" s="550">
        <v>12662064.5886</v>
      </c>
      <c r="C35" s="175">
        <v>1.5593806985591935E-3</v>
      </c>
      <c r="D35" s="398"/>
      <c r="E35" s="358"/>
      <c r="F35" s="358"/>
    </row>
    <row r="36" spans="1:6" x14ac:dyDescent="0.25">
      <c r="A36" s="252" t="s">
        <v>704</v>
      </c>
      <c r="B36" s="550">
        <v>11248381.170600001</v>
      </c>
      <c r="C36" s="175">
        <v>1.3852802885923124E-3</v>
      </c>
      <c r="D36" s="398"/>
      <c r="E36" s="358"/>
      <c r="F36" s="358"/>
    </row>
    <row r="37" spans="1:6" x14ac:dyDescent="0.25">
      <c r="A37" s="252" t="s">
        <v>809</v>
      </c>
      <c r="B37" s="550">
        <v>8039895.1667999998</v>
      </c>
      <c r="C37" s="175">
        <v>9.9014321509897354E-4</v>
      </c>
      <c r="D37" s="398"/>
      <c r="E37" s="358"/>
      <c r="F37" s="358"/>
    </row>
    <row r="38" spans="1:6" x14ac:dyDescent="0.25">
      <c r="A38" s="252" t="s">
        <v>215</v>
      </c>
      <c r="B38" s="550">
        <v>19259523.196200002</v>
      </c>
      <c r="C38" s="175">
        <v>2.3718824466151286E-3</v>
      </c>
      <c r="D38" s="398"/>
      <c r="E38" s="358"/>
      <c r="F38" s="358"/>
    </row>
    <row r="39" spans="1:6" x14ac:dyDescent="0.25">
      <c r="A39" s="252" t="s">
        <v>188</v>
      </c>
      <c r="B39" s="550">
        <v>3391524.8668</v>
      </c>
      <c r="C39" s="175">
        <v>4.176789953143187E-4</v>
      </c>
      <c r="D39" s="398"/>
      <c r="E39" s="358"/>
      <c r="F39" s="358"/>
    </row>
    <row r="40" spans="1:6" x14ac:dyDescent="0.25">
      <c r="A40" s="252" t="s">
        <v>888</v>
      </c>
      <c r="B40" s="550">
        <v>151445.54460000002</v>
      </c>
      <c r="C40" s="175">
        <v>1.8651086280561852E-5</v>
      </c>
      <c r="D40" s="398"/>
      <c r="E40" s="358"/>
      <c r="F40" s="358"/>
    </row>
    <row r="41" spans="1:6" x14ac:dyDescent="0.25">
      <c r="A41" s="252" t="s">
        <v>143</v>
      </c>
      <c r="B41" s="550">
        <v>17008398.4868</v>
      </c>
      <c r="C41" s="175">
        <v>2.0946480037385296E-3</v>
      </c>
      <c r="D41" s="398"/>
      <c r="E41" s="358"/>
      <c r="F41" s="358"/>
    </row>
    <row r="42" spans="1:6" x14ac:dyDescent="0.25">
      <c r="A42" s="252" t="s">
        <v>810</v>
      </c>
      <c r="B42" s="550">
        <v>4297376.9594000001</v>
      </c>
      <c r="C42" s="175">
        <v>5.2923807472556018E-4</v>
      </c>
      <c r="D42" s="398"/>
      <c r="E42" s="358"/>
      <c r="F42" s="358"/>
    </row>
    <row r="43" spans="1:6" x14ac:dyDescent="0.25">
      <c r="A43" s="252" t="s">
        <v>902</v>
      </c>
      <c r="B43" s="550">
        <v>50782128.236000001</v>
      </c>
      <c r="C43" s="175">
        <v>6.2540093717632691E-3</v>
      </c>
      <c r="D43" s="398"/>
      <c r="E43" s="358"/>
      <c r="F43" s="358"/>
    </row>
    <row r="44" spans="1:6" x14ac:dyDescent="0.25">
      <c r="A44" s="252" t="s">
        <v>131</v>
      </c>
      <c r="B44" s="550">
        <v>10344799.9438</v>
      </c>
      <c r="C44" s="175">
        <v>1.2740008748132244E-3</v>
      </c>
      <c r="D44" s="398"/>
      <c r="E44" s="358"/>
      <c r="F44" s="358"/>
    </row>
    <row r="45" spans="1:6" x14ac:dyDescent="0.25">
      <c r="A45" s="252" t="s">
        <v>107</v>
      </c>
      <c r="B45" s="550">
        <v>133188070.65899999</v>
      </c>
      <c r="C45" s="175">
        <v>1.6402609954380771E-2</v>
      </c>
      <c r="D45" s="398"/>
      <c r="E45" s="358"/>
      <c r="F45" s="358"/>
    </row>
    <row r="46" spans="1:6" x14ac:dyDescent="0.25">
      <c r="A46" s="252" t="s">
        <v>1087</v>
      </c>
      <c r="B46" s="550">
        <v>4041825.9756</v>
      </c>
      <c r="C46" s="175">
        <v>4.9776601352676355E-4</v>
      </c>
      <c r="D46" s="398"/>
      <c r="E46" s="358"/>
      <c r="F46" s="358"/>
    </row>
    <row r="47" spans="1:6" x14ac:dyDescent="0.25">
      <c r="A47" s="252" t="s">
        <v>99</v>
      </c>
      <c r="B47" s="550">
        <v>40067150.892999999</v>
      </c>
      <c r="C47" s="175">
        <v>4.9344197631921213E-3</v>
      </c>
      <c r="D47" s="398"/>
      <c r="E47" s="358"/>
      <c r="F47" s="358"/>
    </row>
    <row r="48" spans="1:6" x14ac:dyDescent="0.25">
      <c r="A48" s="252" t="s">
        <v>896</v>
      </c>
      <c r="B48" s="550">
        <v>717125.53500000003</v>
      </c>
      <c r="C48" s="175">
        <v>8.8316696688606829E-5</v>
      </c>
      <c r="D48" s="398"/>
      <c r="E48" s="358"/>
      <c r="F48" s="358"/>
    </row>
    <row r="49" spans="1:6" x14ac:dyDescent="0.25">
      <c r="A49" s="252" t="s">
        <v>582</v>
      </c>
      <c r="B49" s="550">
        <v>211720.18000000002</v>
      </c>
      <c r="C49" s="175">
        <v>2.6074133477783972E-5</v>
      </c>
      <c r="D49" s="398"/>
      <c r="E49" s="358"/>
      <c r="F49" s="358"/>
    </row>
    <row r="50" spans="1:6" x14ac:dyDescent="0.25">
      <c r="A50" s="252" t="s">
        <v>449</v>
      </c>
      <c r="B50" s="550">
        <v>2951744.5356000001</v>
      </c>
      <c r="C50" s="175">
        <v>3.6351839967996378E-4</v>
      </c>
      <c r="D50" s="398"/>
      <c r="E50" s="358"/>
      <c r="F50" s="358"/>
    </row>
    <row r="51" spans="1:6" x14ac:dyDescent="0.25">
      <c r="A51" s="252" t="s">
        <v>450</v>
      </c>
      <c r="B51" s="550">
        <v>1668403.9302000001</v>
      </c>
      <c r="C51" s="175">
        <v>2.0547019547637914E-4</v>
      </c>
      <c r="D51" s="398"/>
      <c r="E51" s="358"/>
      <c r="F51" s="358"/>
    </row>
    <row r="52" spans="1:6" x14ac:dyDescent="0.25">
      <c r="A52" s="252" t="s">
        <v>166</v>
      </c>
      <c r="B52" s="550">
        <v>397269.04840000003</v>
      </c>
      <c r="C52" s="175">
        <v>4.8925171868708132E-5</v>
      </c>
      <c r="D52" s="398"/>
      <c r="E52" s="358"/>
      <c r="F52" s="358"/>
    </row>
    <row r="53" spans="1:6" x14ac:dyDescent="0.25">
      <c r="A53" s="252" t="s">
        <v>1202</v>
      </c>
      <c r="B53" s="550">
        <v>7492687.1670000004</v>
      </c>
      <c r="C53" s="175">
        <v>9.2275249954745482E-4</v>
      </c>
      <c r="D53" s="398"/>
      <c r="E53" s="358"/>
      <c r="F53" s="358"/>
    </row>
    <row r="54" spans="1:6" x14ac:dyDescent="0.25">
      <c r="A54" s="252" t="s">
        <v>363</v>
      </c>
      <c r="B54" s="550">
        <v>3925746.1319999998</v>
      </c>
      <c r="C54" s="175">
        <v>4.8347034583884319E-4</v>
      </c>
      <c r="D54" s="398"/>
      <c r="E54" s="358"/>
      <c r="F54" s="358"/>
    </row>
    <row r="55" spans="1:6" ht="18" customHeight="1" x14ac:dyDescent="0.25">
      <c r="A55" s="252" t="s">
        <v>197</v>
      </c>
      <c r="B55" s="550">
        <v>4202024.4000000004</v>
      </c>
      <c r="C55" s="175">
        <v>5.1749504975154054E-4</v>
      </c>
      <c r="D55" s="398"/>
      <c r="E55" s="358"/>
      <c r="F55" s="358"/>
    </row>
    <row r="56" spans="1:6" x14ac:dyDescent="0.25">
      <c r="A56" s="252" t="s">
        <v>167</v>
      </c>
      <c r="B56" s="550">
        <v>2100182.2086</v>
      </c>
      <c r="C56" s="175">
        <v>2.5864530832490104E-4</v>
      </c>
      <c r="D56" s="398"/>
      <c r="E56" s="358"/>
      <c r="F56" s="358"/>
    </row>
    <row r="57" spans="1:6" x14ac:dyDescent="0.25">
      <c r="A57" s="252" t="s">
        <v>769</v>
      </c>
      <c r="B57" s="550">
        <v>3079302.1882000002</v>
      </c>
      <c r="C57" s="175">
        <v>3.7922760255332797E-4</v>
      </c>
      <c r="D57" s="398"/>
      <c r="E57" s="358"/>
      <c r="F57" s="358"/>
    </row>
    <row r="58" spans="1:6" x14ac:dyDescent="0.25">
      <c r="A58" s="252" t="s">
        <v>770</v>
      </c>
      <c r="B58" s="550">
        <v>6206820.0236</v>
      </c>
      <c r="C58" s="175">
        <v>7.6439314272228878E-4</v>
      </c>
      <c r="D58" s="398"/>
      <c r="E58" s="358"/>
      <c r="F58" s="358"/>
    </row>
    <row r="59" spans="1:6" x14ac:dyDescent="0.25">
      <c r="A59" s="252" t="s">
        <v>678</v>
      </c>
      <c r="B59" s="550">
        <v>6827327.4664000003</v>
      </c>
      <c r="C59" s="175">
        <v>8.4081095933063283E-4</v>
      </c>
      <c r="D59" s="398"/>
      <c r="E59" s="358"/>
      <c r="F59" s="358"/>
    </row>
    <row r="60" spans="1:6" x14ac:dyDescent="0.25">
      <c r="A60" s="252" t="s">
        <v>720</v>
      </c>
      <c r="B60" s="550">
        <v>9830781.035600001</v>
      </c>
      <c r="C60" s="175">
        <v>1.2106975202510301E-3</v>
      </c>
      <c r="D60" s="398"/>
      <c r="E60" s="358"/>
      <c r="F60" s="358"/>
    </row>
    <row r="61" spans="1:6" x14ac:dyDescent="0.25">
      <c r="A61" s="252" t="s">
        <v>742</v>
      </c>
      <c r="B61" s="550">
        <v>2855568.8448000001</v>
      </c>
      <c r="C61" s="175">
        <v>3.5167400298977917E-4</v>
      </c>
      <c r="D61" s="398"/>
      <c r="E61" s="358"/>
      <c r="F61" s="358"/>
    </row>
    <row r="62" spans="1:6" s="276" customFormat="1" x14ac:dyDescent="0.25">
      <c r="A62" s="252" t="s">
        <v>771</v>
      </c>
      <c r="B62" s="550">
        <v>13291840.097200001</v>
      </c>
      <c r="C62" s="175">
        <v>1.6369399121980432E-3</v>
      </c>
      <c r="D62" s="398"/>
      <c r="E62" s="358"/>
      <c r="F62" s="358"/>
    </row>
    <row r="63" spans="1:6" s="276" customFormat="1" x14ac:dyDescent="0.25">
      <c r="A63" s="252" t="s">
        <v>651</v>
      </c>
      <c r="B63" s="550">
        <v>6713693.9674000004</v>
      </c>
      <c r="C63" s="175">
        <v>8.2681656814660102E-4</v>
      </c>
      <c r="D63" s="398"/>
      <c r="E63" s="358"/>
      <c r="F63" s="358"/>
    </row>
    <row r="64" spans="1:6" s="276" customFormat="1" x14ac:dyDescent="0.25">
      <c r="A64" s="252" t="s">
        <v>1088</v>
      </c>
      <c r="B64" s="550">
        <v>6019339.9966000011</v>
      </c>
      <c r="C64" s="175">
        <v>7.4130427491376648E-4</v>
      </c>
      <c r="D64" s="398"/>
      <c r="E64" s="358"/>
      <c r="F64" s="358"/>
    </row>
    <row r="65" spans="1:6" s="276" customFormat="1" x14ac:dyDescent="0.25">
      <c r="A65" s="252" t="s">
        <v>886</v>
      </c>
      <c r="B65" s="550">
        <v>3797432.0272000004</v>
      </c>
      <c r="C65" s="175">
        <v>4.6766798304263949E-4</v>
      </c>
      <c r="D65" s="398"/>
      <c r="E65" s="358"/>
      <c r="F65" s="358"/>
    </row>
    <row r="66" spans="1:6" s="276" customFormat="1" x14ac:dyDescent="0.25">
      <c r="A66" s="252" t="s">
        <v>333</v>
      </c>
      <c r="B66" s="550">
        <v>38394602.082199998</v>
      </c>
      <c r="C66" s="175">
        <v>4.7284391101390768E-3</v>
      </c>
      <c r="D66" s="398"/>
      <c r="E66" s="358"/>
      <c r="F66" s="358"/>
    </row>
    <row r="67" spans="1:6" s="276" customFormat="1" x14ac:dyDescent="0.25">
      <c r="A67" s="252" t="s">
        <v>141</v>
      </c>
      <c r="B67" s="550">
        <v>13160010.8598</v>
      </c>
      <c r="C67" s="175">
        <v>1.6207046476510261E-3</v>
      </c>
      <c r="D67" s="398"/>
      <c r="E67" s="358"/>
      <c r="F67" s="358"/>
    </row>
    <row r="68" spans="1:6" s="276" customFormat="1" x14ac:dyDescent="0.25">
      <c r="A68" s="252" t="s">
        <v>168</v>
      </c>
      <c r="B68" s="550">
        <v>227300.06320000003</v>
      </c>
      <c r="C68" s="175">
        <v>2.7992854471338221E-5</v>
      </c>
      <c r="D68" s="398"/>
      <c r="E68" s="358"/>
      <c r="F68" s="358"/>
    </row>
    <row r="69" spans="1:6" s="276" customFormat="1" x14ac:dyDescent="0.25">
      <c r="A69" s="252" t="s">
        <v>795</v>
      </c>
      <c r="B69" s="550">
        <v>60727697.788800001</v>
      </c>
      <c r="C69" s="175">
        <v>7.4788435280174889E-3</v>
      </c>
      <c r="D69" s="398"/>
      <c r="E69" s="358"/>
      <c r="F69" s="358"/>
    </row>
    <row r="70" spans="1:6" x14ac:dyDescent="0.25">
      <c r="A70" s="252" t="s">
        <v>331</v>
      </c>
      <c r="B70" s="550">
        <v>717668.77840000007</v>
      </c>
      <c r="C70" s="175">
        <v>8.8383599148837718E-5</v>
      </c>
      <c r="D70" s="398"/>
      <c r="E70" s="358"/>
      <c r="F70" s="358"/>
    </row>
    <row r="71" spans="1:6" x14ac:dyDescent="0.25">
      <c r="A71" s="252" t="s">
        <v>113</v>
      </c>
      <c r="B71" s="550">
        <v>66098817.040200002</v>
      </c>
      <c r="C71" s="175">
        <v>8.1403169892912269E-3</v>
      </c>
      <c r="D71" s="398"/>
      <c r="E71" s="358"/>
      <c r="F71" s="358"/>
    </row>
    <row r="72" spans="1:6" x14ac:dyDescent="0.25">
      <c r="A72" s="252" t="s">
        <v>182</v>
      </c>
      <c r="B72" s="550">
        <v>2008453.993</v>
      </c>
      <c r="C72" s="175">
        <v>2.4734863487018663E-4</v>
      </c>
      <c r="D72" s="398"/>
      <c r="E72" s="358"/>
      <c r="F72" s="358"/>
    </row>
    <row r="73" spans="1:6" x14ac:dyDescent="0.25">
      <c r="A73" s="252" t="s">
        <v>115</v>
      </c>
      <c r="B73" s="550">
        <v>42929361.521200001</v>
      </c>
      <c r="C73" s="175">
        <v>5.2869117266942248E-3</v>
      </c>
      <c r="D73" s="398"/>
      <c r="E73" s="358"/>
      <c r="F73" s="358"/>
    </row>
    <row r="74" spans="1:6" x14ac:dyDescent="0.25">
      <c r="A74" s="252" t="s">
        <v>281</v>
      </c>
      <c r="B74" s="550">
        <v>103203800.72520001</v>
      </c>
      <c r="C74" s="175">
        <v>1.2709934761643804E-2</v>
      </c>
      <c r="D74" s="398"/>
      <c r="E74" s="358"/>
      <c r="F74" s="358"/>
    </row>
    <row r="75" spans="1:6" x14ac:dyDescent="0.25">
      <c r="A75" s="252" t="s">
        <v>179</v>
      </c>
      <c r="B75" s="550">
        <v>439976.32140000002</v>
      </c>
      <c r="C75" s="175">
        <v>5.4184732561855843E-5</v>
      </c>
      <c r="D75" s="398"/>
      <c r="E75" s="358"/>
      <c r="F75" s="358"/>
    </row>
    <row r="76" spans="1:6" x14ac:dyDescent="0.25">
      <c r="A76" s="252" t="s">
        <v>607</v>
      </c>
      <c r="B76" s="550">
        <v>4320959.0326000005</v>
      </c>
      <c r="C76" s="175">
        <v>5.321422954016415E-4</v>
      </c>
      <c r="D76" s="398"/>
      <c r="E76" s="358"/>
      <c r="F76" s="358"/>
    </row>
    <row r="77" spans="1:6" x14ac:dyDescent="0.25">
      <c r="A77" s="252" t="s">
        <v>114</v>
      </c>
      <c r="B77" s="550">
        <v>43166514.396600001</v>
      </c>
      <c r="C77" s="175">
        <v>5.3161179919062598E-3</v>
      </c>
      <c r="D77" s="398"/>
      <c r="E77" s="358"/>
      <c r="F77" s="358"/>
    </row>
    <row r="78" spans="1:6" s="382" customFormat="1" x14ac:dyDescent="0.25">
      <c r="A78" s="252" t="s">
        <v>169</v>
      </c>
      <c r="B78" s="550">
        <v>38247.998600000006</v>
      </c>
      <c r="C78" s="175">
        <v>4.7103843419861747E-6</v>
      </c>
      <c r="D78" s="398"/>
    </row>
    <row r="79" spans="1:6" s="382" customFormat="1" x14ac:dyDescent="0.25">
      <c r="A79" s="252" t="s">
        <v>170</v>
      </c>
      <c r="B79" s="550">
        <v>82171.755399999995</v>
      </c>
      <c r="C79" s="175">
        <v>1.0119759573241511E-5</v>
      </c>
      <c r="D79" s="398"/>
    </row>
    <row r="80" spans="1:6" s="382" customFormat="1" x14ac:dyDescent="0.25">
      <c r="A80" s="241" t="s">
        <v>159</v>
      </c>
      <c r="B80" s="550">
        <v>2174763072.7087998</v>
      </c>
      <c r="C80" s="175">
        <v>0.2678302211927312</v>
      </c>
      <c r="D80" s="398"/>
    </row>
    <row r="81" spans="1:6" s="457" customFormat="1" x14ac:dyDescent="0.25">
      <c r="A81" s="241" t="s">
        <v>160</v>
      </c>
      <c r="B81" s="550">
        <v>465685460.94280005</v>
      </c>
      <c r="C81" s="175">
        <v>5.7350909428123112E-2</v>
      </c>
    </row>
    <row r="82" spans="1:6" s="457" customFormat="1" x14ac:dyDescent="0.25">
      <c r="A82" s="241" t="s">
        <v>161</v>
      </c>
      <c r="B82" s="550">
        <v>7326245.8682000013</v>
      </c>
      <c r="C82" s="175">
        <v>9.0225462994840714E-4</v>
      </c>
    </row>
    <row r="83" spans="1:6" s="457" customFormat="1" ht="15.75" thickBot="1" x14ac:dyDescent="0.3">
      <c r="A83" s="540" t="s">
        <v>162</v>
      </c>
      <c r="B83" s="396">
        <v>205809360.88159999</v>
      </c>
      <c r="C83" s="397">
        <v>2.534619395564584E-2</v>
      </c>
    </row>
    <row r="84" spans="1:6" ht="15.75" thickBot="1" x14ac:dyDescent="0.3">
      <c r="A84" s="253" t="s">
        <v>144</v>
      </c>
      <c r="B84" s="254">
        <v>8119931585.8528004</v>
      </c>
      <c r="C84" s="490">
        <v>1</v>
      </c>
      <c r="D84" s="358"/>
      <c r="E84" s="358"/>
      <c r="F84" s="358"/>
    </row>
    <row r="85" spans="1:6" ht="6.75" customHeight="1" x14ac:dyDescent="0.25">
      <c r="A85" s="232"/>
      <c r="B85" s="233"/>
      <c r="C85" s="234"/>
      <c r="D85" s="358"/>
      <c r="E85" s="358"/>
      <c r="F85" s="358"/>
    </row>
    <row r="86" spans="1:6" x14ac:dyDescent="0.25">
      <c r="A86" s="644" t="s">
        <v>1</v>
      </c>
      <c r="B86" s="644"/>
      <c r="C86" s="644"/>
    </row>
    <row r="87" spans="1:6" x14ac:dyDescent="0.25">
      <c r="A87" s="644"/>
      <c r="B87" s="644"/>
      <c r="C87" s="644"/>
    </row>
    <row r="88" spans="1:6" hidden="1" x14ac:dyDescent="0.25"/>
    <row r="89" spans="1:6" hidden="1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ortState ref="D7:E76">
    <sortCondition ref="D76"/>
  </sortState>
  <mergeCells count="5">
    <mergeCell ref="A1:C1"/>
    <mergeCell ref="A2:C2"/>
    <mergeCell ref="A3:C3"/>
    <mergeCell ref="A4:C4"/>
    <mergeCell ref="A86:C8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4" sqref="A4:C4"/>
    </sheetView>
  </sheetViews>
  <sheetFormatPr baseColWidth="10" defaultColWidth="0" defaultRowHeight="15" x14ac:dyDescent="0.25"/>
  <cols>
    <col min="1" max="1" width="34.85546875" style="96" customWidth="1"/>
    <col min="2" max="3" width="24.42578125" style="96" customWidth="1"/>
    <col min="4" max="256" width="11.42578125" style="96" hidden="1"/>
    <col min="257" max="257" width="34.85546875" style="96" customWidth="1"/>
    <col min="258" max="259" width="24.42578125" style="96" customWidth="1"/>
    <col min="260" max="512" width="11.42578125" style="96" hidden="1"/>
    <col min="513" max="513" width="34.85546875" style="96" customWidth="1"/>
    <col min="514" max="515" width="24.42578125" style="96" customWidth="1"/>
    <col min="516" max="768" width="11.42578125" style="96" hidden="1"/>
    <col min="769" max="769" width="34.85546875" style="96" customWidth="1"/>
    <col min="770" max="771" width="24.42578125" style="96" customWidth="1"/>
    <col min="772" max="1024" width="11.42578125" style="96" hidden="1"/>
    <col min="1025" max="1025" width="34.85546875" style="96" customWidth="1"/>
    <col min="1026" max="1027" width="24.42578125" style="96" customWidth="1"/>
    <col min="1028" max="1280" width="11.42578125" style="96" hidden="1"/>
    <col min="1281" max="1281" width="34.85546875" style="96" customWidth="1"/>
    <col min="1282" max="1283" width="24.42578125" style="96" customWidth="1"/>
    <col min="1284" max="1536" width="11.42578125" style="96" hidden="1"/>
    <col min="1537" max="1537" width="34.85546875" style="96" customWidth="1"/>
    <col min="1538" max="1539" width="24.42578125" style="96" customWidth="1"/>
    <col min="1540" max="1792" width="11.42578125" style="96" hidden="1"/>
    <col min="1793" max="1793" width="34.85546875" style="96" customWidth="1"/>
    <col min="1794" max="1795" width="24.42578125" style="96" customWidth="1"/>
    <col min="1796" max="2048" width="11.42578125" style="96" hidden="1"/>
    <col min="2049" max="2049" width="34.85546875" style="96" customWidth="1"/>
    <col min="2050" max="2051" width="24.42578125" style="96" customWidth="1"/>
    <col min="2052" max="2304" width="11.42578125" style="96" hidden="1"/>
    <col min="2305" max="2305" width="34.85546875" style="96" customWidth="1"/>
    <col min="2306" max="2307" width="24.42578125" style="96" customWidth="1"/>
    <col min="2308" max="2560" width="11.42578125" style="96" hidden="1"/>
    <col min="2561" max="2561" width="34.85546875" style="96" customWidth="1"/>
    <col min="2562" max="2563" width="24.42578125" style="96" customWidth="1"/>
    <col min="2564" max="2816" width="11.42578125" style="96" hidden="1"/>
    <col min="2817" max="2817" width="34.85546875" style="96" customWidth="1"/>
    <col min="2818" max="2819" width="24.42578125" style="96" customWidth="1"/>
    <col min="2820" max="3072" width="11.42578125" style="96" hidden="1"/>
    <col min="3073" max="3073" width="34.85546875" style="96" customWidth="1"/>
    <col min="3074" max="3075" width="24.42578125" style="96" customWidth="1"/>
    <col min="3076" max="3328" width="11.42578125" style="96" hidden="1"/>
    <col min="3329" max="3329" width="34.85546875" style="96" customWidth="1"/>
    <col min="3330" max="3331" width="24.42578125" style="96" customWidth="1"/>
    <col min="3332" max="3584" width="11.42578125" style="96" hidden="1"/>
    <col min="3585" max="3585" width="34.85546875" style="96" customWidth="1"/>
    <col min="3586" max="3587" width="24.42578125" style="96" customWidth="1"/>
    <col min="3588" max="3840" width="11.42578125" style="96" hidden="1"/>
    <col min="3841" max="3841" width="34.85546875" style="96" customWidth="1"/>
    <col min="3842" max="3843" width="24.42578125" style="96" customWidth="1"/>
    <col min="3844" max="4096" width="11.42578125" style="96" hidden="1"/>
    <col min="4097" max="4097" width="34.85546875" style="96" customWidth="1"/>
    <col min="4098" max="4099" width="24.42578125" style="96" customWidth="1"/>
    <col min="4100" max="4352" width="11.42578125" style="96" hidden="1"/>
    <col min="4353" max="4353" width="34.85546875" style="96" customWidth="1"/>
    <col min="4354" max="4355" width="24.42578125" style="96" customWidth="1"/>
    <col min="4356" max="4608" width="11.42578125" style="96" hidden="1"/>
    <col min="4609" max="4609" width="34.85546875" style="96" customWidth="1"/>
    <col min="4610" max="4611" width="24.42578125" style="96" customWidth="1"/>
    <col min="4612" max="4864" width="11.42578125" style="96" hidden="1"/>
    <col min="4865" max="4865" width="34.85546875" style="96" customWidth="1"/>
    <col min="4866" max="4867" width="24.42578125" style="96" customWidth="1"/>
    <col min="4868" max="5120" width="11.42578125" style="96" hidden="1"/>
    <col min="5121" max="5121" width="34.85546875" style="96" customWidth="1"/>
    <col min="5122" max="5123" width="24.42578125" style="96" customWidth="1"/>
    <col min="5124" max="5376" width="11.42578125" style="96" hidden="1"/>
    <col min="5377" max="5377" width="34.85546875" style="96" customWidth="1"/>
    <col min="5378" max="5379" width="24.42578125" style="96" customWidth="1"/>
    <col min="5380" max="5632" width="11.42578125" style="96" hidden="1"/>
    <col min="5633" max="5633" width="34.85546875" style="96" customWidth="1"/>
    <col min="5634" max="5635" width="24.42578125" style="96" customWidth="1"/>
    <col min="5636" max="5888" width="11.42578125" style="96" hidden="1"/>
    <col min="5889" max="5889" width="34.85546875" style="96" customWidth="1"/>
    <col min="5890" max="5891" width="24.42578125" style="96" customWidth="1"/>
    <col min="5892" max="6144" width="11.42578125" style="96" hidden="1"/>
    <col min="6145" max="6145" width="34.85546875" style="96" customWidth="1"/>
    <col min="6146" max="6147" width="24.42578125" style="96" customWidth="1"/>
    <col min="6148" max="6400" width="11.42578125" style="96" hidden="1"/>
    <col min="6401" max="6401" width="34.85546875" style="96" customWidth="1"/>
    <col min="6402" max="6403" width="24.42578125" style="96" customWidth="1"/>
    <col min="6404" max="6656" width="11.42578125" style="96" hidden="1"/>
    <col min="6657" max="6657" width="34.85546875" style="96" customWidth="1"/>
    <col min="6658" max="6659" width="24.42578125" style="96" customWidth="1"/>
    <col min="6660" max="6912" width="11.42578125" style="96" hidden="1"/>
    <col min="6913" max="6913" width="34.85546875" style="96" customWidth="1"/>
    <col min="6914" max="6915" width="24.42578125" style="96" customWidth="1"/>
    <col min="6916" max="7168" width="11.42578125" style="96" hidden="1"/>
    <col min="7169" max="7169" width="34.85546875" style="96" customWidth="1"/>
    <col min="7170" max="7171" width="24.42578125" style="96" customWidth="1"/>
    <col min="7172" max="7424" width="11.42578125" style="96" hidden="1"/>
    <col min="7425" max="7425" width="34.85546875" style="96" customWidth="1"/>
    <col min="7426" max="7427" width="24.42578125" style="96" customWidth="1"/>
    <col min="7428" max="7680" width="11.42578125" style="96" hidden="1"/>
    <col min="7681" max="7681" width="34.85546875" style="96" customWidth="1"/>
    <col min="7682" max="7683" width="24.42578125" style="96" customWidth="1"/>
    <col min="7684" max="7936" width="11.42578125" style="96" hidden="1"/>
    <col min="7937" max="7937" width="34.85546875" style="96" customWidth="1"/>
    <col min="7938" max="7939" width="24.42578125" style="96" customWidth="1"/>
    <col min="7940" max="8192" width="11.42578125" style="96" hidden="1"/>
    <col min="8193" max="8193" width="34.85546875" style="96" customWidth="1"/>
    <col min="8194" max="8195" width="24.42578125" style="96" customWidth="1"/>
    <col min="8196" max="8448" width="11.42578125" style="96" hidden="1"/>
    <col min="8449" max="8449" width="34.85546875" style="96" customWidth="1"/>
    <col min="8450" max="8451" width="24.42578125" style="96" customWidth="1"/>
    <col min="8452" max="8704" width="11.42578125" style="96" hidden="1"/>
    <col min="8705" max="8705" width="34.85546875" style="96" customWidth="1"/>
    <col min="8706" max="8707" width="24.42578125" style="96" customWidth="1"/>
    <col min="8708" max="8960" width="11.42578125" style="96" hidden="1"/>
    <col min="8961" max="8961" width="34.85546875" style="96" customWidth="1"/>
    <col min="8962" max="8963" width="24.42578125" style="96" customWidth="1"/>
    <col min="8964" max="9216" width="11.42578125" style="96" hidden="1"/>
    <col min="9217" max="9217" width="34.85546875" style="96" customWidth="1"/>
    <col min="9218" max="9219" width="24.42578125" style="96" customWidth="1"/>
    <col min="9220" max="9472" width="11.42578125" style="96" hidden="1"/>
    <col min="9473" max="9473" width="34.85546875" style="96" customWidth="1"/>
    <col min="9474" max="9475" width="24.42578125" style="96" customWidth="1"/>
    <col min="9476" max="9728" width="11.42578125" style="96" hidden="1"/>
    <col min="9729" max="9729" width="34.85546875" style="96" customWidth="1"/>
    <col min="9730" max="9731" width="24.42578125" style="96" customWidth="1"/>
    <col min="9732" max="9984" width="11.42578125" style="96" hidden="1"/>
    <col min="9985" max="9985" width="34.85546875" style="96" customWidth="1"/>
    <col min="9986" max="9987" width="24.42578125" style="96" customWidth="1"/>
    <col min="9988" max="10240" width="11.42578125" style="96" hidden="1"/>
    <col min="10241" max="10241" width="34.85546875" style="96" customWidth="1"/>
    <col min="10242" max="10243" width="24.42578125" style="96" customWidth="1"/>
    <col min="10244" max="10496" width="11.42578125" style="96" hidden="1"/>
    <col min="10497" max="10497" width="34.85546875" style="96" customWidth="1"/>
    <col min="10498" max="10499" width="24.42578125" style="96" customWidth="1"/>
    <col min="10500" max="10752" width="11.42578125" style="96" hidden="1"/>
    <col min="10753" max="10753" width="34.85546875" style="96" customWidth="1"/>
    <col min="10754" max="10755" width="24.42578125" style="96" customWidth="1"/>
    <col min="10756" max="11008" width="11.42578125" style="96" hidden="1"/>
    <col min="11009" max="11009" width="34.85546875" style="96" customWidth="1"/>
    <col min="11010" max="11011" width="24.42578125" style="96" customWidth="1"/>
    <col min="11012" max="11264" width="11.42578125" style="96" hidden="1"/>
    <col min="11265" max="11265" width="34.85546875" style="96" customWidth="1"/>
    <col min="11266" max="11267" width="24.42578125" style="96" customWidth="1"/>
    <col min="11268" max="11520" width="11.42578125" style="96" hidden="1"/>
    <col min="11521" max="11521" width="34.85546875" style="96" customWidth="1"/>
    <col min="11522" max="11523" width="24.42578125" style="96" customWidth="1"/>
    <col min="11524" max="11776" width="11.42578125" style="96" hidden="1"/>
    <col min="11777" max="11777" width="34.85546875" style="96" customWidth="1"/>
    <col min="11778" max="11779" width="24.42578125" style="96" customWidth="1"/>
    <col min="11780" max="12032" width="11.42578125" style="96" hidden="1"/>
    <col min="12033" max="12033" width="34.85546875" style="96" customWidth="1"/>
    <col min="12034" max="12035" width="24.42578125" style="96" customWidth="1"/>
    <col min="12036" max="12288" width="11.42578125" style="96" hidden="1"/>
    <col min="12289" max="12289" width="34.85546875" style="96" customWidth="1"/>
    <col min="12290" max="12291" width="24.42578125" style="96" customWidth="1"/>
    <col min="12292" max="12544" width="11.42578125" style="96" hidden="1"/>
    <col min="12545" max="12545" width="34.85546875" style="96" customWidth="1"/>
    <col min="12546" max="12547" width="24.42578125" style="96" customWidth="1"/>
    <col min="12548" max="12800" width="11.42578125" style="96" hidden="1"/>
    <col min="12801" max="12801" width="34.85546875" style="96" customWidth="1"/>
    <col min="12802" max="12803" width="24.42578125" style="96" customWidth="1"/>
    <col min="12804" max="13056" width="11.42578125" style="96" hidden="1"/>
    <col min="13057" max="13057" width="34.85546875" style="96" customWidth="1"/>
    <col min="13058" max="13059" width="24.42578125" style="96" customWidth="1"/>
    <col min="13060" max="13312" width="11.42578125" style="96" hidden="1"/>
    <col min="13313" max="13313" width="34.85546875" style="96" customWidth="1"/>
    <col min="13314" max="13315" width="24.42578125" style="96" customWidth="1"/>
    <col min="13316" max="13568" width="11.42578125" style="96" hidden="1"/>
    <col min="13569" max="13569" width="34.85546875" style="96" customWidth="1"/>
    <col min="13570" max="13571" width="24.42578125" style="96" customWidth="1"/>
    <col min="13572" max="13824" width="11.42578125" style="96" hidden="1"/>
    <col min="13825" max="13825" width="34.85546875" style="96" customWidth="1"/>
    <col min="13826" max="13827" width="24.42578125" style="96" customWidth="1"/>
    <col min="13828" max="14080" width="11.42578125" style="96" hidden="1"/>
    <col min="14081" max="14081" width="34.85546875" style="96" customWidth="1"/>
    <col min="14082" max="14083" width="24.42578125" style="96" customWidth="1"/>
    <col min="14084" max="14336" width="11.42578125" style="96" hidden="1"/>
    <col min="14337" max="14337" width="34.85546875" style="96" customWidth="1"/>
    <col min="14338" max="14339" width="24.42578125" style="96" customWidth="1"/>
    <col min="14340" max="14592" width="11.42578125" style="96" hidden="1"/>
    <col min="14593" max="14593" width="34.85546875" style="96" customWidth="1"/>
    <col min="14594" max="14595" width="24.42578125" style="96" customWidth="1"/>
    <col min="14596" max="14848" width="11.42578125" style="96" hidden="1"/>
    <col min="14849" max="14849" width="34.85546875" style="96" customWidth="1"/>
    <col min="14850" max="14851" width="24.42578125" style="96" customWidth="1"/>
    <col min="14852" max="15104" width="11.42578125" style="96" hidden="1"/>
    <col min="15105" max="15105" width="34.85546875" style="96" customWidth="1"/>
    <col min="15106" max="15107" width="24.42578125" style="96" customWidth="1"/>
    <col min="15108" max="15360" width="11.42578125" style="96" hidden="1"/>
    <col min="15361" max="15361" width="34.85546875" style="96" customWidth="1"/>
    <col min="15362" max="15363" width="24.42578125" style="96" customWidth="1"/>
    <col min="15364" max="15616" width="11.42578125" style="96" hidden="1"/>
    <col min="15617" max="15617" width="34.85546875" style="96" customWidth="1"/>
    <col min="15618" max="15619" width="24.42578125" style="96" customWidth="1"/>
    <col min="15620" max="15872" width="11.42578125" style="96" hidden="1"/>
    <col min="15873" max="15873" width="34.85546875" style="96" customWidth="1"/>
    <col min="15874" max="15875" width="24.42578125" style="96" customWidth="1"/>
    <col min="15876" max="16128" width="11.42578125" style="96" hidden="1"/>
    <col min="16129" max="16129" width="34.85546875" style="96" customWidth="1"/>
    <col min="16130" max="16131" width="24.42578125" style="96" customWidth="1"/>
    <col min="16132" max="16384" width="11.42578125" style="96" hidden="1"/>
  </cols>
  <sheetData>
    <row r="1" spans="1:258" ht="15.75" x14ac:dyDescent="0.25">
      <c r="A1" s="646" t="s">
        <v>976</v>
      </c>
      <c r="B1" s="646"/>
      <c r="C1" s="646"/>
    </row>
    <row r="2" spans="1:258" ht="15.75" x14ac:dyDescent="0.25">
      <c r="A2" s="646" t="s">
        <v>977</v>
      </c>
      <c r="B2" s="646"/>
      <c r="C2" s="646"/>
    </row>
    <row r="3" spans="1:258" x14ac:dyDescent="0.25">
      <c r="A3" s="643" t="s">
        <v>1257</v>
      </c>
      <c r="B3" s="643"/>
      <c r="C3" s="643"/>
    </row>
    <row r="4" spans="1:258" x14ac:dyDescent="0.25">
      <c r="A4" s="643" t="s">
        <v>1277</v>
      </c>
      <c r="B4" s="643"/>
      <c r="C4" s="643"/>
      <c r="IW4" s="358"/>
    </row>
    <row r="5" spans="1:258" ht="5.25" customHeight="1" thickBot="1" x14ac:dyDescent="0.35">
      <c r="A5" s="180"/>
      <c r="B5" s="180"/>
      <c r="C5" s="180"/>
      <c r="IW5" s="358"/>
    </row>
    <row r="6" spans="1:258" ht="15.75" thickBot="1" x14ac:dyDescent="0.3">
      <c r="A6" s="247" t="s">
        <v>171</v>
      </c>
      <c r="B6" s="248" t="s">
        <v>144</v>
      </c>
      <c r="C6" s="249" t="s">
        <v>156</v>
      </c>
      <c r="IW6" s="358"/>
    </row>
    <row r="7" spans="1:258" x14ac:dyDescent="0.25">
      <c r="A7" s="336" t="s">
        <v>848</v>
      </c>
      <c r="B7" s="453">
        <v>51592491.049400002</v>
      </c>
      <c r="C7" s="451">
        <v>6.7590000000000003E-3</v>
      </c>
      <c r="IW7" s="452"/>
      <c r="IX7" s="267"/>
    </row>
    <row r="8" spans="1:258" x14ac:dyDescent="0.25">
      <c r="A8" s="337" t="s">
        <v>850</v>
      </c>
      <c r="B8" s="453">
        <v>966146643.06019998</v>
      </c>
      <c r="C8" s="450">
        <v>0.120209</v>
      </c>
      <c r="IW8" s="452"/>
      <c r="IX8" s="267"/>
    </row>
    <row r="9" spans="1:258" x14ac:dyDescent="0.25">
      <c r="A9" s="337" t="s">
        <v>851</v>
      </c>
      <c r="B9" s="453">
        <v>465923532.44080001</v>
      </c>
      <c r="C9" s="450">
        <v>6.0416999999999998E-2</v>
      </c>
      <c r="IW9" s="452"/>
      <c r="IX9" s="267"/>
    </row>
    <row r="10" spans="1:258" x14ac:dyDescent="0.25">
      <c r="A10" s="337" t="s">
        <v>860</v>
      </c>
      <c r="B10" s="453">
        <v>10344799.9438</v>
      </c>
      <c r="C10" s="450">
        <v>1.2869999999999999E-3</v>
      </c>
      <c r="IW10" s="452"/>
      <c r="IX10" s="267"/>
    </row>
    <row r="11" spans="1:258" ht="25.5" x14ac:dyDescent="0.25">
      <c r="A11" s="337" t="s">
        <v>861</v>
      </c>
      <c r="B11" s="453">
        <v>4320959.0326000005</v>
      </c>
      <c r="C11" s="450">
        <v>5.22E-4</v>
      </c>
      <c r="IW11" s="452"/>
      <c r="IX11" s="267"/>
    </row>
    <row r="12" spans="1:258" x14ac:dyDescent="0.25">
      <c r="A12" s="337" t="s">
        <v>852</v>
      </c>
      <c r="B12" s="453">
        <v>35239232.303800002</v>
      </c>
      <c r="C12" s="450">
        <v>4.339E-3</v>
      </c>
      <c r="IW12" s="452"/>
      <c r="IX12" s="267"/>
    </row>
    <row r="13" spans="1:258" x14ac:dyDescent="0.25">
      <c r="A13" s="337" t="s">
        <v>854</v>
      </c>
      <c r="B13" s="453">
        <v>7690129.2174000014</v>
      </c>
      <c r="C13" s="450">
        <v>9.4200000000000002E-4</v>
      </c>
      <c r="IW13" s="452"/>
      <c r="IX13" s="267"/>
    </row>
    <row r="14" spans="1:258" x14ac:dyDescent="0.25">
      <c r="A14" s="337" t="s">
        <v>855</v>
      </c>
      <c r="B14" s="453">
        <v>3512364988.0172</v>
      </c>
      <c r="C14" s="450">
        <v>0.419323</v>
      </c>
      <c r="IW14" s="452"/>
      <c r="IX14" s="267"/>
    </row>
    <row r="15" spans="1:258" ht="25.5" x14ac:dyDescent="0.25">
      <c r="A15" s="337" t="s">
        <v>859</v>
      </c>
      <c r="B15" s="453">
        <v>119669790.19379999</v>
      </c>
      <c r="C15" s="450">
        <v>1.1986999999999999E-2</v>
      </c>
      <c r="IW15" s="452"/>
      <c r="IX15" s="267"/>
    </row>
    <row r="16" spans="1:258" x14ac:dyDescent="0.25">
      <c r="A16" s="337" t="s">
        <v>856</v>
      </c>
      <c r="B16" s="453">
        <v>93054880.192400008</v>
      </c>
      <c r="C16" s="450">
        <v>1.3051E-2</v>
      </c>
      <c r="IW16" s="452"/>
      <c r="IX16" s="267"/>
    </row>
    <row r="17" spans="1:258" x14ac:dyDescent="0.25">
      <c r="A17" s="337" t="s">
        <v>159</v>
      </c>
      <c r="B17" s="453">
        <v>2174763072.7087998</v>
      </c>
      <c r="C17" s="450">
        <v>0.267814</v>
      </c>
      <c r="IW17" s="452"/>
      <c r="IX17" s="267"/>
    </row>
    <row r="18" spans="1:258" x14ac:dyDescent="0.25">
      <c r="A18" s="337" t="s">
        <v>1133</v>
      </c>
      <c r="B18" s="453">
        <v>465685460.94280005</v>
      </c>
      <c r="C18" s="450">
        <v>7.0272000000000001E-2</v>
      </c>
      <c r="IW18" s="452"/>
      <c r="IX18" s="267"/>
    </row>
    <row r="19" spans="1:258" x14ac:dyDescent="0.25">
      <c r="A19" s="337" t="s">
        <v>161</v>
      </c>
      <c r="B19" s="453">
        <v>7326245.8682000013</v>
      </c>
      <c r="C19" s="450">
        <v>4.5250000000000004E-3</v>
      </c>
      <c r="IW19" s="452"/>
      <c r="IX19" s="267"/>
    </row>
    <row r="20" spans="1:258" ht="15.75" thickBot="1" x14ac:dyDescent="0.3">
      <c r="A20" s="337" t="s">
        <v>162</v>
      </c>
      <c r="B20" s="453">
        <v>205809360.88159999</v>
      </c>
      <c r="C20" s="450">
        <v>1.8509000000000001E-2</v>
      </c>
      <c r="IW20" s="452"/>
      <c r="IX20" s="267"/>
    </row>
    <row r="21" spans="1:258" ht="15.75" thickBot="1" x14ac:dyDescent="0.3">
      <c r="A21" s="495" t="s">
        <v>144</v>
      </c>
      <c r="B21" s="496">
        <v>8119931585.8527985</v>
      </c>
      <c r="C21" s="497">
        <v>0.99995699999999998</v>
      </c>
      <c r="IW21" s="358"/>
    </row>
    <row r="22" spans="1:258" ht="3.75" customHeight="1" x14ac:dyDescent="0.25">
      <c r="A22" s="181"/>
      <c r="B22" s="181"/>
      <c r="C22" s="181"/>
      <c r="IW22" s="358"/>
    </row>
    <row r="23" spans="1:258" x14ac:dyDescent="0.25">
      <c r="A23" s="644" t="s">
        <v>1</v>
      </c>
      <c r="B23" s="644"/>
      <c r="C23" s="644"/>
      <c r="IW23" s="358"/>
    </row>
    <row r="24" spans="1:258" x14ac:dyDescent="0.25">
      <c r="A24" s="644"/>
      <c r="B24" s="644"/>
      <c r="C24" s="644"/>
      <c r="IW24" s="358"/>
    </row>
    <row r="25" spans="1:258" x14ac:dyDescent="0.25">
      <c r="A25" s="645" t="s">
        <v>786</v>
      </c>
      <c r="B25" s="645"/>
      <c r="C25" s="645"/>
      <c r="IW25" s="358"/>
    </row>
    <row r="26" spans="1:258" x14ac:dyDescent="0.25">
      <c r="A26" s="402"/>
      <c r="B26" s="84"/>
    </row>
    <row r="27" spans="1:258" x14ac:dyDescent="0.25">
      <c r="B27" s="84"/>
    </row>
    <row r="30" spans="1:258" x14ac:dyDescent="0.25">
      <c r="B30" s="8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47" t="s">
        <v>976</v>
      </c>
      <c r="B1" s="647"/>
      <c r="C1" s="647"/>
    </row>
    <row r="2" spans="1:3" ht="15.75" x14ac:dyDescent="0.25">
      <c r="A2" s="647" t="s">
        <v>978</v>
      </c>
      <c r="B2" s="647"/>
      <c r="C2" s="647"/>
    </row>
    <row r="3" spans="1:3" ht="15.75" x14ac:dyDescent="0.25">
      <c r="A3" s="647" t="s">
        <v>1257</v>
      </c>
      <c r="B3" s="647"/>
      <c r="C3" s="647"/>
    </row>
    <row r="4" spans="1:3" x14ac:dyDescent="0.25">
      <c r="A4" s="648" t="s">
        <v>1277</v>
      </c>
      <c r="B4" s="648"/>
      <c r="C4" s="648"/>
    </row>
    <row r="5" spans="1:3" ht="4.5" customHeight="1" x14ac:dyDescent="0.3">
      <c r="A5" s="180"/>
      <c r="B5" s="180"/>
      <c r="C5" s="180"/>
    </row>
    <row r="6" spans="1:3" x14ac:dyDescent="0.25">
      <c r="A6" s="250" t="s">
        <v>171</v>
      </c>
      <c r="B6" s="251" t="s">
        <v>144</v>
      </c>
      <c r="C6" s="251" t="s">
        <v>156</v>
      </c>
    </row>
    <row r="7" spans="1:3" x14ac:dyDescent="0.25">
      <c r="A7" s="339" t="s">
        <v>1128</v>
      </c>
      <c r="B7" s="550">
        <v>91703777.193000004</v>
      </c>
      <c r="C7" s="175">
        <v>0.179758</v>
      </c>
    </row>
    <row r="8" spans="1:3" x14ac:dyDescent="0.25">
      <c r="A8" s="339" t="s">
        <v>1129</v>
      </c>
      <c r="B8" s="550">
        <v>6031003.3000000007</v>
      </c>
      <c r="C8" s="175">
        <v>1.0361E-2</v>
      </c>
    </row>
    <row r="9" spans="1:3" x14ac:dyDescent="0.25">
      <c r="A9" s="339" t="s">
        <v>1130</v>
      </c>
      <c r="B9" s="550">
        <v>36269189.8226</v>
      </c>
      <c r="C9" s="175">
        <v>6.2871999999999997E-2</v>
      </c>
    </row>
    <row r="10" spans="1:3" ht="26.25" x14ac:dyDescent="0.25">
      <c r="A10" s="340" t="s">
        <v>857</v>
      </c>
      <c r="B10" s="550">
        <v>43220253.029799998</v>
      </c>
      <c r="C10" s="175">
        <v>0.21884100000000001</v>
      </c>
    </row>
    <row r="11" spans="1:3" x14ac:dyDescent="0.25">
      <c r="A11" s="339" t="s">
        <v>1132</v>
      </c>
      <c r="B11" s="550">
        <v>271306526.35519999</v>
      </c>
      <c r="C11" s="175">
        <v>0.42350700000000002</v>
      </c>
    </row>
    <row r="12" spans="1:3" ht="15.75" thickBot="1" x14ac:dyDescent="0.3">
      <c r="A12" s="341" t="s">
        <v>858</v>
      </c>
      <c r="B12" s="550">
        <v>17154711.242200002</v>
      </c>
      <c r="C12" s="397">
        <v>3.9539999999999999E-2</v>
      </c>
    </row>
    <row r="13" spans="1:3" ht="15.75" thickBot="1" x14ac:dyDescent="0.3">
      <c r="A13" s="342" t="s">
        <v>81</v>
      </c>
      <c r="B13" s="343">
        <v>465685460.94280005</v>
      </c>
      <c r="C13" s="344">
        <v>0.93487900000000013</v>
      </c>
    </row>
    <row r="15" spans="1:3" x14ac:dyDescent="0.25">
      <c r="A15" s="40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7"/>
  <sheetViews>
    <sheetView workbookViewId="0">
      <selection activeCell="A3" sqref="A3:C3"/>
    </sheetView>
  </sheetViews>
  <sheetFormatPr baseColWidth="10" defaultColWidth="0" defaultRowHeight="15" zeroHeight="1" x14ac:dyDescent="0.25"/>
  <cols>
    <col min="1" max="1" width="32.5703125" style="90" customWidth="1"/>
    <col min="2" max="2" width="32.140625" style="90" customWidth="1"/>
    <col min="3" max="3" width="33.140625" style="90" customWidth="1"/>
    <col min="4" max="16382" width="11.42578125" style="90" hidden="1"/>
    <col min="16383" max="16383" width="6.5703125" style="90" hidden="1" customWidth="1"/>
    <col min="16384" max="16384" width="10" style="90" hidden="1" customWidth="1"/>
  </cols>
  <sheetData>
    <row r="1" spans="1:3" ht="36.75" customHeight="1" x14ac:dyDescent="0.25">
      <c r="A1" s="649" t="s">
        <v>979</v>
      </c>
      <c r="B1" s="649"/>
      <c r="C1" s="649"/>
    </row>
    <row r="2" spans="1:3" x14ac:dyDescent="0.25">
      <c r="A2" s="650" t="s">
        <v>1257</v>
      </c>
      <c r="B2" s="650"/>
      <c r="C2" s="650"/>
    </row>
    <row r="3" spans="1:3" x14ac:dyDescent="0.25">
      <c r="A3" s="651" t="s">
        <v>1277</v>
      </c>
      <c r="B3" s="651"/>
      <c r="C3" s="651"/>
    </row>
    <row r="4" spans="1:3" ht="5.25" customHeight="1" x14ac:dyDescent="0.25">
      <c r="A4" s="422"/>
      <c r="B4" s="422"/>
      <c r="C4" s="422"/>
    </row>
    <row r="5" spans="1:3" x14ac:dyDescent="0.25">
      <c r="A5" s="230" t="s">
        <v>154</v>
      </c>
      <c r="B5" s="229" t="s">
        <v>155</v>
      </c>
      <c r="C5" s="231" t="s">
        <v>156</v>
      </c>
    </row>
    <row r="6" spans="1:3" ht="15" hidden="1" customHeight="1" x14ac:dyDescent="0.25">
      <c r="A6" s="241"/>
      <c r="B6" s="242"/>
      <c r="C6" s="246"/>
    </row>
    <row r="7" spans="1:3" x14ac:dyDescent="0.25">
      <c r="A7" s="547" t="s">
        <v>116</v>
      </c>
      <c r="B7" s="548">
        <v>99320436.496400014</v>
      </c>
      <c r="C7" s="455">
        <v>7.474403261791298E-3</v>
      </c>
    </row>
    <row r="8" spans="1:3" x14ac:dyDescent="0.25">
      <c r="A8" s="547" t="s">
        <v>117</v>
      </c>
      <c r="B8" s="548">
        <v>147530009.9896</v>
      </c>
      <c r="C8" s="455">
        <v>1.1102435981726054E-2</v>
      </c>
    </row>
    <row r="9" spans="1:3" s="96" customFormat="1" x14ac:dyDescent="0.25">
      <c r="A9" s="547" t="s">
        <v>140</v>
      </c>
      <c r="B9" s="548">
        <v>79769713.777600005</v>
      </c>
      <c r="C9" s="455">
        <v>6.0031049991716746E-3</v>
      </c>
    </row>
    <row r="10" spans="1:3" s="96" customFormat="1" x14ac:dyDescent="0.25">
      <c r="A10" s="547" t="s">
        <v>118</v>
      </c>
      <c r="B10" s="548">
        <v>345186591.59180003</v>
      </c>
      <c r="C10" s="455">
        <v>2.5977169222508284E-2</v>
      </c>
    </row>
    <row r="11" spans="1:3" s="96" customFormat="1" x14ac:dyDescent="0.25">
      <c r="A11" s="547" t="s">
        <v>119</v>
      </c>
      <c r="B11" s="548">
        <v>821077663.69580007</v>
      </c>
      <c r="C11" s="455">
        <v>6.1790561783669887E-2</v>
      </c>
    </row>
    <row r="12" spans="1:3" s="96" customFormat="1" x14ac:dyDescent="0.25">
      <c r="A12" s="547" t="s">
        <v>102</v>
      </c>
      <c r="B12" s="548">
        <v>566756599.14300001</v>
      </c>
      <c r="C12" s="455">
        <v>4.265151788201945E-2</v>
      </c>
    </row>
    <row r="13" spans="1:3" s="96" customFormat="1" x14ac:dyDescent="0.25">
      <c r="A13" s="547" t="s">
        <v>157</v>
      </c>
      <c r="B13" s="548">
        <v>8355608.4878000002</v>
      </c>
      <c r="C13" s="455">
        <v>6.2880500266153253E-4</v>
      </c>
    </row>
    <row r="14" spans="1:3" s="96" customFormat="1" x14ac:dyDescent="0.25">
      <c r="A14" s="547" t="s">
        <v>108</v>
      </c>
      <c r="B14" s="548">
        <v>2665413.2120000003</v>
      </c>
      <c r="C14" s="455">
        <v>2.0058684706361044E-4</v>
      </c>
    </row>
    <row r="15" spans="1:3" s="96" customFormat="1" x14ac:dyDescent="0.25">
      <c r="A15" s="547" t="s">
        <v>106</v>
      </c>
      <c r="B15" s="548">
        <v>288786253.62720001</v>
      </c>
      <c r="C15" s="455">
        <v>2.173273690908387E-2</v>
      </c>
    </row>
    <row r="16" spans="1:3" s="96" customFormat="1" x14ac:dyDescent="0.25">
      <c r="A16" s="547" t="s">
        <v>120</v>
      </c>
      <c r="B16" s="548">
        <v>480848188.91480005</v>
      </c>
      <c r="C16" s="455">
        <v>3.6186442573492829E-2</v>
      </c>
    </row>
    <row r="17" spans="1:3" s="96" customFormat="1" x14ac:dyDescent="0.25">
      <c r="A17" s="547" t="s">
        <v>121</v>
      </c>
      <c r="B17" s="548">
        <v>274992140.99980003</v>
      </c>
      <c r="C17" s="455">
        <v>2.0694654878307732E-2</v>
      </c>
    </row>
    <row r="18" spans="1:3" s="96" customFormat="1" x14ac:dyDescent="0.25">
      <c r="A18" s="547" t="s">
        <v>123</v>
      </c>
      <c r="B18" s="548">
        <v>30614166.384199999</v>
      </c>
      <c r="C18" s="455">
        <v>2.303882596079609E-3</v>
      </c>
    </row>
    <row r="19" spans="1:3" x14ac:dyDescent="0.25">
      <c r="A19" s="547" t="s">
        <v>898</v>
      </c>
      <c r="B19" s="548">
        <v>7761063.9497999996</v>
      </c>
      <c r="C19" s="455">
        <v>5.8406229118272745E-4</v>
      </c>
    </row>
    <row r="20" spans="1:3" x14ac:dyDescent="0.25">
      <c r="A20" s="547" t="s">
        <v>109</v>
      </c>
      <c r="B20" s="548">
        <v>27484746.065000001</v>
      </c>
      <c r="C20" s="455">
        <v>2.0683766894760646E-3</v>
      </c>
    </row>
    <row r="21" spans="1:3" x14ac:dyDescent="0.25">
      <c r="A21" s="547" t="s">
        <v>900</v>
      </c>
      <c r="B21" s="548">
        <v>959686.56</v>
      </c>
      <c r="C21" s="455">
        <v>7.2221635419627544E-5</v>
      </c>
    </row>
    <row r="22" spans="1:3" x14ac:dyDescent="0.25">
      <c r="A22" s="547" t="s">
        <v>98</v>
      </c>
      <c r="B22" s="548">
        <v>19517936.652200002</v>
      </c>
      <c r="C22" s="455">
        <v>1.4688309327147127E-3</v>
      </c>
    </row>
    <row r="23" spans="1:3" x14ac:dyDescent="0.25">
      <c r="A23" s="547" t="s">
        <v>110</v>
      </c>
      <c r="B23" s="548">
        <v>6786742.4030000009</v>
      </c>
      <c r="C23" s="455">
        <v>5.1073929337552978E-4</v>
      </c>
    </row>
    <row r="24" spans="1:3" x14ac:dyDescent="0.25">
      <c r="A24" s="547" t="s">
        <v>372</v>
      </c>
      <c r="B24" s="548">
        <v>6253740.4342</v>
      </c>
      <c r="C24" s="455">
        <v>4.706279950901632E-4</v>
      </c>
    </row>
    <row r="25" spans="1:3" x14ac:dyDescent="0.25">
      <c r="A25" s="547" t="s">
        <v>125</v>
      </c>
      <c r="B25" s="548">
        <v>119141571.017</v>
      </c>
      <c r="C25" s="455">
        <v>8.9660514838422207E-3</v>
      </c>
    </row>
    <row r="26" spans="1:3" x14ac:dyDescent="0.25">
      <c r="A26" s="547" t="s">
        <v>126</v>
      </c>
      <c r="B26" s="548">
        <v>147461420.34820002</v>
      </c>
      <c r="C26" s="455">
        <v>1.1097274238005527E-2</v>
      </c>
    </row>
    <row r="27" spans="1:3" x14ac:dyDescent="0.25">
      <c r="A27" s="547" t="s">
        <v>96</v>
      </c>
      <c r="B27" s="548">
        <v>197276432.91860002</v>
      </c>
      <c r="C27" s="455">
        <v>1.4846124983902805E-2</v>
      </c>
    </row>
    <row r="28" spans="1:3" x14ac:dyDescent="0.25">
      <c r="A28" s="547" t="s">
        <v>111</v>
      </c>
      <c r="B28" s="548">
        <v>7485836.7024000008</v>
      </c>
      <c r="C28" s="455">
        <v>5.6334994326856026E-4</v>
      </c>
    </row>
    <row r="29" spans="1:3" x14ac:dyDescent="0.25">
      <c r="A29" s="547" t="s">
        <v>127</v>
      </c>
      <c r="B29" s="548">
        <v>13722371.570600001</v>
      </c>
      <c r="C29" s="455">
        <v>1.0326831258994967E-3</v>
      </c>
    </row>
    <row r="30" spans="1:3" x14ac:dyDescent="0.25">
      <c r="A30" s="547" t="s">
        <v>128</v>
      </c>
      <c r="B30" s="548">
        <v>126493941.2744</v>
      </c>
      <c r="C30" s="455">
        <v>9.5193573509162119E-3</v>
      </c>
    </row>
    <row r="31" spans="1:3" x14ac:dyDescent="0.25">
      <c r="A31" s="547" t="s">
        <v>809</v>
      </c>
      <c r="B31" s="548">
        <v>2679965.0556000001</v>
      </c>
      <c r="C31" s="455">
        <v>2.0168195247298771E-4</v>
      </c>
    </row>
    <row r="32" spans="1:3" x14ac:dyDescent="0.25">
      <c r="A32" s="547" t="s">
        <v>894</v>
      </c>
      <c r="B32" s="548">
        <v>6051065.9874</v>
      </c>
      <c r="C32" s="455">
        <v>4.5537564019038811E-4</v>
      </c>
    </row>
    <row r="33" spans="1:3" x14ac:dyDescent="0.25">
      <c r="A33" s="547" t="s">
        <v>810</v>
      </c>
      <c r="B33" s="548">
        <v>1022122.9872</v>
      </c>
      <c r="C33" s="455">
        <v>7.6920316291163876E-5</v>
      </c>
    </row>
    <row r="34" spans="1:3" s="96" customFormat="1" x14ac:dyDescent="0.25">
      <c r="A34" s="547" t="s">
        <v>107</v>
      </c>
      <c r="B34" s="548">
        <v>323209202.25160003</v>
      </c>
      <c r="C34" s="455">
        <v>2.432325109281901E-2</v>
      </c>
    </row>
    <row r="35" spans="1:3" s="96" customFormat="1" x14ac:dyDescent="0.25">
      <c r="A35" s="547" t="s">
        <v>99</v>
      </c>
      <c r="B35" s="548">
        <v>20678731.1094</v>
      </c>
      <c r="C35" s="455">
        <v>1.5561870316529148E-3</v>
      </c>
    </row>
    <row r="36" spans="1:3" s="96" customFormat="1" x14ac:dyDescent="0.25">
      <c r="A36" s="547" t="s">
        <v>896</v>
      </c>
      <c r="B36" s="548">
        <v>3586641.24</v>
      </c>
      <c r="C36" s="455">
        <v>2.6991426869235391E-4</v>
      </c>
    </row>
    <row r="37" spans="1:3" s="96" customFormat="1" x14ac:dyDescent="0.25">
      <c r="A37" s="547" t="s">
        <v>449</v>
      </c>
      <c r="B37" s="548">
        <v>4387072.8314000005</v>
      </c>
      <c r="C37" s="455">
        <v>3.3015110119779514E-4</v>
      </c>
    </row>
    <row r="38" spans="1:3" s="96" customFormat="1" x14ac:dyDescent="0.25">
      <c r="A38" s="547" t="s">
        <v>197</v>
      </c>
      <c r="B38" s="548">
        <v>3845250.892</v>
      </c>
      <c r="C38" s="455">
        <v>2.8937605213416926E-4</v>
      </c>
    </row>
    <row r="39" spans="1:3" s="96" customFormat="1" x14ac:dyDescent="0.25">
      <c r="A39" s="547" t="s">
        <v>742</v>
      </c>
      <c r="B39" s="548">
        <v>1145448.0197999999</v>
      </c>
      <c r="C39" s="455">
        <v>8.6201196021886464E-5</v>
      </c>
    </row>
    <row r="40" spans="1:3" x14ac:dyDescent="0.25">
      <c r="A40" s="547" t="s">
        <v>771</v>
      </c>
      <c r="B40" s="548">
        <v>1504387.9844000002</v>
      </c>
      <c r="C40" s="455">
        <v>1.1321338139715651E-4</v>
      </c>
    </row>
    <row r="41" spans="1:3" s="278" customFormat="1" x14ac:dyDescent="0.25">
      <c r="A41" s="547" t="s">
        <v>333</v>
      </c>
      <c r="B41" s="548">
        <v>33071207.3706</v>
      </c>
      <c r="C41" s="455">
        <v>2.4887882993863872E-3</v>
      </c>
    </row>
    <row r="42" spans="1:3" s="454" customFormat="1" x14ac:dyDescent="0.25">
      <c r="A42" s="547" t="s">
        <v>141</v>
      </c>
      <c r="B42" s="548">
        <v>54356535.420600004</v>
      </c>
      <c r="C42" s="455">
        <v>4.0906250513924507E-3</v>
      </c>
    </row>
    <row r="43" spans="1:3" s="454" customFormat="1" x14ac:dyDescent="0.25">
      <c r="A43" s="547" t="s">
        <v>795</v>
      </c>
      <c r="B43" s="548">
        <v>2920868.3615999999</v>
      </c>
      <c r="C43" s="455">
        <v>2.1981123703576719E-4</v>
      </c>
    </row>
    <row r="44" spans="1:3" s="454" customFormat="1" x14ac:dyDescent="0.25">
      <c r="A44" s="547" t="s">
        <v>331</v>
      </c>
      <c r="B44" s="548">
        <v>1157999.9676000001</v>
      </c>
      <c r="C44" s="455">
        <v>8.7145798390620061E-5</v>
      </c>
    </row>
    <row r="45" spans="1:3" s="278" customFormat="1" x14ac:dyDescent="0.25">
      <c r="A45" s="547" t="s">
        <v>113</v>
      </c>
      <c r="B45" s="548">
        <v>60729673.468800001</v>
      </c>
      <c r="C45" s="455">
        <v>4.5702383665940901E-3</v>
      </c>
    </row>
    <row r="46" spans="1:3" s="278" customFormat="1" x14ac:dyDescent="0.25">
      <c r="A46" s="547" t="s">
        <v>182</v>
      </c>
      <c r="B46" s="548">
        <v>4016907.986</v>
      </c>
      <c r="C46" s="455">
        <v>3.0229418246628599E-4</v>
      </c>
    </row>
    <row r="47" spans="1:3" s="278" customFormat="1" x14ac:dyDescent="0.25">
      <c r="A47" s="547" t="s">
        <v>115</v>
      </c>
      <c r="B47" s="548">
        <v>174726778.3996</v>
      </c>
      <c r="C47" s="549">
        <v>1.3149140785739422E-2</v>
      </c>
    </row>
    <row r="48" spans="1:3" s="545" customFormat="1" x14ac:dyDescent="0.25">
      <c r="A48" s="547" t="s">
        <v>281</v>
      </c>
      <c r="B48" s="548">
        <v>45741091.535999998</v>
      </c>
      <c r="C48" s="549">
        <v>3.4422660213234649E-3</v>
      </c>
    </row>
    <row r="49" spans="1:3" s="545" customFormat="1" x14ac:dyDescent="0.25">
      <c r="A49" s="547" t="s">
        <v>114</v>
      </c>
      <c r="B49" s="548">
        <v>24661807.702000003</v>
      </c>
      <c r="C49" s="549">
        <v>1.8559352176848308E-3</v>
      </c>
    </row>
    <row r="50" spans="1:3" s="545" customFormat="1" x14ac:dyDescent="0.25">
      <c r="A50" s="547" t="s">
        <v>159</v>
      </c>
      <c r="B50" s="548">
        <v>1438529053.1906002</v>
      </c>
      <c r="C50" s="549">
        <v>0.10825713847662252</v>
      </c>
    </row>
    <row r="51" spans="1:3" s="278" customFormat="1" x14ac:dyDescent="0.25">
      <c r="A51" s="547" t="s">
        <v>160</v>
      </c>
      <c r="B51" s="548">
        <v>2852887553.6378002</v>
      </c>
      <c r="C51" s="549">
        <v>0.2146953113441771</v>
      </c>
    </row>
    <row r="52" spans="1:3" s="457" customFormat="1" x14ac:dyDescent="0.25">
      <c r="A52" s="547" t="s">
        <v>161</v>
      </c>
      <c r="B52" s="548">
        <v>3780609441.0056005</v>
      </c>
      <c r="C52" s="549">
        <v>0.28451143122428257</v>
      </c>
    </row>
    <row r="53" spans="1:3" s="457" customFormat="1" ht="15.75" thickBot="1" x14ac:dyDescent="0.3">
      <c r="A53" s="547" t="s">
        <v>162</v>
      </c>
      <c r="B53" s="548">
        <v>620308636.29559994</v>
      </c>
      <c r="C53" s="549">
        <v>4.6681600061364993E-2</v>
      </c>
    </row>
    <row r="54" spans="1:3" ht="15.75" thickBot="1" x14ac:dyDescent="0.3">
      <c r="A54" s="345" t="s">
        <v>144</v>
      </c>
      <c r="B54" s="346">
        <v>13288075718.916603</v>
      </c>
      <c r="C54" s="486">
        <v>0.99999999999999978</v>
      </c>
    </row>
    <row r="55" spans="1:3" ht="3" customHeight="1" x14ac:dyDescent="0.25">
      <c r="A55" s="182"/>
      <c r="B55" s="182"/>
      <c r="C55" s="182"/>
    </row>
    <row r="56" spans="1:3" x14ac:dyDescent="0.25">
      <c r="A56" s="81" t="s">
        <v>1</v>
      </c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2020-09-11T13:30:41Z</dcterms:modified>
</cp:coreProperties>
</file>