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"/>
    </mc:Choice>
  </mc:AlternateContent>
  <bookViews>
    <workbookView xWindow="0" yWindow="0" windowWidth="20730" windowHeight="11760" tabRatio="940"/>
  </bookViews>
  <sheets>
    <sheet name="INDICE" sheetId="1" r:id="rId1"/>
    <sheet name="1" sheetId="348" r:id="rId2"/>
    <sheet name="2" sheetId="378" r:id="rId3"/>
    <sheet name="3" sheetId="379" r:id="rId4"/>
    <sheet name="4" sheetId="293" r:id="rId5"/>
    <sheet name="5" sheetId="294" r:id="rId6"/>
    <sheet name="6" sheetId="359" r:id="rId7"/>
    <sheet name="7" sheetId="296" r:id="rId8"/>
    <sheet name="8" sheetId="297" r:id="rId9"/>
    <sheet name="9" sheetId="298" r:id="rId10"/>
    <sheet name="10" sheetId="291" r:id="rId11"/>
    <sheet name="11" sheetId="292" r:id="rId12"/>
    <sheet name="12" sheetId="347" r:id="rId13"/>
    <sheet name="13" sheetId="300" r:id="rId14"/>
    <sheet name="14" sheetId="301" r:id="rId15"/>
    <sheet name="15" sheetId="372" r:id="rId16"/>
    <sheet name="16" sheetId="373" r:id="rId17"/>
    <sheet name="17" sheetId="374" r:id="rId18"/>
    <sheet name="18" sheetId="375" r:id="rId19"/>
    <sheet name="19" sheetId="376" r:id="rId20"/>
    <sheet name="20" sheetId="377" r:id="rId21"/>
    <sheet name="21" sheetId="380" r:id="rId22"/>
    <sheet name="22" sheetId="382" r:id="rId23"/>
    <sheet name="23" sheetId="381" r:id="rId24"/>
    <sheet name="24" sheetId="362" r:id="rId25"/>
    <sheet name="25" sheetId="335" r:id="rId26"/>
    <sheet name="26" sheetId="384" r:id="rId27"/>
    <sheet name="27" sheetId="336" r:id="rId28"/>
    <sheet name="28" sheetId="344" r:id="rId29"/>
    <sheet name="29" sheetId="341" r:id="rId30"/>
    <sheet name="30" sheetId="386" r:id="rId31"/>
    <sheet name="31" sheetId="387" r:id="rId32"/>
    <sheet name="32" sheetId="338" r:id="rId33"/>
    <sheet name="33" sheetId="342" r:id="rId34"/>
    <sheet name="34" sheetId="306" r:id="rId35"/>
    <sheet name="35" sheetId="343" r:id="rId36"/>
    <sheet name="ABREVIATURAS" sheetId="42" r:id="rId37"/>
  </sheets>
  <definedNames>
    <definedName name="_xlnm._FilterDatabase" localSheetId="3" hidden="1">'3'!$A$5:$C$42</definedName>
    <definedName name="_xlnm.Print_Area" localSheetId="26">'26'!$A$1:$M$26</definedName>
    <definedName name="_xlnm.Print_Area" localSheetId="30">'30'!$B$1:$L$23</definedName>
  </definedNames>
  <calcPr calcId="162913"/>
</workbook>
</file>

<file path=xl/calcChain.xml><?xml version="1.0" encoding="utf-8"?>
<calcChain xmlns="http://schemas.openxmlformats.org/spreadsheetml/2006/main">
  <c r="H23" i="386" l="1"/>
  <c r="G23" i="386"/>
  <c r="I22" i="386"/>
  <c r="K22" i="386" s="1"/>
  <c r="F21" i="386"/>
  <c r="E21" i="386"/>
  <c r="D21" i="386"/>
  <c r="C21" i="386"/>
  <c r="L20" i="386"/>
  <c r="K20" i="386"/>
  <c r="J20" i="386"/>
  <c r="F19" i="386"/>
  <c r="E19" i="386"/>
  <c r="D19" i="386"/>
  <c r="C19" i="386"/>
  <c r="L18" i="386"/>
  <c r="K18" i="386"/>
  <c r="J18" i="386"/>
  <c r="F17" i="386"/>
  <c r="E17" i="386"/>
  <c r="D17" i="386"/>
  <c r="C17" i="386"/>
  <c r="L16" i="386"/>
  <c r="K16" i="386"/>
  <c r="J16" i="386"/>
  <c r="F15" i="386"/>
  <c r="E15" i="386"/>
  <c r="D15" i="386"/>
  <c r="C15" i="386"/>
  <c r="L14" i="386"/>
  <c r="K14" i="386"/>
  <c r="J14" i="386"/>
  <c r="F13" i="386"/>
  <c r="E13" i="386"/>
  <c r="D13" i="386"/>
  <c r="C13" i="386"/>
  <c r="L12" i="386"/>
  <c r="K12" i="386"/>
  <c r="J12" i="386"/>
  <c r="F11" i="386"/>
  <c r="E11" i="386"/>
  <c r="D11" i="386"/>
  <c r="C11" i="386"/>
  <c r="L10" i="386"/>
  <c r="K10" i="386"/>
  <c r="J10" i="386"/>
  <c r="F9" i="386"/>
  <c r="E9" i="386"/>
  <c r="D9" i="386"/>
  <c r="C9" i="386"/>
  <c r="L8" i="386"/>
  <c r="K8" i="386"/>
  <c r="J8" i="386"/>
  <c r="F7" i="386"/>
  <c r="F23" i="386" s="1"/>
  <c r="E7" i="386"/>
  <c r="E23" i="386" s="1"/>
  <c r="D7" i="386"/>
  <c r="D23" i="386" s="1"/>
  <c r="C7" i="386"/>
  <c r="C23" i="386" s="1"/>
  <c r="L6" i="386"/>
  <c r="K6" i="386"/>
  <c r="J6" i="386"/>
  <c r="L24" i="384"/>
  <c r="K24" i="384"/>
  <c r="I24" i="384"/>
  <c r="J24" i="384" s="1"/>
  <c r="F24" i="384"/>
  <c r="E24" i="384"/>
  <c r="E23" i="384" s="1"/>
  <c r="D24" i="384"/>
  <c r="C24" i="384"/>
  <c r="I23" i="384"/>
  <c r="I25" i="384" s="1"/>
  <c r="F23" i="384"/>
  <c r="D23" i="384"/>
  <c r="C23" i="384"/>
  <c r="L22" i="384"/>
  <c r="K22" i="384"/>
  <c r="J22" i="384"/>
  <c r="I21" i="384"/>
  <c r="F21" i="384"/>
  <c r="D21" i="384"/>
  <c r="C21" i="384"/>
  <c r="L20" i="384"/>
  <c r="K20" i="384"/>
  <c r="J20" i="384"/>
  <c r="I19" i="384"/>
  <c r="F19" i="384"/>
  <c r="D19" i="384"/>
  <c r="C19" i="384"/>
  <c r="K18" i="384"/>
  <c r="J18" i="384"/>
  <c r="I17" i="384"/>
  <c r="F17" i="384"/>
  <c r="E17" i="384"/>
  <c r="D17" i="384"/>
  <c r="C17" i="384"/>
  <c r="L16" i="384"/>
  <c r="K16" i="384"/>
  <c r="J16" i="384"/>
  <c r="I15" i="384"/>
  <c r="F15" i="384"/>
  <c r="E15" i="384"/>
  <c r="D15" i="384"/>
  <c r="C15" i="384"/>
  <c r="L14" i="384"/>
  <c r="K14" i="384"/>
  <c r="J14" i="384"/>
  <c r="I13" i="384"/>
  <c r="F13" i="384"/>
  <c r="E13" i="384"/>
  <c r="D13" i="384"/>
  <c r="C13" i="384"/>
  <c r="L12" i="384"/>
  <c r="K12" i="384"/>
  <c r="J12" i="384"/>
  <c r="I11" i="384"/>
  <c r="F11" i="384"/>
  <c r="E11" i="384"/>
  <c r="D11" i="384"/>
  <c r="C11" i="384"/>
  <c r="L10" i="384"/>
  <c r="K10" i="384"/>
  <c r="J10" i="384"/>
  <c r="I9" i="384"/>
  <c r="F9" i="384"/>
  <c r="E9" i="384"/>
  <c r="D9" i="384"/>
  <c r="C9" i="384"/>
  <c r="L8" i="384"/>
  <c r="K8" i="384"/>
  <c r="J8" i="384"/>
  <c r="I7" i="384"/>
  <c r="F7" i="384"/>
  <c r="F25" i="384" s="1"/>
  <c r="E7" i="384"/>
  <c r="D7" i="384"/>
  <c r="D25" i="384" s="1"/>
  <c r="C7" i="384"/>
  <c r="C25" i="384" s="1"/>
  <c r="L6" i="384"/>
  <c r="K6" i="384"/>
  <c r="J6" i="384"/>
  <c r="I9" i="386" l="1"/>
  <c r="I11" i="386"/>
  <c r="I13" i="386"/>
  <c r="I15" i="386"/>
  <c r="I17" i="386"/>
  <c r="I19" i="386"/>
  <c r="I21" i="386"/>
  <c r="L22" i="386"/>
  <c r="J22" i="386"/>
  <c r="E19" i="384"/>
  <c r="E25" i="384" s="1"/>
  <c r="E21" i="384"/>
  <c r="I23" i="386" l="1"/>
  <c r="H75" i="347" l="1"/>
  <c r="H73" i="347"/>
  <c r="H67" i="347"/>
  <c r="H65" i="347"/>
  <c r="H63" i="347"/>
  <c r="H59" i="347"/>
  <c r="H57" i="347"/>
  <c r="H55" i="347"/>
  <c r="H51" i="347"/>
  <c r="H49" i="347"/>
  <c r="H45" i="347"/>
  <c r="H41" i="347"/>
  <c r="H37" i="347"/>
  <c r="H35" i="347"/>
  <c r="K24" i="348" l="1"/>
  <c r="K23" i="348" l="1"/>
  <c r="K22" i="348"/>
  <c r="K21" i="348"/>
  <c r="K19" i="348"/>
  <c r="K18" i="348"/>
  <c r="K17" i="348"/>
  <c r="K16" i="348"/>
  <c r="K15" i="348"/>
  <c r="K14" i="348"/>
  <c r="K13" i="348"/>
  <c r="K12" i="348"/>
  <c r="K11" i="348"/>
  <c r="K10" i="348"/>
  <c r="K9" i="348"/>
  <c r="K8" i="348"/>
  <c r="B25" i="348" l="1"/>
  <c r="K20" i="348" l="1"/>
  <c r="K25" i="348" s="1"/>
  <c r="J9" i="348"/>
  <c r="J10" i="348"/>
  <c r="J11" i="348"/>
  <c r="J12" i="348"/>
  <c r="J13" i="348"/>
  <c r="J14" i="348"/>
  <c r="J15" i="348"/>
  <c r="J16" i="348"/>
  <c r="J17" i="348"/>
  <c r="J18" i="348"/>
  <c r="J19" i="348"/>
  <c r="J20" i="348"/>
  <c r="J21" i="348"/>
  <c r="J22" i="348"/>
  <c r="J23" i="348"/>
  <c r="J24" i="348"/>
  <c r="J8" i="348"/>
  <c r="D25" i="348"/>
  <c r="J25" i="348" l="1"/>
  <c r="E25" i="348"/>
  <c r="C25" i="348"/>
  <c r="F25" i="348" l="1"/>
  <c r="I25" i="348" l="1"/>
  <c r="G25" i="348"/>
  <c r="IV25" i="348" l="1"/>
  <c r="IU25" i="348"/>
  <c r="IT25" i="348"/>
  <c r="IS25" i="348"/>
  <c r="IR25" i="348"/>
  <c r="IQ25" i="348"/>
  <c r="IP25" i="348"/>
  <c r="IO25" i="348"/>
  <c r="IN25" i="348"/>
  <c r="IM25" i="348"/>
  <c r="IL25" i="348"/>
  <c r="IK25" i="348"/>
  <c r="IJ25" i="348"/>
  <c r="II25" i="348"/>
  <c r="IH25" i="348"/>
  <c r="IG25" i="348"/>
  <c r="IF25" i="348"/>
  <c r="IE25" i="348"/>
  <c r="ID25" i="348"/>
  <c r="IC25" i="348"/>
  <c r="IB25" i="348"/>
  <c r="IA25" i="348"/>
  <c r="HZ25" i="348"/>
  <c r="HY25" i="348"/>
  <c r="HX25" i="348"/>
  <c r="HW25" i="348"/>
  <c r="HV25" i="348"/>
  <c r="HU25" i="348"/>
  <c r="HT25" i="348"/>
  <c r="HS25" i="348"/>
  <c r="HR25" i="348"/>
  <c r="HQ25" i="348"/>
  <c r="HP25" i="348"/>
  <c r="HO25" i="348"/>
  <c r="HN25" i="348"/>
  <c r="HM25" i="348"/>
  <c r="HL25" i="348"/>
  <c r="HK25" i="348"/>
  <c r="HJ25" i="348"/>
  <c r="HI25" i="348"/>
  <c r="HH25" i="348"/>
  <c r="HG25" i="348"/>
  <c r="HF25" i="348"/>
  <c r="HE25" i="348"/>
  <c r="HD25" i="348"/>
  <c r="HC25" i="348"/>
  <c r="HB25" i="348"/>
  <c r="HA25" i="348"/>
  <c r="GZ25" i="348"/>
  <c r="GY25" i="348"/>
  <c r="GX25" i="348"/>
  <c r="GW25" i="348"/>
  <c r="GV25" i="348"/>
  <c r="GU25" i="348"/>
  <c r="GT25" i="348"/>
  <c r="GS25" i="348"/>
  <c r="GR25" i="348"/>
  <c r="GQ25" i="348"/>
  <c r="GP25" i="348"/>
  <c r="GO25" i="348"/>
  <c r="GN25" i="348"/>
  <c r="GM25" i="348"/>
  <c r="GL25" i="348"/>
  <c r="GK25" i="348"/>
  <c r="GJ25" i="348"/>
  <c r="GI25" i="348"/>
  <c r="GH25" i="348"/>
  <c r="GG25" i="348"/>
  <c r="GF25" i="348"/>
  <c r="GE25" i="348"/>
  <c r="GD25" i="348"/>
  <c r="GC25" i="348"/>
  <c r="GB25" i="348"/>
  <c r="GA25" i="348"/>
  <c r="FZ25" i="348"/>
  <c r="FY25" i="348"/>
  <c r="FX25" i="348"/>
  <c r="FW25" i="348"/>
  <c r="FV25" i="348"/>
  <c r="FU25" i="348"/>
  <c r="FT25" i="348"/>
  <c r="FS25" i="348"/>
  <c r="FR25" i="348"/>
  <c r="FQ25" i="348"/>
  <c r="FP25" i="348"/>
  <c r="FO25" i="348"/>
  <c r="FN25" i="348"/>
  <c r="FM25" i="348"/>
  <c r="FL25" i="348"/>
  <c r="FK25" i="348"/>
  <c r="FJ25" i="348"/>
  <c r="FI25" i="348"/>
  <c r="FH25" i="348"/>
  <c r="FG25" i="348"/>
  <c r="FF25" i="348"/>
  <c r="FE25" i="348"/>
  <c r="FD25" i="348"/>
  <c r="FC25" i="348"/>
  <c r="FB25" i="348"/>
  <c r="FA25" i="348"/>
  <c r="EZ25" i="348"/>
  <c r="EY25" i="348"/>
  <c r="EX25" i="348"/>
  <c r="EW25" i="348"/>
  <c r="EV25" i="348"/>
  <c r="EU25" i="348"/>
  <c r="ET25" i="348"/>
  <c r="ES25" i="348"/>
  <c r="ER25" i="348"/>
  <c r="EQ25" i="348"/>
  <c r="EP25" i="348"/>
  <c r="EO25" i="348"/>
  <c r="EN25" i="348"/>
  <c r="EM25" i="348"/>
  <c r="EL25" i="348"/>
  <c r="EK25" i="348"/>
  <c r="EJ25" i="348"/>
  <c r="EI25" i="348"/>
  <c r="EH25" i="348"/>
  <c r="EG25" i="348"/>
  <c r="EF25" i="348"/>
  <c r="EE25" i="348"/>
  <c r="ED25" i="348"/>
  <c r="EC25" i="348"/>
  <c r="EB25" i="348"/>
  <c r="EA25" i="348"/>
  <c r="DZ25" i="348"/>
  <c r="DY25" i="348"/>
  <c r="DX25" i="348"/>
  <c r="DW25" i="348"/>
  <c r="DV25" i="348"/>
  <c r="DU25" i="348"/>
  <c r="DT25" i="348"/>
  <c r="DS25" i="348"/>
  <c r="DR25" i="348"/>
  <c r="DQ25" i="348"/>
  <c r="DP25" i="348"/>
  <c r="DO25" i="348"/>
  <c r="DN25" i="348"/>
  <c r="DM25" i="348"/>
  <c r="DL25" i="348"/>
  <c r="DK25" i="348"/>
  <c r="DJ25" i="348"/>
  <c r="DI25" i="348"/>
  <c r="DH25" i="348"/>
  <c r="DG25" i="348"/>
  <c r="DF25" i="348"/>
  <c r="DE25" i="348"/>
  <c r="DD25" i="348"/>
  <c r="DC25" i="348"/>
  <c r="DB25" i="348"/>
  <c r="DA25" i="348"/>
  <c r="CZ25" i="348"/>
  <c r="CY25" i="348"/>
  <c r="CX25" i="348"/>
  <c r="CW25" i="348"/>
  <c r="CV25" i="348"/>
  <c r="CU25" i="348"/>
  <c r="CT25" i="348"/>
  <c r="CS25" i="348"/>
  <c r="CR25" i="348"/>
  <c r="CQ25" i="348"/>
  <c r="CP25" i="348"/>
  <c r="CO25" i="348"/>
  <c r="CN25" i="348"/>
  <c r="CM25" i="348"/>
  <c r="CL25" i="348"/>
  <c r="CK25" i="348"/>
  <c r="CJ25" i="348"/>
  <c r="CI25" i="348"/>
  <c r="CH25" i="348"/>
  <c r="CG25" i="348"/>
  <c r="CF25" i="348"/>
  <c r="CE25" i="348"/>
  <c r="CD25" i="348"/>
  <c r="CC25" i="348"/>
  <c r="CB25" i="348"/>
  <c r="CA25" i="348"/>
  <c r="BZ25" i="348"/>
  <c r="BY25" i="348"/>
  <c r="BX25" i="348"/>
  <c r="BW25" i="348"/>
  <c r="BV25" i="348"/>
  <c r="BU25" i="348"/>
  <c r="BT25" i="348"/>
  <c r="BS25" i="348"/>
  <c r="BR25" i="348"/>
  <c r="BQ25" i="348"/>
  <c r="BP25" i="348"/>
  <c r="BO25" i="348"/>
  <c r="BN25" i="348"/>
  <c r="BM25" i="348"/>
  <c r="BL25" i="348"/>
  <c r="BK25" i="348"/>
  <c r="BJ25" i="348"/>
  <c r="BI25" i="348"/>
  <c r="BH25" i="348"/>
  <c r="BG25" i="348"/>
  <c r="BF25" i="348"/>
  <c r="BE25" i="348"/>
  <c r="BD25" i="348"/>
  <c r="BC25" i="348"/>
  <c r="BB25" i="348"/>
  <c r="BA25" i="348"/>
  <c r="AZ25" i="348"/>
  <c r="AY25" i="348"/>
  <c r="AX25" i="348"/>
  <c r="AW25" i="348"/>
  <c r="AV25" i="348"/>
  <c r="AU25" i="348"/>
  <c r="AT25" i="348"/>
  <c r="AS25" i="348"/>
  <c r="AR25" i="348"/>
  <c r="AQ25" i="348"/>
  <c r="AP25" i="348"/>
  <c r="AO25" i="348"/>
  <c r="AN25" i="348"/>
  <c r="AM25" i="348"/>
  <c r="AL25" i="348"/>
  <c r="AK25" i="348"/>
  <c r="AJ25" i="348"/>
  <c r="AI25" i="348"/>
  <c r="AH25" i="348"/>
  <c r="AG25" i="348"/>
  <c r="AF25" i="348"/>
  <c r="AE25" i="348"/>
  <c r="AD25" i="348"/>
  <c r="AC25" i="348"/>
  <c r="AB25" i="348"/>
  <c r="AA25" i="348"/>
  <c r="Z25" i="348"/>
  <c r="Y25" i="348"/>
  <c r="X25" i="348"/>
  <c r="W25" i="348"/>
  <c r="V25" i="348"/>
  <c r="U25" i="348"/>
  <c r="T25" i="348"/>
  <c r="S25" i="348"/>
  <c r="R25" i="348"/>
  <c r="Q25" i="348"/>
  <c r="P25" i="348"/>
  <c r="O25" i="348"/>
  <c r="N25" i="348"/>
  <c r="M25" i="348"/>
  <c r="L25" i="348"/>
</calcChain>
</file>

<file path=xl/connections.xml><?xml version="1.0" encoding="utf-8"?>
<connections xmlns="http://schemas.openxmlformats.org/spreadsheetml/2006/main">
  <connection id="1" odcFile="C:\Users\vmamani\Documents\My Data Sources\srvolap IV Monitoreo Estados Financieros.odc" keepAlive="1" name="srvolap IV Monitoreo Estados Financieros" type="5" refreshedVersion="3" background="1">
    <dbPr connection="Provider=MSOLAP.2;Integrated Security=SSPI;Persist Security Info=True;Data Source=srvolap;Initial Catalog=IV Monitoreo;Client Cache Size=25;Auto Synch Period=10000;MDX Compatibility=1" command="Estados Financieros" commandType="1"/>
    <olapPr sendLocale="1" rowDrillCount="1000"/>
  </connection>
  <connection id="2" odcFile="C:\Users\vmamani\Documents\My Data Sources\SRVOLAP IV Monitoreo EstadosFinancierosNuevoPUC.odc" keepAlive="1" name="SRVOLAP IV Monitoreo EstadosFinancierosNuevoPUC" type="5" refreshedVersion="3" background="1">
    <dbPr connection="Provider=MSOLAP.2;Integrated Security=SSPI;Persist Security Info=True;Data Source=SRVOLAP;Initial Catalog=IV Monitoreo;Client Cache Size=25;Auto Synch Period=10000;MDX Compatibility=1" command="EstadosFinancierosNuevoPUC" commandType="1"/>
    <olapPr sendLocale="1" rowDrillCount="1000"/>
  </connection>
  <connection id="3" odcFile="C:\Users\asilvetty\Documents\Mis archivos de origen de datos\SRVOLAP IV Monitoreo TasaCompraVenta.odc" keepAlive="1" name="SRVOLAP IV Monitoreo TasaCompraVenta" type="5" refreshedVersion="6" background="1">
    <dbPr connection="Provider=MSOLAP.2;Integrated Security=SSPI;Persist Security Info=True;Data Source=SRVOLAP;Initial Catalog=IV Monitoreo;Client Cache Size=25;Auto Synch Period=10000;MDX Compatibility=1" command="TasaCompraVenta" commandType="1"/>
    <olapPr sendLocale="1" rowDrillCount="1000"/>
  </connection>
</connections>
</file>

<file path=xl/sharedStrings.xml><?xml version="1.0" encoding="utf-8"?>
<sst xmlns="http://schemas.openxmlformats.org/spreadsheetml/2006/main" count="7624" uniqueCount="2061">
  <si>
    <t>Panamerican Securities S.A. Agencia de Bolsa</t>
  </si>
  <si>
    <t>Banco Económico S.A.</t>
  </si>
  <si>
    <t>Sudaval Agencia de Bolsa S.A.</t>
  </si>
  <si>
    <t>Banco Nacional de Bolivia S.A.</t>
  </si>
  <si>
    <t>BNB Valores S.A. Agencia de Bolsa</t>
  </si>
  <si>
    <t>Industrias de Aceite S.A.</t>
  </si>
  <si>
    <t>Empresa de Luz y Fuerza Eléctrica Cochabamba S.A.</t>
  </si>
  <si>
    <t>Fortaleza Leasing S.A.</t>
  </si>
  <si>
    <t>Gravetal Bolivia S.A.</t>
  </si>
  <si>
    <t>BISA S.A. Agencia de Bolsa</t>
  </si>
  <si>
    <t>Banco Mercantil Santa Cruz S.A.</t>
  </si>
  <si>
    <t>Banco Bisa S.A.</t>
  </si>
  <si>
    <t>Banco Solidario S.A.</t>
  </si>
  <si>
    <t>Alianza Vida Seguros y Reaseguros S.A.</t>
  </si>
  <si>
    <t>Bisa Seguros y Reaseguros S.A.</t>
  </si>
  <si>
    <t>La Boliviana Ciacruz de Seguros y Reaseguros S.A.</t>
  </si>
  <si>
    <t>La Vitalicia Seguros y Reaseguros de Vida S.A.</t>
  </si>
  <si>
    <t>SIS</t>
  </si>
  <si>
    <t>Seguros Illimani S.A.</t>
  </si>
  <si>
    <t>Seguros Provida S.A.</t>
  </si>
  <si>
    <t>COR</t>
  </si>
  <si>
    <t>EEO</t>
  </si>
  <si>
    <t>ELF</t>
  </si>
  <si>
    <t>ELP</t>
  </si>
  <si>
    <t>GUA</t>
  </si>
  <si>
    <t>VAH</t>
  </si>
  <si>
    <t>TDE</t>
  </si>
  <si>
    <t>BPC</t>
  </si>
  <si>
    <t>CMB</t>
  </si>
  <si>
    <t>PLR</t>
  </si>
  <si>
    <t>SBC</t>
  </si>
  <si>
    <t>GRB</t>
  </si>
  <si>
    <t>ZFO</t>
  </si>
  <si>
    <t>ESE</t>
  </si>
  <si>
    <t>PIN</t>
  </si>
  <si>
    <t>CJN</t>
  </si>
  <si>
    <t>VID</t>
  </si>
  <si>
    <t>ENT</t>
  </si>
  <si>
    <t>GYE</t>
  </si>
  <si>
    <t>IMQ</t>
  </si>
  <si>
    <t>CAC</t>
  </si>
  <si>
    <t>EFO</t>
  </si>
  <si>
    <t>FCA</t>
  </si>
  <si>
    <t>EPA</t>
  </si>
  <si>
    <t>PCH</t>
  </si>
  <si>
    <t>TRD</t>
  </si>
  <si>
    <t>DIN</t>
  </si>
  <si>
    <t>FAN</t>
  </si>
  <si>
    <t>BVC</t>
  </si>
  <si>
    <t>Compañía Americana de Inversiones S.A.</t>
  </si>
  <si>
    <t>FLE</t>
  </si>
  <si>
    <t>FSL</t>
  </si>
  <si>
    <t>BEC</t>
  </si>
  <si>
    <t>BME</t>
  </si>
  <si>
    <t>BNB</t>
  </si>
  <si>
    <t>BSO</t>
  </si>
  <si>
    <t>BUN</t>
  </si>
  <si>
    <t>CLA</t>
  </si>
  <si>
    <t>FIE</t>
  </si>
  <si>
    <t>FPR</t>
  </si>
  <si>
    <t>BIL</t>
  </si>
  <si>
    <t>BGA</t>
  </si>
  <si>
    <t>BIS</t>
  </si>
  <si>
    <t>FEF</t>
  </si>
  <si>
    <t>FFO</t>
  </si>
  <si>
    <t>BIA</t>
  </si>
  <si>
    <t>CAI</t>
  </si>
  <si>
    <t>CBA</t>
  </si>
  <si>
    <t>MIB</t>
  </si>
  <si>
    <t>NVA</t>
  </si>
  <si>
    <t>PAN</t>
  </si>
  <si>
    <t>SUD</t>
  </si>
  <si>
    <t>VUN</t>
  </si>
  <si>
    <t>FIN</t>
  </si>
  <si>
    <t>MLP</t>
  </si>
  <si>
    <t>SBI</t>
  </si>
  <si>
    <t>SCF</t>
  </si>
  <si>
    <t>SCM</t>
  </si>
  <si>
    <t>SFO</t>
  </si>
  <si>
    <t>SME</t>
  </si>
  <si>
    <t>SNA</t>
  </si>
  <si>
    <t>SSC</t>
  </si>
  <si>
    <t>SUN</t>
  </si>
  <si>
    <t xml:space="preserve">Reporte de emisiones vigentes </t>
  </si>
  <si>
    <t>Ingenio Sucroalcoholero AGUAI S.A.</t>
  </si>
  <si>
    <t>Credibolsa S.A. Agencia de Bolsa Filial del Banco de Crédito de Bolivia S.A.</t>
  </si>
  <si>
    <t>SZS</t>
  </si>
  <si>
    <t>PIL</t>
  </si>
  <si>
    <t>AGU</t>
  </si>
  <si>
    <t>MIN</t>
  </si>
  <si>
    <t>HLT</t>
  </si>
  <si>
    <t>YPFB Transporte S.A.</t>
  </si>
  <si>
    <t>PEN</t>
  </si>
  <si>
    <t>Banco para el Fomento a Iniciativas Económicas S.A.</t>
  </si>
  <si>
    <t>Compañía Americana de Construcciones S.R.L.</t>
  </si>
  <si>
    <t>Valores Unión S.A. Agencia de Bolsa Filial del Banco Unión S.A.</t>
  </si>
  <si>
    <t>Banco Unión S.A.</t>
  </si>
  <si>
    <t>Cooperativa de Ahorro y Crédito Jesús Nazareno Ltda.</t>
  </si>
  <si>
    <t>CBN</t>
  </si>
  <si>
    <t>TCO</t>
  </si>
  <si>
    <t>ABREVIATURAS</t>
  </si>
  <si>
    <t>Agencias de Bolsa</t>
  </si>
  <si>
    <t>Entidad de Depósito de Valores</t>
  </si>
  <si>
    <t>Entidad de Depósito de Valores de Bolivia S.A.</t>
  </si>
  <si>
    <t>EDB</t>
  </si>
  <si>
    <t>Sociedades Administradoras de Fondos de Inversión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</si>
  <si>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</si>
  <si>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</si>
  <si>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</si>
  <si>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</si>
  <si>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 xml:space="preserve">Sociedad Administradora de Fondos de Inversión Mercantil Santa Cruz S.A. </t>
  </si>
  <si>
    <t>Titularizadoras</t>
  </si>
  <si>
    <t>Bisa Sociedad de Titularización S.A.</t>
  </si>
  <si>
    <t>BIT</t>
  </si>
  <si>
    <t>BDP Sociedad de Titularización S.A</t>
  </si>
  <si>
    <t>NAT</t>
  </si>
  <si>
    <t>Bolsas de Valores</t>
  </si>
  <si>
    <t>Bolsa Boliviana de Valores S.A.</t>
  </si>
  <si>
    <t>BBV</t>
  </si>
  <si>
    <t>Emisores</t>
  </si>
  <si>
    <t>Alianza Compañía de Seguros y Reaseguros S.A. E.M.A.</t>
  </si>
  <si>
    <t>ALG</t>
  </si>
  <si>
    <t>ALI</t>
  </si>
  <si>
    <t>Almacenes Internacionales S.A. (RAISA)</t>
  </si>
  <si>
    <t>RAI</t>
  </si>
  <si>
    <t>BCR</t>
  </si>
  <si>
    <t>NFB</t>
  </si>
  <si>
    <t>Banco Do Brasil S.A. - Sucursal Bolivia</t>
  </si>
  <si>
    <t>BDB</t>
  </si>
  <si>
    <t>Bisa Leasing Sociedad Anónima</t>
  </si>
  <si>
    <t>BSG</t>
  </si>
  <si>
    <t>Bodegas y Viñedos de La Concepción S.A.</t>
  </si>
  <si>
    <t>Compañía Boliviana de Energía Eléctrica S.A.-Bolivian Power Company Limited - Sucursal Bolivia</t>
  </si>
  <si>
    <t>CRU</t>
  </si>
  <si>
    <t>Droguería Inti S.A.</t>
  </si>
  <si>
    <t>Empresa de Ingeniería y Servicios Integrales Cochabamba S.A.</t>
  </si>
  <si>
    <t>Empresa Eléctrica Corani Sociedad Anónima</t>
  </si>
  <si>
    <t>Empresa Eléctrica Valle Hermoso S.A.</t>
  </si>
  <si>
    <t>Ferroviaria Oriental S.A.</t>
  </si>
  <si>
    <t>FCO</t>
  </si>
  <si>
    <t>Gas &amp; Electricidad S.A.</t>
  </si>
  <si>
    <t>Gobierno Autónomo Municipal de La Paz</t>
  </si>
  <si>
    <t>Gobierno Municipal de Santa Cruz de la Sierra</t>
  </si>
  <si>
    <t>MSC</t>
  </si>
  <si>
    <t>Impresiones Quality S.R.L.</t>
  </si>
  <si>
    <t>BSR</t>
  </si>
  <si>
    <t>LVI</t>
  </si>
  <si>
    <t>LSP</t>
  </si>
  <si>
    <t>NSP</t>
  </si>
  <si>
    <t>Productos Ecológicos Naturaleza S.A.</t>
  </si>
  <si>
    <t>PRS</t>
  </si>
  <si>
    <t>Sociedad Boliviana de Cemento S.A.</t>
  </si>
  <si>
    <t>Sociedad Hotelera Los Tajibos S.A.</t>
  </si>
  <si>
    <t>YPFB Andina S.A.</t>
  </si>
  <si>
    <t>Zona Franca Oruro S.A.</t>
  </si>
  <si>
    <t>QFC</t>
  </si>
  <si>
    <t>Quinoa Foods Company S.R.L.</t>
  </si>
  <si>
    <t>SPA</t>
  </si>
  <si>
    <t>TCB</t>
  </si>
  <si>
    <t>Telefónica Celular de Bolivia S.A.</t>
  </si>
  <si>
    <t>TYS</t>
  </si>
  <si>
    <t>SMV</t>
  </si>
  <si>
    <t>Toyosa S.A.</t>
  </si>
  <si>
    <t xml:space="preserve">Panamerican Sociedad Administradora de 
 Fondos de Inversión S.A
</t>
  </si>
  <si>
    <t>Santa Cruz INVESTMENTS Sociedad Administradora de Fondos de Inversión S.A.</t>
  </si>
  <si>
    <t>ENTIDAD</t>
  </si>
  <si>
    <t>BOLIVIANOS</t>
  </si>
  <si>
    <t>MANTENIMIENTO DE VALOR</t>
  </si>
  <si>
    <t>UFV</t>
  </si>
  <si>
    <t>Banco de Crédito de Bolivia S.A.</t>
  </si>
  <si>
    <t>Banco Fassil S.A.</t>
  </si>
  <si>
    <t>Banco Ganadero S.A.</t>
  </si>
  <si>
    <t>Banco Prodem S.A.</t>
  </si>
  <si>
    <t>Total general</t>
  </si>
  <si>
    <t>EMISOR</t>
  </si>
  <si>
    <t>N° REGISTRO</t>
  </si>
  <si>
    <t>SERIES</t>
  </si>
  <si>
    <t>FECHA DE VENCIMIENTO</t>
  </si>
  <si>
    <t>AGENCIA COLOCADORA</t>
  </si>
  <si>
    <t>Banco Central de Bolivia</t>
  </si>
  <si>
    <t>Emisión de Bonos Subordinados - Banco de Crédito de Bolivia - Emisión I</t>
  </si>
  <si>
    <t>ASFI/DSV-ED-BTB-033/2013</t>
  </si>
  <si>
    <t>BTB-N1U-13</t>
  </si>
  <si>
    <t>Bonos BDP I - Emisión 4</t>
  </si>
  <si>
    <t>ASFI/DSV-ED-NFB-035/2012</t>
  </si>
  <si>
    <t>NFB-1-N3U-12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</si>
  <si>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</si>
  <si>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</si>
  <si>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</si>
  <si>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</si>
  <si>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</si>
  <si>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</si>
  <si>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 Ganadero III</t>
  </si>
  <si>
    <t>BGA-N1U-14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</si>
  <si>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</si>
  <si>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</si>
  <si>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</si>
  <si>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</si>
  <si>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</si>
  <si>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</si>
  <si>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</si>
  <si>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</si>
  <si>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</si>
  <si>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</si>
  <si>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</si>
  <si>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</si>
  <si>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</si>
  <si>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</si>
  <si>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</si>
  <si>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BancoSol II-Emisión 1</t>
  </si>
  <si>
    <t>ASFI/DSV-ED-BSO-016/2014</t>
  </si>
  <si>
    <t>BSO-2-N1U-14</t>
  </si>
  <si>
    <t>Bonos Subordinados BancoSol I</t>
  </si>
  <si>
    <t>ASFI/DSV-ED-BSO-005/2013</t>
  </si>
  <si>
    <t>BSO-N1U-13</t>
  </si>
  <si>
    <t>Bonos Subordinados BancoSol II</t>
  </si>
  <si>
    <t>ASFI/DSV-ED-BSO-032/2013</t>
  </si>
  <si>
    <t>BSO-N3U-13</t>
  </si>
  <si>
    <t>Bisa Leasing S.A.</t>
  </si>
  <si>
    <t>Bonos BISA LEASING II - Emisión 2</t>
  </si>
  <si>
    <t>ASFI/DSV-ED-BIL-026/2012</t>
  </si>
  <si>
    <t>BIL-2-N1C-12</t>
  </si>
  <si>
    <t>ASFI/DSV-ED-BIL-025/2013</t>
  </si>
  <si>
    <t>BIL-3-N1A-13</t>
  </si>
  <si>
    <t>BIL-3-N1B-13</t>
  </si>
  <si>
    <t>BNB Leasing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</si>
  <si>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</si>
  <si>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</si>
  <si>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</si>
  <si>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</si>
  <si>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</si>
  <si>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</si>
  <si>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</si>
  <si>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</si>
  <si>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</si>
  <si>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Bonos COBEE IV - Emisión 1</t>
  </si>
  <si>
    <t>BPC-1-E1B-14</t>
  </si>
  <si>
    <t>Bonos COBEE IV - Emisión 2</t>
  </si>
  <si>
    <t>ASFI/DSV-ED-BPC-002/2014</t>
  </si>
  <si>
    <t>BPC-4-N2U-14</t>
  </si>
  <si>
    <t>Distribuidora de electricidad La Paz S. A. DELAPAZ</t>
  </si>
  <si>
    <t>Bonos ELECTROPAZ III - Emisión 1</t>
  </si>
  <si>
    <t>ASFI/DSV-ED-ELP-029/2012</t>
  </si>
  <si>
    <t>ELP-1-N1B-12</t>
  </si>
  <si>
    <t>ELP-1-N1C-12</t>
  </si>
  <si>
    <t>Droguería INTI S.A.</t>
  </si>
  <si>
    <t>Bonos INTI IV Emisión 1</t>
  </si>
  <si>
    <t>ASFI/DSV-ED-DIN-008/2011</t>
  </si>
  <si>
    <t>DIN-1-N1D-11</t>
  </si>
  <si>
    <t>Eco Futuro S.A. F. F. P.</t>
  </si>
  <si>
    <t>Bonos ECOFUTURO - Emisión 2</t>
  </si>
  <si>
    <t>ASFI/DSV-ED-FEF-018/2012</t>
  </si>
  <si>
    <t>FEF-1-E1U-12</t>
  </si>
  <si>
    <t>Bonos Subordinados ECOFUTURO 2 - Emisión 1</t>
  </si>
  <si>
    <t>ASFI/DSV-ED-FEF-024/2013</t>
  </si>
  <si>
    <t>FEF-2-N1U-13</t>
  </si>
  <si>
    <t>Empresa Eléctrica Guaracachi S.A.</t>
  </si>
  <si>
    <t>Empresa Ferroviaria Andina S.A.</t>
  </si>
  <si>
    <t>Empresa Ferroviaria Oriental S.A.</t>
  </si>
  <si>
    <t>Bonos Ferroviaria Oriental - Emisión 2</t>
  </si>
  <si>
    <t>Bonos Ferroviaria Oriental - Emisión 3</t>
  </si>
  <si>
    <t>ASFI/DSV-ED-EFO-009-2014</t>
  </si>
  <si>
    <t>EFO-1-N1B-14</t>
  </si>
  <si>
    <t>EFO-1-N1C-14</t>
  </si>
  <si>
    <t>Fábrica Nacional de Cemento S.A. (FANCESA)</t>
  </si>
  <si>
    <t>Bonos Subordinados FASSIL - Emisión 1</t>
  </si>
  <si>
    <t>ASFI/DSV-ED-FSL-023/2011</t>
  </si>
  <si>
    <t>FSL-1-N1U-11</t>
  </si>
  <si>
    <t>Granja Avícola Integral Sofía Ltda.</t>
  </si>
  <si>
    <t>ASFI/DSV-ED-SOF-021/2014</t>
  </si>
  <si>
    <t>SOF-1-N1B-14</t>
  </si>
  <si>
    <t>SOF-1-N1C-14</t>
  </si>
  <si>
    <t>Bonos 2011 Gravetal Bolivia</t>
  </si>
  <si>
    <t>ASFI/DSV-ED-GRB-007/2011</t>
  </si>
  <si>
    <t>GRB-E1U-11</t>
  </si>
  <si>
    <t>Bonos IASA II - Emisión 1</t>
  </si>
  <si>
    <t>ASFI/DSV-ED-FIN-014/2012</t>
  </si>
  <si>
    <t>FIN-1-N1U-12</t>
  </si>
  <si>
    <t>Bonos IASA II - Emisión 2</t>
  </si>
  <si>
    <t>ASFI/DSV-ED-FIN-032/2012</t>
  </si>
  <si>
    <t>FIN-1-N2U-12</t>
  </si>
  <si>
    <t>Bonos IASA III - Emisión 1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</si>
  <si>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</si>
  <si>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</si>
  <si>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</si>
  <si>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</si>
  <si>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</si>
  <si>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</si>
  <si>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Industrias Oleaginosas S.A.</t>
  </si>
  <si>
    <t>Bonos IOL I - Emisión 2</t>
  </si>
  <si>
    <t>ASFI/DSV-ED-IOL-006/2013</t>
  </si>
  <si>
    <t>IOL-1-E1C-13</t>
  </si>
  <si>
    <t>Bonos IOL I - Emisión 3</t>
  </si>
  <si>
    <t>ASFI/DSV-ED-IOL-010/2014</t>
  </si>
  <si>
    <t>IOL-1-E1B-14</t>
  </si>
  <si>
    <t>Bonos AGUAI</t>
  </si>
  <si>
    <t>AGU-U1U-10</t>
  </si>
  <si>
    <t>K12 Fondo de Inversión Cerrado</t>
  </si>
  <si>
    <t>Bonos MERINCO - Emisión 1</t>
  </si>
  <si>
    <t>ASFI/DSV-ED-MIN-023/2013</t>
  </si>
  <si>
    <t>MIN-1-E1U-13</t>
  </si>
  <si>
    <t>Patrimonio Autonomo BISA ST - DIACONIA FRIF</t>
  </si>
  <si>
    <t>Valores de Titularizacion BISA ST - DIACONIA FRIF</t>
  </si>
  <si>
    <t>ASFI/DSV-TD-BDI-001/2014</t>
  </si>
  <si>
    <t>BDI-TD-NF</t>
  </si>
  <si>
    <t>Valores de Titularización IDEPRO - BDP ST 026</t>
  </si>
  <si>
    <t>ASFI/DSV/R-152033/2013</t>
  </si>
  <si>
    <t>MII-TD-NF</t>
  </si>
  <si>
    <t>Patrimonio Autónomo Sinchi Wayra - NAFIBO 015</t>
  </si>
  <si>
    <t>Sinchi Wayra - NAFIBO 015</t>
  </si>
  <si>
    <t>SPVS-IV-TD-SWI-013/2008</t>
  </si>
  <si>
    <t>SIW-TD-EU</t>
  </si>
  <si>
    <t>Pil Andina S.A.</t>
  </si>
  <si>
    <t>ASFI/DSV-ED-NUT-015/2013</t>
  </si>
  <si>
    <t>NUT-1-N1A-13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</si>
  <si>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</si>
  <si>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</si>
  <si>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</si>
  <si>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</si>
  <si>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</si>
  <si>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Bonos Transierra I - Emisión 1</t>
  </si>
  <si>
    <t>ASFI/DSV-ED-TRA-019/2013</t>
  </si>
  <si>
    <t>TRA-1-E1U-13</t>
  </si>
  <si>
    <t>INDICADORES FINANCIEROS DE LAS EMPRESAS DE SUMINISTRO DE ELECTRICIDAD, GAS Y AGUA</t>
  </si>
  <si>
    <t>INDICADOR</t>
  </si>
  <si>
    <t>Constucción</t>
  </si>
  <si>
    <t>IOL</t>
  </si>
  <si>
    <t>NUT</t>
  </si>
  <si>
    <t>Liquidez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</si>
  <si>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</si>
  <si>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</si>
  <si>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</si>
  <si>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</si>
  <si>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</si>
  <si>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</si>
  <si>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</si>
  <si>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</si>
  <si>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</si>
  <si>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</si>
  <si>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Rentabilidad</t>
  </si>
  <si>
    <t>Ingresos Operacionales/Activo Total</t>
  </si>
  <si>
    <t>FUENTE: Estados Financieros remitidos a la Autoridad de Supervisión del Sistema Financiero</t>
  </si>
  <si>
    <t>TRA</t>
  </si>
  <si>
    <t>Comercio</t>
  </si>
  <si>
    <t>BALANCE GENERAL DE LAS EMPRESAS DE SUMINISTRO DE ELECTRICIDAD, GAS Y AGUA</t>
  </si>
  <si>
    <t>ACTIVO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</si>
  <si>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</si>
  <si>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</si>
  <si>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</si>
  <si>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</si>
  <si>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</si>
  <si>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</si>
  <si>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</si>
  <si>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</si>
  <si>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</si>
  <si>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</si>
  <si>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</si>
  <si>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</si>
  <si>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</si>
  <si>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</si>
  <si>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</si>
  <si>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</si>
  <si>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</si>
  <si>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>PASIVO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</si>
  <si>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</si>
  <si>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</si>
  <si>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</si>
  <si>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</si>
  <si>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</si>
  <si>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</si>
  <si>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</si>
  <si>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</si>
  <si>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</si>
  <si>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</si>
  <si>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</si>
  <si>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</si>
  <si>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</si>
  <si>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</si>
  <si>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</si>
  <si>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</si>
  <si>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</si>
  <si>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</si>
  <si>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</si>
  <si>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</si>
  <si>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</si>
  <si>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</si>
  <si>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</si>
  <si>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</si>
  <si>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</si>
  <si>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</si>
  <si>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</si>
  <si>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</si>
  <si>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PASIVO Y PATRIMONIO</t>
  </si>
  <si>
    <t>CUENTAS CONTINGENTES DEUDORAS</t>
  </si>
  <si>
    <t>CUENTAS DE ORDEN DEUDORAS</t>
  </si>
  <si>
    <t>Construcción</t>
  </si>
  <si>
    <t>INGRESOS OPERACIONALES</t>
  </si>
  <si>
    <t>COSTOS</t>
  </si>
  <si>
    <t>RESULTADO BRUTO</t>
  </si>
  <si>
    <t>EGRESOS OPERACIONALES</t>
  </si>
  <si>
    <t>RESULTADO OPERATIVO</t>
  </si>
  <si>
    <t>INGRESOS NO OPERACIONALES</t>
  </si>
  <si>
    <t>EGRESOS NO OPERACIONALES</t>
  </si>
  <si>
    <t>Ajuste por inflación y tenencia de bienes</t>
  </si>
  <si>
    <t>RESULTADO NO OPERACIONAL</t>
  </si>
  <si>
    <t>RESULTADO ANTES DEL IMPUESTO A LAS UTILIDADES</t>
  </si>
  <si>
    <t>RESULTADO NETO DE LA GESTIÓN</t>
  </si>
  <si>
    <t>CUENTA</t>
  </si>
  <si>
    <t>(En miles de dólares estadounidenses)</t>
  </si>
  <si>
    <t>Lugar</t>
  </si>
  <si>
    <t>Acumulado</t>
  </si>
  <si>
    <t>Variación Anual</t>
  </si>
  <si>
    <t>Mercado Primario</t>
  </si>
  <si>
    <t>%</t>
  </si>
  <si>
    <t>TOTAL</t>
  </si>
  <si>
    <t>Acciones no Registradas en Bolsa</t>
  </si>
  <si>
    <t>Acciones Registradas en Bolsa</t>
  </si>
  <si>
    <t>Bonos a Corto Plazo</t>
  </si>
  <si>
    <t>Bonos a Largo Plazo</t>
  </si>
  <si>
    <t>Bonos Bancarios Bursátiles</t>
  </si>
  <si>
    <t>Bonos Banco Central de Bolivia</t>
  </si>
  <si>
    <t>Bonos del Tesoro</t>
  </si>
  <si>
    <t>Bonos Municipales</t>
  </si>
  <si>
    <t>Bonos Obligatoriamente Convertibles en Acciones</t>
  </si>
  <si>
    <t>Certificados de Devolución de Depósitos (CDD's)</t>
  </si>
  <si>
    <t>Cuotas de Participación Fondos de Inversión Cerrados</t>
  </si>
  <si>
    <t>Cupones de Bonos</t>
  </si>
  <si>
    <t>Depósitos a Plazo Fijo</t>
  </si>
  <si>
    <t>Letras del Tesoro</t>
  </si>
  <si>
    <t>Pagarés en Mesa de Negociación</t>
  </si>
  <si>
    <t>PGB</t>
  </si>
  <si>
    <t>Valores de Contenido Crediticio</t>
  </si>
  <si>
    <t>Compra Venta</t>
  </si>
  <si>
    <t>Reporto</t>
  </si>
  <si>
    <t xml:space="preserve">PATRIMONIO DE LAS AGENCIAS DE BOLSA </t>
  </si>
  <si>
    <t xml:space="preserve">NÚMERO DE CLIENTES ACTIVOS DE LAS AGENCIAS DE BOLSA </t>
  </si>
  <si>
    <t>P L A Z O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</si>
  <si>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</si>
  <si>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</si>
  <si>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</si>
  <si>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</si>
  <si>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</si>
  <si>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</si>
  <si>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</si>
  <si>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</si>
  <si>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</si>
  <si>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</si>
  <si>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</si>
  <si>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</si>
  <si>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BBB</t>
  </si>
  <si>
    <t>BLP</t>
  </si>
  <si>
    <t>SOF</t>
  </si>
  <si>
    <t>BTS</t>
  </si>
  <si>
    <t>TGN</t>
  </si>
  <si>
    <t>DPF</t>
  </si>
  <si>
    <t>BTB</t>
  </si>
  <si>
    <t>BCB</t>
  </si>
  <si>
    <t>VTD</t>
  </si>
  <si>
    <t>Dólares Estadounidenses</t>
  </si>
  <si>
    <t>1 - 7</t>
  </si>
  <si>
    <t>8 - 15</t>
  </si>
  <si>
    <t>16 - 22</t>
  </si>
  <si>
    <t>23 - 30</t>
  </si>
  <si>
    <t>31 - 37</t>
  </si>
  <si>
    <t>38 - 45</t>
  </si>
  <si>
    <t>BALANCE DE LA BOLSA BOLIVIANA DE VALORES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</si>
  <si>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</si>
  <si>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</si>
  <si>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</si>
  <si>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</si>
  <si>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</si>
  <si>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</si>
  <si>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</si>
  <si>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</si>
  <si>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</si>
  <si>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</si>
  <si>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</si>
  <si>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</si>
  <si>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</si>
  <si>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</si>
  <si>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TOTAL CUENTAS DE ORDEN DEUDORAS</t>
  </si>
  <si>
    <t>REGISTRO Y CUSTODIA DE LA ENTIDAD</t>
  </si>
  <si>
    <t>TOTAL CUENTAS DE REGISTRO DEUDORAS</t>
  </si>
  <si>
    <t>OBLIGACIONES POR FINANCIAMIENTO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</si>
  <si>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</si>
  <si>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</si>
  <si>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</si>
  <si>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</si>
  <si>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</si>
  <si>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</si>
  <si>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</si>
  <si>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</si>
  <si>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</si>
  <si>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</si>
  <si>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</si>
  <si>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</si>
  <si>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</si>
  <si>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</si>
  <si>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</si>
  <si>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</si>
  <si>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ACREEDORES POR VALORES DE TERCEROS EN CUSTODIA</t>
  </si>
  <si>
    <t>TOTAL CUENTAS DE ORDEN ACREEDORAS</t>
  </si>
  <si>
    <t>CUENTAS DE REGISTRO ACREEDORAS</t>
  </si>
  <si>
    <t>ACREEDORES POR REGISTRO Y CUSTODIA DE LA ENTIDAD</t>
  </si>
  <si>
    <t>TOTAL CUENTAS DE REGISTRO ACREEDORAS</t>
  </si>
  <si>
    <t>ESTADO DE RESULTADOS DE LA BOLSA BOLIVIANA DE VALORES</t>
  </si>
  <si>
    <t>INGRESOS FINANCIEROS</t>
  </si>
  <si>
    <t>RECUPERACION DE INCOBRABLES</t>
  </si>
  <si>
    <t>ABONOS POR DIFERENCIA DE CAMBIO, MANTENIMIENTO DE VALOR Y AJUSTE POR INFLACIÓN</t>
  </si>
  <si>
    <t>GASTOS OPERACIONALES</t>
  </si>
  <si>
    <t>GASTOS FINANCIEROS</t>
  </si>
  <si>
    <t>GASTOS NO OPERACIONALES</t>
  </si>
  <si>
    <t>CARGOS POR DIFERENCIA DE CAMBIO, MANTENIMIENTO DE VALOR Y AJUSTE POR INFLACIÓN</t>
  </si>
  <si>
    <t>AGENCIAS DE BOLSA</t>
  </si>
  <si>
    <t>CUENTAS DE REGISTRO DEUDORAS</t>
  </si>
  <si>
    <t>CARTERA, PARTICIPANTES Y TASAS DE RENDIMIENTO DE LOS FONDOS DE INVERSIÓN ABIERTOS EN DÓLARES ESTADOUNIDENSES</t>
  </si>
  <si>
    <t>(En dólares estadounidenses)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</si>
  <si>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</si>
  <si>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</si>
  <si>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</si>
  <si>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</si>
  <si>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</si>
  <si>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</si>
  <si>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</si>
  <si>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</si>
  <si>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MERCANTIL</t>
  </si>
  <si>
    <t>Total</t>
  </si>
  <si>
    <t>Tasa promedio ponderada</t>
  </si>
  <si>
    <t>CARTERA, PARTICIPANTES Y TASAS DE RENDIMIENTO DE LOS FONDOS DE INVERSIÓN ABIERTOS EN BOLIVIANOS</t>
  </si>
  <si>
    <t>EVOLUCIÓN DE LA CARTERA DE LOS FONDOS DE INVERSIÓN ABIERTOS</t>
  </si>
  <si>
    <t>EVOLUCIÓN DEL NÚMERO DE PARTICIPANTES DE LOS FONDOS DE INVERSIÓN ABIERTOS</t>
  </si>
  <si>
    <t>EVOLUCIÓN DE LA TASA DE RENDIMIENTO PROMEDIO PONDERADA A 30 DÍAS DE LOS FONDOS DE INVERSIÓN ABIERTOS EN DÓLARES ESTADOUNIDENSES</t>
  </si>
  <si>
    <t>(En porcentajes)</t>
  </si>
  <si>
    <t>EVOLUCIÓN DE LA TASA DE RENDIMIENTO PROMEDIO PONDERADA A 30 DÍAS DE LOS FONDOS DE INVERSIÓN ABIERTOS EN BOLIVIANOS</t>
  </si>
  <si>
    <t>CARTERA, PARTICIPANTES Y TASAS DE RENDIMIENTO DE LOS FONDOS DE INVERSIÓN CERRADOS</t>
  </si>
  <si>
    <t>Cartera</t>
  </si>
  <si>
    <t>PYME II Fondo de Inversión Cerrado</t>
  </si>
  <si>
    <t>PROPYME Unión</t>
  </si>
  <si>
    <t>PROQUINUA</t>
  </si>
  <si>
    <t>Nota: La cartera esta expresada en la unidad de cuenta de denominación del Fondo de Inversión.</t>
  </si>
  <si>
    <t>BISA</t>
  </si>
  <si>
    <t>CREDIFONDO</t>
  </si>
  <si>
    <t>FORTALEZA</t>
  </si>
  <si>
    <t>NACIONAL</t>
  </si>
  <si>
    <t>SANTA CRUZ</t>
  </si>
  <si>
    <t>UNION</t>
  </si>
  <si>
    <t>FONDO</t>
  </si>
  <si>
    <t>AME</t>
  </si>
  <si>
    <t>BSK</t>
  </si>
  <si>
    <t>UFM</t>
  </si>
  <si>
    <t>CCP</t>
  </si>
  <si>
    <t>CFB</t>
  </si>
  <si>
    <t>CFO</t>
  </si>
  <si>
    <t>CMR</t>
  </si>
  <si>
    <t>FFU</t>
  </si>
  <si>
    <t>FII</t>
  </si>
  <si>
    <t>FOI</t>
  </si>
  <si>
    <t>FOL</t>
  </si>
  <si>
    <t>FOP</t>
  </si>
  <si>
    <t>FRM</t>
  </si>
  <si>
    <t>PRD</t>
  </si>
  <si>
    <t>CRB</t>
  </si>
  <si>
    <t>HOR</t>
  </si>
  <si>
    <t>MFM</t>
  </si>
  <si>
    <t>POS</t>
  </si>
  <si>
    <t>SFM</t>
  </si>
  <si>
    <t>EAF</t>
  </si>
  <si>
    <t>EFE</t>
  </si>
  <si>
    <t>OFI</t>
  </si>
  <si>
    <t>OPU</t>
  </si>
  <si>
    <t>PBC</t>
  </si>
  <si>
    <t>RAC</t>
  </si>
  <si>
    <t>RBF</t>
  </si>
  <si>
    <t>DUN</t>
  </si>
  <si>
    <t>UNI</t>
  </si>
  <si>
    <t>XTU</t>
  </si>
  <si>
    <t>ACC</t>
  </si>
  <si>
    <t>BNL</t>
  </si>
  <si>
    <t>CUP</t>
  </si>
  <si>
    <t>MII</t>
  </si>
  <si>
    <t>Inv. Extranjero</t>
  </si>
  <si>
    <t>Otros</t>
  </si>
  <si>
    <t>Indicador</t>
  </si>
  <si>
    <t>Número de participantes</t>
  </si>
  <si>
    <t>30 dias</t>
  </si>
  <si>
    <t>EVOLUCIÓN DEL VALOR CUOTA DE FONDOS DE INVERSIÓN ABIERTOS EN DÓLARES ESTADOUNIDENSES POR FONDO</t>
  </si>
  <si>
    <t>EVOLUCIÓN DEL VALOR CUOTA DE FONDOS DE INVERSIÓN ABIERTOS EN BOLIVIANOS POR FONDO</t>
  </si>
  <si>
    <t>BALANCE GENERAL</t>
  </si>
  <si>
    <t>ESTADO DE RESULTADOS</t>
  </si>
  <si>
    <t>Emisor</t>
  </si>
  <si>
    <t>Banco Fortaleza S.A.</t>
  </si>
  <si>
    <t>Certificados de Depósito del Banco Central de Bolivia</t>
  </si>
  <si>
    <t>Letras Banco Central de Bolivia</t>
  </si>
  <si>
    <t>MARGEN OPERATIVO</t>
  </si>
  <si>
    <t>MARGEN OPERATIVO FINANCIERO</t>
  </si>
  <si>
    <t>RESULTADO OPERACIONAL</t>
  </si>
  <si>
    <t>INVERSIONES  PERMANENTES</t>
  </si>
  <si>
    <t>DOCUMENTOS  POR COBRAR LARGO PLAZO</t>
  </si>
  <si>
    <t>AJUSTES AL PATRIMONIO</t>
  </si>
  <si>
    <t>RESULTADOS  ACUMULADOS</t>
  </si>
  <si>
    <t>AJUSTES POR INFLACION AL CAPITAL</t>
  </si>
  <si>
    <t>AJUSTES POR INFLACION RESERVAS PATRIMONIALES</t>
  </si>
  <si>
    <t>CARGOS POR INCOBRABILIDAD</t>
  </si>
  <si>
    <t>GASTOS DE ADMINISTRACION</t>
  </si>
  <si>
    <t>RESULTADO ANTES DE AJUSTE POR INFLACION</t>
  </si>
  <si>
    <t>UTILIDAD ANTES DE IMPUESTO</t>
  </si>
  <si>
    <t>CALIFICACIÓN DE RIESGO NOMENCLATURA ASFI</t>
  </si>
  <si>
    <t>Calificadora</t>
  </si>
  <si>
    <t>Bancos</t>
  </si>
  <si>
    <t>Moneda Nacional</t>
  </si>
  <si>
    <t>Moneda Extranjera</t>
  </si>
  <si>
    <t>Tendencia</t>
  </si>
  <si>
    <t>Fecha de  Calificación</t>
  </si>
  <si>
    <t>Corto Plazo</t>
  </si>
  <si>
    <t>Largo Plazo</t>
  </si>
  <si>
    <t>Nomenclatura</t>
  </si>
  <si>
    <t>ASFI</t>
  </si>
  <si>
    <t>AAA</t>
  </si>
  <si>
    <t>N-1</t>
  </si>
  <si>
    <t>BO-1</t>
  </si>
  <si>
    <t>AA2</t>
  </si>
  <si>
    <t>Estable</t>
  </si>
  <si>
    <t>Aaa.bo</t>
  </si>
  <si>
    <t>AA1</t>
  </si>
  <si>
    <t>Aa1.bo</t>
  </si>
  <si>
    <t>A1</t>
  </si>
  <si>
    <t>AA3</t>
  </si>
  <si>
    <t>Aa3.bo</t>
  </si>
  <si>
    <t>Banco de Desarrollo Productivo S.A.M.</t>
  </si>
  <si>
    <t>Negativa</t>
  </si>
  <si>
    <t>AA</t>
  </si>
  <si>
    <t>Positiva</t>
  </si>
  <si>
    <t>AA+</t>
  </si>
  <si>
    <t>AA-</t>
  </si>
  <si>
    <t>A3</t>
  </si>
  <si>
    <t>Instituciones Financieras de Desarrollo</t>
  </si>
  <si>
    <t>A2</t>
  </si>
  <si>
    <t>A</t>
  </si>
  <si>
    <t>BBB1</t>
  </si>
  <si>
    <t>N-2</t>
  </si>
  <si>
    <t>BBB2</t>
  </si>
  <si>
    <t>BBB3</t>
  </si>
  <si>
    <t>N-3</t>
  </si>
  <si>
    <t>Seguros y Reaseguros Credinform International S.A.</t>
  </si>
  <si>
    <t>Compañía de Seguros y Reaseguros Fortaleza S.A.</t>
  </si>
  <si>
    <t>A+</t>
  </si>
  <si>
    <t>Aa2.bo</t>
  </si>
  <si>
    <t>Empresa Nacional de Telecomunicaciones S.A.</t>
  </si>
  <si>
    <t>Denominación de la Emisión</t>
  </si>
  <si>
    <t>Monto de la   Emisión</t>
  </si>
  <si>
    <t>Bonos de Corto Plazo</t>
  </si>
  <si>
    <t>Bonos de Largo Plazo</t>
  </si>
  <si>
    <t>Fecha de Calificación</t>
  </si>
  <si>
    <t>MERINCO S.A.</t>
  </si>
  <si>
    <t>Fábrica Nacional de Cemento S.A.</t>
  </si>
  <si>
    <t>Denominación del Pagaré</t>
  </si>
  <si>
    <t>Monto del   Programa</t>
  </si>
  <si>
    <t>Deuda</t>
  </si>
  <si>
    <t>Corto Plazo M/E</t>
  </si>
  <si>
    <t>Corto Plazo M/N</t>
  </si>
  <si>
    <t>Patrimonio Autónomo</t>
  </si>
  <si>
    <t>Denominación</t>
  </si>
  <si>
    <t>Valores de Titularización de Contenido Crediticio</t>
  </si>
  <si>
    <t xml:space="preserve">Nomenclatura </t>
  </si>
  <si>
    <t>C</t>
  </si>
  <si>
    <t>Acciones Ordinarias</t>
  </si>
  <si>
    <t>II</t>
  </si>
  <si>
    <t>2.bo</t>
  </si>
  <si>
    <t>Nivel 2</t>
  </si>
  <si>
    <t>III</t>
  </si>
  <si>
    <t>Nivel 3</t>
  </si>
  <si>
    <t>Fondos de Inversión</t>
  </si>
  <si>
    <t>Cuotas de Participación</t>
  </si>
  <si>
    <t>Efectivo Fondo de Inversión Corto Plazo</t>
  </si>
  <si>
    <t>Portafolio Fondo de Inversión Mediano Plazo</t>
  </si>
  <si>
    <t>Oportuno Fondo de Inversión Corto Plazo</t>
  </si>
  <si>
    <t>Opción Fondo de Inversión Mediano Plazo</t>
  </si>
  <si>
    <t>Fortaleza Porvenir Fondo de Inversión Abierto Largo Plazo</t>
  </si>
  <si>
    <t>Fortaleza Produce Ganancia Fondo de Inversión Abierto Mediano Plazo</t>
  </si>
  <si>
    <t>Fortaleza Liquidez Fondo de Inversión Abierto Corto Plazo</t>
  </si>
  <si>
    <t>Fortaleza Inversión Internacional Fondo de Inversión Abierto Corto Plazo</t>
  </si>
  <si>
    <t>Proquinua Unión Fondo de Inversión Cerrado</t>
  </si>
  <si>
    <t>Agroperativo Fondo de Inversión Cerrado</t>
  </si>
  <si>
    <t>Otras</t>
  </si>
  <si>
    <t>SAL</t>
  </si>
  <si>
    <t>SFE</t>
  </si>
  <si>
    <t>Alianza SAFI S.A. Sociedad Administradora de Fondos de Inversión</t>
  </si>
  <si>
    <t>FIPADE Sociedad Administradora de Fondos de Inversión S.A.</t>
  </si>
  <si>
    <t>Bonos Subordinados BEC II-Emisión 2</t>
  </si>
  <si>
    <t>ASFI/DSV-ED-BEC-22/2014</t>
  </si>
  <si>
    <t>BEC-2-N1U-14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</si>
  <si>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</si>
  <si>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</si>
  <si>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</si>
  <si>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</si>
  <si>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</si>
  <si>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</si>
  <si>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</si>
  <si>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</si>
  <si>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</si>
  <si>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</si>
  <si>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</si>
  <si>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</si>
  <si>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</si>
  <si>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</si>
  <si>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</si>
  <si>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TRANSPORTE Y COMUNICACIONES</t>
  </si>
  <si>
    <t>EMPRESAS PETROLERAS</t>
  </si>
  <si>
    <t>HOTELES Y RESTAURANTES</t>
  </si>
  <si>
    <t>COMERCIO</t>
  </si>
  <si>
    <t>ACTIVIDADES INMOBILIARIAS</t>
  </si>
  <si>
    <t>FPB</t>
  </si>
  <si>
    <t>AUF</t>
  </si>
  <si>
    <t>GUF</t>
  </si>
  <si>
    <t>YPFB Transierra S.A.</t>
  </si>
  <si>
    <t>Fondo de Inversión Mutuo Unión - Mediano Plazo</t>
  </si>
  <si>
    <t>Procesadora de Oleaginosas PROLEGA S.A.</t>
  </si>
  <si>
    <t>Bonos Prolega I-Emisión 1</t>
  </si>
  <si>
    <t>ASFI/DSV-ED-POL-003/2015</t>
  </si>
  <si>
    <t>POL-1-E1B-15</t>
  </si>
  <si>
    <t>ASFI/DSV-ED-POL-004/2015</t>
  </si>
  <si>
    <t>POL-1-N2U-15</t>
  </si>
  <si>
    <t>ASFI/DSV-ED-TYS-007/2015</t>
  </si>
  <si>
    <t>TYS-1-N1U-15</t>
  </si>
  <si>
    <t>POL</t>
  </si>
  <si>
    <t>EPE</t>
  </si>
  <si>
    <t>Pagarés Bursátiles</t>
  </si>
  <si>
    <t>(En bolivianos)</t>
  </si>
  <si>
    <t xml:space="preserve">Emisiones de depósitos a plazo fijo  </t>
  </si>
  <si>
    <t xml:space="preserve">Calificaciones de riesgo según nomenclatura ASFI  </t>
  </si>
  <si>
    <t>Balance general</t>
  </si>
  <si>
    <t>Estado de ganancias y pérdidas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</si>
  <si>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</si>
  <si>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manufactureras, de agricultura-ganadería y de construcción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</si>
  <si>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comercio, de actvidades inmobiliarias, mineras y de otros servicios financieros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</si>
  <si>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petroleras, de hoteles-restaurantes y de transporte-comunicaciones</t>
    </r>
  </si>
  <si>
    <t>Indicadores financieros</t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</si>
  <si>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mercado primario extrabursátil por instrumento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</si>
  <si>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ruedo de bolsa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</si>
  <si>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el mercado de valores por lugar de negociación y por instrumento</t>
    </r>
  </si>
  <si>
    <t>Tasas promedio ponderadas por plazo, emisor y denominación monetaria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</si>
  <si>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reporto.</t>
    </r>
  </si>
  <si>
    <t>Agencias de bolsa</t>
  </si>
  <si>
    <t>Fondos de inversión abiertos</t>
  </si>
  <si>
    <t>Bolsa boliviana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</si>
  <si>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</si>
  <si>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</si>
  <si>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</si>
  <si>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 indexados a las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</si>
  <si>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</si>
  <si>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cartera, participantes, crecimientos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</si>
  <si>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número de participantes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</si>
  <si>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(en dólares estadounidenses)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</si>
  <si>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(por porcentajes)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</si>
  <si>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</si>
  <si>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</si>
  <si>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 indexados a la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</si>
  <si>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valor cuota para fondos en dólares, bolivianos y UFV</t>
    </r>
  </si>
  <si>
    <t>Operaciones en el mercado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</si>
  <si>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secundario compra-venta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</si>
  <si>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primario compra venta</t>
    </r>
  </si>
  <si>
    <t>Fondos de inversión cerrados</t>
  </si>
  <si>
    <t>PCO</t>
  </si>
  <si>
    <t>Cervecería Boliviana Nacional S.A.</t>
  </si>
  <si>
    <t>Distribuidora de Electricidad La Paz S.A. DELAPAZ</t>
  </si>
  <si>
    <t>Equipo Petrolero Sociedad Anónima (EQUIPETROL S.A.)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</si>
  <si>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</si>
  <si>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</si>
  <si>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</si>
  <si>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</si>
  <si>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</si>
  <si>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</si>
  <si>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</si>
  <si>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</si>
  <si>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</si>
  <si>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</si>
  <si>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</si>
  <si>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</si>
  <si>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</si>
  <si>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</si>
  <si>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</si>
  <si>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Sociedades administradoras de fondos de inversión</t>
  </si>
  <si>
    <t>ASFI/DSV-ED-BIL-012/2015</t>
  </si>
  <si>
    <t>BIL-4-N1U-15</t>
  </si>
  <si>
    <t>Bonos AMECO 1</t>
  </si>
  <si>
    <t>ASFI/DSV-ED-CAC-009/2015</t>
  </si>
  <si>
    <t>CAC-N1U-15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</si>
  <si>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</si>
  <si>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</si>
  <si>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</si>
  <si>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</si>
  <si>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</si>
  <si>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</si>
  <si>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ASFI/DSVSC-ED-GYE-016/2015</t>
  </si>
  <si>
    <t>GYE-1-N1U-15</t>
  </si>
  <si>
    <t>ASFI/DSV-ED-SOF-013/2015</t>
  </si>
  <si>
    <t>SOF-1-N1B-15</t>
  </si>
  <si>
    <t>Bonos IASA III - Emisión 4</t>
  </si>
  <si>
    <t>ASFI/DSV-ED-FIN-010/2015</t>
  </si>
  <si>
    <t>FIN-3-E1U-15</t>
  </si>
  <si>
    <t>Bonos MERINCO - Emisión 2</t>
  </si>
  <si>
    <t>ASFI/DSV-ED-MIN-014/2015</t>
  </si>
  <si>
    <t>MIN-1-E1U-15</t>
  </si>
  <si>
    <t>Bonos MERINCO - Emisión 3</t>
  </si>
  <si>
    <t>ASFI/DSV-ED-MIN-015/2015</t>
  </si>
  <si>
    <t>MIN-1-N2U-15</t>
  </si>
  <si>
    <t>Horizonte Fondo de Inversión Abierto - Mediano Plazo</t>
  </si>
  <si>
    <t xml:space="preserve">     Gastos Pagados por Adelantado Largo Plazo</t>
  </si>
  <si>
    <t>INDICADORES FINANCIEROS DE LAS EMPRESAS MANUFACTURERAS, DE AGRICULTURA Y GANADERÍA Y DE CONSTRUCCIÓN</t>
  </si>
  <si>
    <t>Agencia de Bolsa</t>
  </si>
  <si>
    <t xml:space="preserve">Cooperativa de Ahorro y Crédito Abierta Jesús Nazareno Ltda.                                                                                                                                            </t>
  </si>
  <si>
    <t>CAISA - Agencia de Bolsa</t>
  </si>
  <si>
    <t>AGUAÍ S.A.</t>
  </si>
  <si>
    <t>ASFI/DSVSC-ED-BTB-024/2015</t>
  </si>
  <si>
    <t>BTB-N1U-15</t>
  </si>
  <si>
    <t>ASFI/DSV-ED-BEC-021/2015</t>
  </si>
  <si>
    <t>BEC-2-N1U-15</t>
  </si>
  <si>
    <t>Bonos Subordinados Banco Ganadero IV</t>
  </si>
  <si>
    <t>ASFI/DSVSC-ED-BGA-026/2015</t>
  </si>
  <si>
    <t>BGA-N1U-15</t>
  </si>
  <si>
    <t>Mercantil Santa Cruz Agencia de Bolsa Sociedad Anónima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</si>
  <si>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</si>
  <si>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</si>
  <si>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</si>
  <si>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</si>
  <si>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</si>
  <si>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</si>
  <si>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</si>
  <si>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</si>
  <si>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</si>
  <si>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</si>
  <si>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ASFI/DSVSC-ED-EPE-019/2015</t>
  </si>
  <si>
    <t>EPE-1-E1B-15</t>
  </si>
  <si>
    <t>EPE-1-E1C-15</t>
  </si>
  <si>
    <t>ASFI/DSVSC-ED-EPE-020/2015</t>
  </si>
  <si>
    <t>EPE-1-N2U-15</t>
  </si>
  <si>
    <t>Bonos PROLEGA I – Emisión 3</t>
  </si>
  <si>
    <t>ASFI/DSVSC-ED-POL-023/2015</t>
  </si>
  <si>
    <t>POL-1-E3U-15</t>
  </si>
  <si>
    <t>ASFI/DSVSC-ED-POL-025/2015</t>
  </si>
  <si>
    <t>POL-1-N4B-15</t>
  </si>
  <si>
    <t>Bonos Prolega I-Emisión 2</t>
  </si>
  <si>
    <t>Nacional Seguros Patrimoniales y Fianzas S.A.</t>
  </si>
  <si>
    <t>BBB+</t>
  </si>
  <si>
    <t>CRECIMIENTO Fondo de Inversión Cerrado</t>
  </si>
  <si>
    <t>Bonos Subordinados Banco BISA-Emisión 1</t>
  </si>
  <si>
    <t>ASFI/DSVSC-ED-BIS-039/2015</t>
  </si>
  <si>
    <t>BIS-1-N1U-15</t>
  </si>
  <si>
    <t>Letras del Banco Central de Bolivia con Opción de Rescate Anticipado</t>
  </si>
  <si>
    <t>ASFI/DSVSC-ED-BCB-032/2015</t>
  </si>
  <si>
    <t>ASFI/DSVSC-ED-FFO-041/2015</t>
  </si>
  <si>
    <t>FFO-1-N1U-15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</si>
  <si>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</si>
  <si>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</si>
  <si>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</si>
  <si>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</si>
  <si>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</si>
  <si>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</si>
  <si>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</si>
  <si>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</si>
  <si>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</si>
  <si>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Bonos LA PAPELERA I - Emisión 2</t>
  </si>
  <si>
    <t>ASFI/DSVSC-ED-MIN-035/2015</t>
  </si>
  <si>
    <t>MIN-1-E3U-15</t>
  </si>
  <si>
    <t>Patrimonio Autónomo Microcrédito IFD - BDP ST 031</t>
  </si>
  <si>
    <t>Patrimonio Autónomo Microcrédito IFD - BDP - ST 031</t>
  </si>
  <si>
    <t>ASFI/DSVSC-PA-VTC-001/2015</t>
  </si>
  <si>
    <t>VTC-TD-ND</t>
  </si>
  <si>
    <t>VTC-TD-NE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</si>
  <si>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</si>
  <si>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</si>
  <si>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</si>
  <si>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</si>
  <si>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</si>
  <si>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ASFI/DSVSC-ED-TCB-031/2015</t>
  </si>
  <si>
    <t>TCB-2-N1A-15</t>
  </si>
  <si>
    <t>TCB-2-N1B-15</t>
  </si>
  <si>
    <t>PAR</t>
  </si>
  <si>
    <t>PAU</t>
  </si>
  <si>
    <t>VTC</t>
  </si>
  <si>
    <t>Letras Banco Central de Bolivia con opción de rescate anticipado</t>
  </si>
  <si>
    <t>Evolución mensual</t>
  </si>
  <si>
    <t>CAP</t>
  </si>
  <si>
    <t>EMPRESAS PETROLERAS, DE HOTELES-RESTAURANTES Y DE TRANSPORTE-COMUNICACIONES</t>
  </si>
  <si>
    <t>ESTADO DE GANANCIAS Y PÉRDIDAS DE LAS EMPRESAS SUMINISTRO DE ELECTRICIDAD, GAS Y AGUA</t>
  </si>
  <si>
    <t>ESTADO DE GANANCIAS Y PÉRDIDAS DE EMPRESAS MANUFACTURERAS, DE AGRICULTURA-GANADERÍA Y DE CONSTRUCCIÓN</t>
  </si>
  <si>
    <t>ESTADO DE GANANCIAS Y  PÉRDIDAS DE LAS EMPRESAS PETROLERAS, DE HOTELES-RESTAURANTES Y DE TRANSPORTE-COMUNICACIONES</t>
  </si>
  <si>
    <t>INDICADORES FINANCIEROS DE LAS EMPRESAS PETROLERAS, DE HOTELES-RESTAURANTES Y DE TRANSPORTE-COMUNICACIONES</t>
  </si>
  <si>
    <t>OPERACIONES EN EL MERCADO DE VALORES POR LUGAR DE NEGOCIACIÓN</t>
  </si>
  <si>
    <t>OPERACIONES EN EL MERCADO DE VALORES POR INSTRUMENTO</t>
  </si>
  <si>
    <t>OPERACIONES EN EL MERCADO PRIMARIO EXTRABURSÁTIL POR INSTRUMENTO</t>
  </si>
  <si>
    <t>(En miles de bolivianos)</t>
  </si>
  <si>
    <t>SOCIEDADES ADMINISTRADORAS DE FONDOS DE INVERSIÓN</t>
  </si>
  <si>
    <t>Nacional Seguros Vida y Salud S.A.</t>
  </si>
  <si>
    <t>ASFI/DSVSC-ED-FIE-007/2016</t>
  </si>
  <si>
    <t>FIE-2-N1A-16</t>
  </si>
  <si>
    <t>FIE-2-N1B-16</t>
  </si>
  <si>
    <t>Bonos Subordinados Banco PyME de la Comunidad</t>
  </si>
  <si>
    <t>ASFI/DSVSC-ED-FCO-002/2016</t>
  </si>
  <si>
    <t>FCO-E1U-16</t>
  </si>
  <si>
    <t>Bonos IASA III - Emisión 6</t>
  </si>
  <si>
    <t>ASFI/DSVSC-ED-FIN-006/2016</t>
  </si>
  <si>
    <t>FIN-3-N1U-16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</si>
  <si>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</si>
  <si>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</si>
  <si>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</si>
  <si>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</si>
  <si>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</si>
  <si>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</si>
  <si>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</si>
  <si>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Transierra I-Emisión 2</t>
  </si>
  <si>
    <t>ASFI/DSVSC-ED-TRA-010/2016</t>
  </si>
  <si>
    <t>TRA-1-E1B-16</t>
  </si>
  <si>
    <t>TRA-1-E1C-16</t>
  </si>
  <si>
    <t>Banco PYME Ecofuturo S.A.</t>
  </si>
  <si>
    <t>Compañía de Seguros de Vida Fortaleza S.A.</t>
  </si>
  <si>
    <t>Parque Industrial Latinoamericano S.R.L.</t>
  </si>
  <si>
    <t>Moneda nacional</t>
  </si>
  <si>
    <t>Moneda extranjera</t>
  </si>
  <si>
    <t>Fuente: Estados Financieros remitidos a la Autoridad de Supervisión del Sistema Financiero</t>
  </si>
  <si>
    <t>Fuente: Estados Financieros remitidos a la Autoridad de Supervisión del Sistema Financiero.</t>
  </si>
  <si>
    <t>( En bolivianos)</t>
  </si>
  <si>
    <t>Agricultura y ganaderia</t>
  </si>
  <si>
    <t>Otros servicios financieros</t>
  </si>
  <si>
    <t>Actividades inmobiliarias</t>
  </si>
  <si>
    <t>Otros 
rubros</t>
  </si>
  <si>
    <t>Empresas petroleras</t>
  </si>
  <si>
    <t>Hoteles y restaurantes</t>
  </si>
  <si>
    <t>Transporte y comunicaciones</t>
  </si>
  <si>
    <t>Agricultura y ganadería</t>
  </si>
  <si>
    <t>Industrias manufactureras</t>
  </si>
  <si>
    <t>Fuente: Autoridad de Supervisión del Sistema Financiero.</t>
  </si>
  <si>
    <t>Fuente: Autoridad de Supervisión del Sistema Financiero</t>
  </si>
  <si>
    <t>NA.- No aplicable</t>
  </si>
  <si>
    <t>Fuente: Autoridad de Supervisión del Sistema Finnaciero sobre la base de reportes de las sociedades administradoras de fondos de inversión</t>
  </si>
  <si>
    <t xml:space="preserve">Total </t>
  </si>
  <si>
    <t>Fuente: ASFI sobre la base de información remitida por las entidades del mercado de valores</t>
  </si>
  <si>
    <t>Fuente: Informes de Calificación remitidos a la Autoridad de Supervisión del Sistema Financiero</t>
  </si>
  <si>
    <t xml:space="preserve">Capital para el crecimiento empresarial Sociedad Administradora de Fondos de Inversión S.A. </t>
  </si>
  <si>
    <t>Marca Verde Sociedad Administradora de Fondos de Inversión S.A.</t>
  </si>
  <si>
    <t>ESTRATIFICACIÓN DE LA CARTERA POR PLAZO DE VIDA</t>
  </si>
  <si>
    <t>FONDOS DE INVERSIÓN ABIERTOS Y CERRADOS</t>
  </si>
  <si>
    <t>PLAZO DE VIDA (EN DÍAS)</t>
  </si>
  <si>
    <t>FONDOS DE INVERSIÓN ABIERTOS</t>
  </si>
  <si>
    <t>FONDOS DE INVERSIÓN CERRADOS</t>
  </si>
  <si>
    <t>Límite inferior</t>
  </si>
  <si>
    <t>Límite superior</t>
  </si>
  <si>
    <t>TOTAL CARTERA</t>
  </si>
  <si>
    <t>Sudaval S.A.</t>
  </si>
  <si>
    <t xml:space="preserve">Panamerican Securities S.A. </t>
  </si>
  <si>
    <t>Banco BISA S.A.</t>
  </si>
  <si>
    <t>Credibolsa S.A. Agencia de Bolsa          (Res. ASFI N° 791/2014)</t>
  </si>
  <si>
    <t>BNB Valores S.A.</t>
  </si>
  <si>
    <t>Bonos Subordinados BEC III -  Emisión 1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</si>
  <si>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</si>
  <si>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</si>
  <si>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</si>
  <si>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</si>
  <si>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</si>
  <si>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</si>
  <si>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</si>
  <si>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</si>
  <si>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</si>
  <si>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</si>
  <si>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</si>
  <si>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</si>
  <si>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</si>
  <si>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</si>
  <si>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</si>
  <si>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</si>
  <si>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</si>
  <si>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</si>
  <si>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Bonos Subordinados BNB II - Emisión 2</t>
  </si>
  <si>
    <t>ASFI/DSVSC-ED-BNB-016/2016</t>
  </si>
  <si>
    <t>BNB-2-N4A-16</t>
  </si>
  <si>
    <t>BNB-2-N4B-16</t>
  </si>
  <si>
    <t>BNB-2-N4C-16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</si>
  <si>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</si>
  <si>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</si>
  <si>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</si>
  <si>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</si>
  <si>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</si>
  <si>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</si>
  <si>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Bonos BNB Leasing II - Emisión 1</t>
  </si>
  <si>
    <t>ASFI/DSVSC-ED-BNL-019/2016</t>
  </si>
  <si>
    <t>BNL-2-N1A-16</t>
  </si>
  <si>
    <t>BNL-2-N1B-16</t>
  </si>
  <si>
    <t>COBEE</t>
  </si>
  <si>
    <t>FIBRA Fondo de Inversión Cerrado</t>
  </si>
  <si>
    <t>NUTRIOIL S.A.</t>
  </si>
  <si>
    <t>ASFI/DSVSC-ED-POL-020/2016</t>
  </si>
  <si>
    <t>POL-1-N1U-16</t>
  </si>
  <si>
    <t>ASFI/DSVSC-ED-TYS-026/2016</t>
  </si>
  <si>
    <t>TYS-2-N1B-16</t>
  </si>
  <si>
    <t>TYS-2-N1C-16</t>
  </si>
  <si>
    <t>TYS-2-N1D-16</t>
  </si>
  <si>
    <t xml:space="preserve">YPFB TRANSIERRA S.A.                               </t>
  </si>
  <si>
    <t>A3.bo</t>
  </si>
  <si>
    <t>BO-2</t>
  </si>
  <si>
    <t>B3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</si>
  <si>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</si>
  <si>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</si>
  <si>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</si>
  <si>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</si>
  <si>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</si>
  <si>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</si>
  <si>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</si>
  <si>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</si>
  <si>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</si>
  <si>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</si>
  <si>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RESULTADOS DE OPERACIÓN NETO ANTES DE GASTOS FIN.</t>
  </si>
  <si>
    <t>OTROS SERVICIOS 
FINANCIEROS</t>
  </si>
  <si>
    <t>OTROS 
RUBROS</t>
  </si>
  <si>
    <t>Subasta de acciones no inscritas</t>
  </si>
  <si>
    <t>N/A: no aplicable.</t>
  </si>
  <si>
    <t>LRS</t>
  </si>
  <si>
    <t>Cartera     
(Bs.)</t>
  </si>
  <si>
    <t>Tasa Promedio Ponderada</t>
  </si>
  <si>
    <t>Variación anual</t>
  </si>
  <si>
    <t>UTILIDAD O PÉRDIDA DEL PERIODO</t>
  </si>
  <si>
    <t>Resultado de Operación Neto/Ingresos Netos</t>
  </si>
  <si>
    <t>Resultado de Operación Neto/Activo Total</t>
  </si>
  <si>
    <t>Resultado de Operación Neto/Patrimonio Neto</t>
  </si>
  <si>
    <t>ASFI/DSVSC-ED-BIS-032/2016</t>
  </si>
  <si>
    <t>BIS-1-N1A-16</t>
  </si>
  <si>
    <t>BIS-1-N1B-16</t>
  </si>
  <si>
    <t>BIS-1-N1C-16</t>
  </si>
  <si>
    <t>Bonos Subordinados BEC III -  Emisión 2</t>
  </si>
  <si>
    <t>ASFI/DSVSC-ED-BEC-033/2016</t>
  </si>
  <si>
    <t>BEC-3-N2U-16</t>
  </si>
  <si>
    <t>ASFI/DSVSC-ED-BIL-031/2016</t>
  </si>
  <si>
    <t>BIL-4-N2A-16</t>
  </si>
  <si>
    <t>BIL-4-N2B-16</t>
  </si>
  <si>
    <t>ASFI/DSVSC-ED-BPC-034/2016</t>
  </si>
  <si>
    <t>BPC-4-N1U-16</t>
  </si>
  <si>
    <t>FINO</t>
  </si>
  <si>
    <t>PATRIMONIO AUTÓNOMO MICROCRÉDITO IFD - BDP ST 032</t>
  </si>
  <si>
    <t>Valores de Titularización CRECER - BDP ST 032</t>
  </si>
  <si>
    <t>ASFI/DSVSC-TD-VCR-001/2016</t>
  </si>
  <si>
    <t>VCR-TD-NC</t>
  </si>
  <si>
    <t>VCR-TD-ND</t>
  </si>
  <si>
    <t>ASFI/DSVSC-ED-TCB-029/2016</t>
  </si>
  <si>
    <t>TCB-2-N1A-16</t>
  </si>
  <si>
    <t>TCB-2-N1B-16</t>
  </si>
  <si>
    <t>NIB</t>
  </si>
  <si>
    <t>Mercado electrónico: SDC renta fija seriados</t>
  </si>
  <si>
    <t>VCR</t>
  </si>
  <si>
    <t>Liquidez y Otros</t>
  </si>
  <si>
    <t>FUENTE: Autoridad de Supervisión del Sistema Financiero sobre la base de reportes de las sociedades administradoras de fondos de inversión</t>
  </si>
  <si>
    <t>FFA</t>
  </si>
  <si>
    <t>GVA</t>
  </si>
  <si>
    <t>GanaValores Agencia de Bolsa S.A.</t>
  </si>
  <si>
    <t>BBB-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</si>
  <si>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</si>
  <si>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</si>
  <si>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</si>
  <si>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</si>
  <si>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</si>
  <si>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ASFI/DSVSC-ED-FFO-039/2016</t>
  </si>
  <si>
    <t>FFO-1-N1U-16</t>
  </si>
  <si>
    <t>Bonos Subordinados Banco Ganadero V</t>
  </si>
  <si>
    <t>ASFI/DSVSC-ED-BGA-041/2016</t>
  </si>
  <si>
    <t>BGA-N1U-16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</si>
  <si>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</si>
  <si>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</si>
  <si>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</si>
  <si>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</si>
  <si>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</si>
  <si>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</si>
  <si>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Banco PYME de la Comunidad S.A.</t>
  </si>
  <si>
    <t>BISA Seguros y Reaseguros S.A.</t>
  </si>
  <si>
    <t>Bonos INTI VI</t>
  </si>
  <si>
    <t>ASFI/DSVSC-ED-DIN-042/2016</t>
  </si>
  <si>
    <t>DIN-N1U-16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</si>
  <si>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</si>
  <si>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</si>
  <si>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</si>
  <si>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</si>
  <si>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</si>
  <si>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PAM-TD-NC</t>
  </si>
  <si>
    <t>PAM-TD-ND</t>
  </si>
  <si>
    <t>ASFI/DSVSC-ED-POL-043/2016</t>
  </si>
  <si>
    <t>POL-1-N2U-16</t>
  </si>
  <si>
    <t>ASFI/DSVSC-ED-TYS-035/2016</t>
  </si>
  <si>
    <t>TYS-2-N2A-16</t>
  </si>
  <si>
    <t>TYS-2-N2B-16</t>
  </si>
  <si>
    <t>TYS-2-N2C-16</t>
  </si>
  <si>
    <t>TYS-2-N2D-16</t>
  </si>
  <si>
    <t>TSM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</si>
  <si>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</si>
  <si>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</si>
  <si>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</si>
  <si>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</si>
  <si>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</si>
  <si>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</si>
  <si>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</si>
  <si>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</si>
  <si>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</si>
  <si>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</si>
  <si>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Mercado extrabursátil</t>
  </si>
  <si>
    <t>Ruedo de bolsa</t>
  </si>
  <si>
    <t>Mercado electrónico: SDC renta variable</t>
  </si>
  <si>
    <t>Mesa de negociación</t>
  </si>
  <si>
    <t>PAM</t>
  </si>
  <si>
    <t>IMPUESTO SOBRE LAS UTILIDADES DE LAS EMPRESAS</t>
  </si>
  <si>
    <t>Entidades Financieras de Vivienda y Cooperativas</t>
  </si>
  <si>
    <t>Compañías de Seguros</t>
  </si>
  <si>
    <t>B-</t>
  </si>
  <si>
    <t>Fondos de Inversion cerrados en Bolivianos</t>
  </si>
  <si>
    <t>Industria Textil TSM S.A.</t>
  </si>
  <si>
    <t>Tigre S.A. Tubos, Conexiones y Cables</t>
  </si>
  <si>
    <t>ENDE Transmisión S.A.</t>
  </si>
  <si>
    <t>BIE</t>
  </si>
  <si>
    <t>BFS</t>
  </si>
  <si>
    <t>BFO</t>
  </si>
  <si>
    <t>BPR</t>
  </si>
  <si>
    <t>PEF</t>
  </si>
  <si>
    <t>LBN</t>
  </si>
  <si>
    <t>Banco de Desarrollo Productivo S.A.M. - BDP S.A.M.</t>
  </si>
  <si>
    <t>Compañía Molinera Boliviana S.A.</t>
  </si>
  <si>
    <t>Distribuidora de Electricidad ENDE de Oruro S.A.</t>
  </si>
  <si>
    <t>ENDE Servicios y Construcciones S.A.</t>
  </si>
  <si>
    <t>Mercantile Investment Corporation (Bolivia) S.A.</t>
  </si>
  <si>
    <t>YPFB Chaco S.A.</t>
  </si>
  <si>
    <t>Nibol Ltda.</t>
  </si>
  <si>
    <t>Bonos Subordinados BNB III</t>
  </si>
  <si>
    <t>ASFI/DSVSC-ED-BNB-004/2017</t>
  </si>
  <si>
    <t>BNB-E1A-17</t>
  </si>
  <si>
    <t>BNB-E1B-17</t>
  </si>
  <si>
    <t>ASFI/DSVSC-ED-FEF-001/2017</t>
  </si>
  <si>
    <t>FEF-N1U-17</t>
  </si>
  <si>
    <t>ASFI/DSVSC-ED-GYE-002/2017</t>
  </si>
  <si>
    <t>GYE-N1A-17</t>
  </si>
  <si>
    <t>GYE-N1B-17</t>
  </si>
  <si>
    <t>PATRIMONIO AUTÓNOMO CRESPAL - BDP ST 035</t>
  </si>
  <si>
    <t>CRP-TD-NA</t>
  </si>
  <si>
    <t>CRP-TD-NB</t>
  </si>
  <si>
    <t>CRP-TD-NC</t>
  </si>
  <si>
    <t>SOBOCE S.A.</t>
  </si>
  <si>
    <t>ASFI/DSVSC-ED-SBC-030/2016</t>
  </si>
  <si>
    <t>SBC-7-N1U-16</t>
  </si>
  <si>
    <t>TSM S.A.</t>
  </si>
  <si>
    <t>Bonos Participativos TSM DENIMS 001</t>
  </si>
  <si>
    <t>ASFI/DSVSC-ED-TSM-003/2017</t>
  </si>
  <si>
    <t>TSM-N1U-17</t>
  </si>
  <si>
    <t xml:space="preserve">Empresas Industriales </t>
  </si>
  <si>
    <t>Tasas Promedio Ponderadas por Plazo, Emisor y Tipo de Moneda</t>
  </si>
  <si>
    <t>Operaciones en Bolsa:   Reporto</t>
  </si>
  <si>
    <t xml:space="preserve"> Tasas Promedio Ponderadas por Plazo, Emisor y Tipo de Moneda. Valores de Renta Fija.</t>
  </si>
  <si>
    <t>Operaciones en Bolsa:  Mercado Primario Compra - Venta</t>
  </si>
  <si>
    <t>BPB</t>
  </si>
  <si>
    <t>Operaciones en Bolsa:  Mercado Secundario Compra - Venta</t>
  </si>
  <si>
    <t>Santa Cruz Investments Sociedad Administradora de Fondos de Inversión S.A.</t>
  </si>
  <si>
    <t>Sociedad Administradora de Fondos de Inversión Mercantil Santa Cruz S.A.</t>
  </si>
  <si>
    <t xml:space="preserve">Crecer Bolivianos </t>
  </si>
  <si>
    <t>Sociedad Administradora de Fondos de Inversión Unión S.A.</t>
  </si>
  <si>
    <t>Cartera      
(MNUFV)</t>
  </si>
  <si>
    <t>Fortaleza Porvenir</t>
  </si>
  <si>
    <t>Global</t>
  </si>
  <si>
    <t xml:space="preserve">Var. Trimestre </t>
  </si>
  <si>
    <t>BNB  S.A. Sociedad Administradora de Fondos de Inversión</t>
  </si>
  <si>
    <t>NA</t>
  </si>
  <si>
    <t>DFA</t>
  </si>
  <si>
    <t>PFA</t>
  </si>
  <si>
    <t>EVOLUCIÓN DE LA TASA DE RENDIMIENTO PROMEDIO PONDERADA A 30 DÍAS DE LOS FONDOS DE INVERSIÓN ABIERTOS EN BOLIVIANOS INDEXADOS A LA UFV</t>
  </si>
  <si>
    <t>Var. Trimestre</t>
  </si>
  <si>
    <t>Var. Anual</t>
  </si>
  <si>
    <t>FUENTE: Autoridad de Supervisión del Sistema Finnaciero sobre la base de reportes de las sociedades administradoras de fondos de inversión</t>
  </si>
  <si>
    <t>EVOLUCIÓN DEL VALOR CUOTA DE FONDOS DE INVERSIÓN ABIERTOS EN BOLIVIANOS INDEXADOS A LA UFV POR FONDO</t>
  </si>
  <si>
    <t>(En moneda nacional unidad de fomento a la vivienda UFV)</t>
  </si>
  <si>
    <t>Crecimiento</t>
  </si>
  <si>
    <t>Sembrar Productivo</t>
  </si>
  <si>
    <t>Panamerican Sociedad Administradora de Fondos de Inversión S.A.</t>
  </si>
  <si>
    <t>Renta Activa PYME</t>
  </si>
  <si>
    <t>Total Fondos en Bolivianos</t>
  </si>
  <si>
    <t>Tasa Promedio Ponderada Fondos en Bolivianos</t>
  </si>
  <si>
    <t>Fondos de Inversion cerrados en Dólares Estadounidenses</t>
  </si>
  <si>
    <t>Total Fondos en Dólares Estadounidenses</t>
  </si>
  <si>
    <t>Tasa Promedio Ponderada Fondos en Dólares Estadounidenses</t>
  </si>
  <si>
    <t>PYME Progreso-A</t>
  </si>
  <si>
    <t>PYME Progreso-B</t>
  </si>
  <si>
    <t>Capital para el crecimiento empresarial Sociedad Administradora de Fondos de Inversión S.A. - CAPCEM SAFI S.A.</t>
  </si>
  <si>
    <t>Nota.- En FIA no se esta considerando los instrumentos financieros: Acciones, Inversiones en el extranjero, Otros y Liquidez.</t>
  </si>
  <si>
    <t>FUENTE: Autoridad de Supervisión del Sistema Financiero</t>
  </si>
  <si>
    <t xml:space="preserve">iBolsa Sociedad de Titularización S.A. </t>
  </si>
  <si>
    <t xml:space="preserve">IST </t>
  </si>
  <si>
    <t>Bonos Participativos Bursátiles</t>
  </si>
  <si>
    <t xml:space="preserve">Banco PYME Ecofuturo S.A.                                                                                                                                                                               </t>
  </si>
  <si>
    <t>INDUSTRIA TEXTIL TSM S.A.</t>
  </si>
  <si>
    <t>ASFI/DSVSC-ED-FIE-007/2017</t>
  </si>
  <si>
    <t>FIE-N1A-17</t>
  </si>
  <si>
    <t>FIE-N1B-17</t>
  </si>
  <si>
    <t>Ameco S.A.</t>
  </si>
  <si>
    <t>ASFI/DSVSC-ED-BIL-016/2017</t>
  </si>
  <si>
    <t>BIL-4-N1A-17</t>
  </si>
  <si>
    <t>BIL-4-N1B-17</t>
  </si>
  <si>
    <t>ASFI/DSV-ED-BPC-001/20014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</si>
  <si>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</si>
  <si>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</si>
  <si>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</si>
  <si>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</si>
  <si>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</si>
  <si>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</si>
  <si>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</si>
  <si>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ASFI/DSV-TD-CRP-001/2017</t>
  </si>
  <si>
    <t>ASFI/DSVSC-ED-POL-018/2017</t>
  </si>
  <si>
    <t>POL-2-N1U-17</t>
  </si>
  <si>
    <t>BB2</t>
  </si>
  <si>
    <t>BB</t>
  </si>
  <si>
    <t>N-4</t>
  </si>
  <si>
    <t>AAAf</t>
  </si>
  <si>
    <t>Sembrar Exportador Fondo de Inversión Cerrado</t>
  </si>
  <si>
    <t>Af</t>
  </si>
  <si>
    <t>BAf+</t>
  </si>
  <si>
    <t>IEL</t>
  </si>
  <si>
    <t>Rendimiento por Inversiones</t>
  </si>
  <si>
    <t>Ingresos Financieros</t>
  </si>
  <si>
    <t>Otros Ingresos</t>
  </si>
  <si>
    <t>CRP</t>
  </si>
  <si>
    <t xml:space="preserve">Import. Export. Las Lomas Ltda. 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</si>
  <si>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</si>
  <si>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</si>
  <si>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</si>
  <si>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</si>
  <si>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ASFI/DSVSC-ED-BME-023/2017</t>
  </si>
  <si>
    <t>BME-1-E1A-17</t>
  </si>
  <si>
    <t>BME-1-E1B-17</t>
  </si>
  <si>
    <t>BME-1-E1C-17</t>
  </si>
  <si>
    <t>BME-1-E1D-17</t>
  </si>
  <si>
    <t>ASFI/DSVSC-ED-ISA-021/2017</t>
  </si>
  <si>
    <t>ISA-1-E1U-17</t>
  </si>
  <si>
    <t>ASFI/DSVSC-ED-ISA-022/2017</t>
  </si>
  <si>
    <t>ISA-1-E2U-17</t>
  </si>
  <si>
    <t>ASFI/DSVSC-PA-PMI-003/2017</t>
  </si>
  <si>
    <t>PMI-TD-NB</t>
  </si>
  <si>
    <t>PMI-TD-NC</t>
  </si>
  <si>
    <t>PMI-TD-ND</t>
  </si>
  <si>
    <t>ASFI/DSVSC-ED-POL-025/2017</t>
  </si>
  <si>
    <t>POL-2-N2U-17</t>
  </si>
  <si>
    <t>ASFI/DSVSC-ED-TYS-024/2017</t>
  </si>
  <si>
    <t>TYS-3-E1A-17</t>
  </si>
  <si>
    <t>TYS-3-E1B-17</t>
  </si>
  <si>
    <t>TYS-3-E1C-17</t>
  </si>
  <si>
    <t>PATRIMONIO AUTÓNOMO MICROCRÉDITO IFD - BDP ST 036</t>
  </si>
  <si>
    <t>Patrimonio Autónomo BISA ST - DIACONÍA II</t>
  </si>
  <si>
    <t>Valores de Titularización BISA ST - DIACONIA II</t>
  </si>
  <si>
    <t>ASFI/DSVSC-PA-DII-002/2017</t>
  </si>
  <si>
    <t>DII-TD-NA</t>
  </si>
  <si>
    <t>DII-TD-NB</t>
  </si>
  <si>
    <t>DII-TD-NC</t>
  </si>
  <si>
    <t>C.bo</t>
  </si>
  <si>
    <t>GNI</t>
  </si>
  <si>
    <t>DII</t>
  </si>
  <si>
    <t>PMI</t>
  </si>
  <si>
    <t xml:space="preserve">            En FIC no se esta considerando los instrumentos financieros:  Inversiones en el extranjero, Otros y Liquidez.</t>
  </si>
  <si>
    <t xml:space="preserve">iBOLSA </t>
  </si>
  <si>
    <t>Multivalores Agencia de Bolsa S.A.</t>
  </si>
  <si>
    <t>Credifondo Garantiza - Fondo de Inversión Cerrado</t>
  </si>
  <si>
    <t>REPORTE DE DEPÓSITOS A PLAZO FIJO</t>
  </si>
  <si>
    <t>Banco Do Brasil S.A.- Sucursal Bolivia</t>
  </si>
  <si>
    <t xml:space="preserve">Banco PYME de la Comunidad S.A.                                                                                                                                                                         </t>
  </si>
  <si>
    <t>Bonos Subordinados BancoSol 2 - Emisión 1</t>
  </si>
  <si>
    <t>ASFI/DSVSC-ED-BSO-029/2017</t>
  </si>
  <si>
    <t>BSO-3-N1U-17</t>
  </si>
  <si>
    <t>ASFI/DSVSC-ED-FAN-028/2017</t>
  </si>
  <si>
    <t>FAN-4-N1A-17</t>
  </si>
  <si>
    <t>FAN-4-N1B-17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</si>
  <si>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</si>
  <si>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</si>
  <si>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</si>
  <si>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</si>
  <si>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</si>
  <si>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</si>
  <si>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</si>
  <si>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</si>
  <si>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PMD-TD-NB</t>
  </si>
  <si>
    <t>PMD-TD-NC</t>
  </si>
  <si>
    <t>PMD-TD-ND</t>
  </si>
  <si>
    <t>ASFI/DSVSC-ED-POL-027/2017</t>
  </si>
  <si>
    <t>POL-2-E3U-17</t>
  </si>
  <si>
    <t>ASFI/DSVSC-ED-TCB-026/2017</t>
  </si>
  <si>
    <t>TCB-2-N1A-17</t>
  </si>
  <si>
    <t>TCB-2-N1B-17</t>
  </si>
  <si>
    <t>TCB-2-N1C-17</t>
  </si>
  <si>
    <t>Bancos Múltiples</t>
  </si>
  <si>
    <t xml:space="preserve">F1+  </t>
  </si>
  <si>
    <t>Banco de la Nación Argentina S. A.</t>
  </si>
  <si>
    <t>Bancos PYME</t>
  </si>
  <si>
    <t>F2</t>
  </si>
  <si>
    <t>Microfinanza Rating Bolivia Calificadora de Riesgo S.A.</t>
  </si>
  <si>
    <t>Moody´s Latin America Agente de Calificación de Riesgo S.A.</t>
  </si>
  <si>
    <t>Aaa.bolp</t>
  </si>
  <si>
    <t>Aa3.bolp</t>
  </si>
  <si>
    <t>A3.bolp</t>
  </si>
  <si>
    <t>Aa1.bolp</t>
  </si>
  <si>
    <t>Aa2.bolp</t>
  </si>
  <si>
    <t>CIDRE IFD</t>
  </si>
  <si>
    <t>DIACONÍA FRIF - IFD</t>
  </si>
  <si>
    <t>F1</t>
  </si>
  <si>
    <t>IDEPRO IFD</t>
  </si>
  <si>
    <t>CRECER IFD</t>
  </si>
  <si>
    <t>FONDECO IFD</t>
  </si>
  <si>
    <t xml:space="preserve">Fundación Pro Mujer IFD                                                                                                                                                          </t>
  </si>
  <si>
    <t>Cooperativas de Ahorro y Crédito</t>
  </si>
  <si>
    <t xml:space="preserve">Cooperativa de Ahorro y Crédito Abierta Loyola Ltda.                                                                                                                                                    </t>
  </si>
  <si>
    <t xml:space="preserve">Cooperativa de Ahorro y Crédito Abierta San Martín de Porres Ltda.                                                                                                                                      </t>
  </si>
  <si>
    <t xml:space="preserve">Cooperativa de Ahorro y Crédito Abierta San Pedro Ltda.                                                                                                                                                 </t>
  </si>
  <si>
    <t>B o C</t>
  </si>
  <si>
    <t>Entidades Financieras de Vivienda</t>
  </si>
  <si>
    <t xml:space="preserve">El Progreso Entidad Financiera de Vivienda                                                                                                                                                              </t>
  </si>
  <si>
    <t xml:space="preserve">La Primera Entidad Financiera de Vivienda                                                                                                                                                               </t>
  </si>
  <si>
    <t xml:space="preserve">La Promotora Entidad Financiera de Vivienda                                                                                                                                                             </t>
  </si>
  <si>
    <t>Baa1.bolp</t>
  </si>
  <si>
    <t>Capacidad de Pago de Siniestros</t>
  </si>
  <si>
    <t>Empresas de Seguros Generales</t>
  </si>
  <si>
    <t>Empresas de Seguros de Personas</t>
  </si>
  <si>
    <t>Alianza Vida, Seguros y Reaseguros S.A.</t>
  </si>
  <si>
    <t>Seguros Illimani S.A. (S.I.S.A.)</t>
  </si>
  <si>
    <t>Seguros y Reaseguros Personales Univida S.A.</t>
  </si>
  <si>
    <t>Calificadora de Riesgo Pacific Credit Rating S.A.</t>
  </si>
  <si>
    <t>BA</t>
  </si>
  <si>
    <t>BAA</t>
  </si>
  <si>
    <t>BA+</t>
  </si>
  <si>
    <t>BAA-</t>
  </si>
  <si>
    <t>Empresas Privadas (Emisores)                      </t>
  </si>
  <si>
    <t xml:space="preserve">YPFB TRANSIERRA S.A.   </t>
  </si>
  <si>
    <t>Bs 210000000.000</t>
  </si>
  <si>
    <t>Bs 140000000.000</t>
  </si>
  <si>
    <t>Bs 137200000.000</t>
  </si>
  <si>
    <t>Bs 70000000.000</t>
  </si>
  <si>
    <t>Bs 170000000.000</t>
  </si>
  <si>
    <t>Bs 32500000.000</t>
  </si>
  <si>
    <t>Bs 40000000.000</t>
  </si>
  <si>
    <t>Bonos Subordinados BEC III - Emisión 3</t>
  </si>
  <si>
    <t>Bs 55000000.000</t>
  </si>
  <si>
    <t>US$ 2000000.000</t>
  </si>
  <si>
    <t>Bs 27000000.000</t>
  </si>
  <si>
    <t>Bs 35000000.000</t>
  </si>
  <si>
    <t>US$ 24900000.000</t>
  </si>
  <si>
    <t>US$ 24500000.000</t>
  </si>
  <si>
    <t>Bs 168070000.000</t>
  </si>
  <si>
    <t>Bs 100000000.000</t>
  </si>
  <si>
    <t>US$ 20000000.000</t>
  </si>
  <si>
    <t>Bs 157000000.000</t>
  </si>
  <si>
    <t>Bs 300000000.000</t>
  </si>
  <si>
    <t>Bs 250000000.000</t>
  </si>
  <si>
    <t>Bs 200000000.000</t>
  </si>
  <si>
    <t>Bs 50000000.000</t>
  </si>
  <si>
    <t>Bs 80000000.000</t>
  </si>
  <si>
    <t>US$ 4000000.000</t>
  </si>
  <si>
    <t>Bs 32000000.000</t>
  </si>
  <si>
    <t>Bs 16300000.000</t>
  </si>
  <si>
    <t>Bs 25800000.000</t>
  </si>
  <si>
    <t>Empresas de Arrendamiento Financiero</t>
  </si>
  <si>
    <t>Bs 52000000.000</t>
  </si>
  <si>
    <t>US$ 2900000.000</t>
  </si>
  <si>
    <t>Bs 350000000.000</t>
  </si>
  <si>
    <t>Bs 168000000.000</t>
  </si>
  <si>
    <t>Bs 490000000.000</t>
  </si>
  <si>
    <t>US$ 60000000.000</t>
  </si>
  <si>
    <t>US$ 3000000.000</t>
  </si>
  <si>
    <t>Bs 84000000.000</t>
  </si>
  <si>
    <t>Sociedad Boliviana de Cemento S.A. "SOBOCE"</t>
  </si>
  <si>
    <t>Bs 313200000.000</t>
  </si>
  <si>
    <t>Bs 696000000.000</t>
  </si>
  <si>
    <t>Bs 560000000.000</t>
  </si>
  <si>
    <t>Bs 522000000.000</t>
  </si>
  <si>
    <t>Bs 1360000000.000</t>
  </si>
  <si>
    <t>US$ 135000000.000</t>
  </si>
  <si>
    <t>US$ 70000000.000</t>
  </si>
  <si>
    <t>Bs 45000000.000</t>
  </si>
  <si>
    <t xml:space="preserve">BBBB </t>
  </si>
  <si>
    <t>Compañía Boliviana de Energía Eléctrica S.A. - Bolivian Power Company Limited - Sucursal Bolivia</t>
  </si>
  <si>
    <t>US$ 13744695.900</t>
  </si>
  <si>
    <t>Bs 42875000.000</t>
  </si>
  <si>
    <t>US$ 8000000.000</t>
  </si>
  <si>
    <t>US$ 5000000.000</t>
  </si>
  <si>
    <t>Bs 105000000.000</t>
  </si>
  <si>
    <t>Bs 138120000.000</t>
  </si>
  <si>
    <t>Bs 42420000.000</t>
  </si>
  <si>
    <t>Bs 69600000.000</t>
  </si>
  <si>
    <t>Bs 38000000.000</t>
  </si>
  <si>
    <t>Bs 127420000.000</t>
  </si>
  <si>
    <t>Bs 55680000.000</t>
  </si>
  <si>
    <t>Gas y Electricidad S.A.</t>
  </si>
  <si>
    <t>Bs 56000000.000</t>
  </si>
  <si>
    <t>Bs 82000000.000</t>
  </si>
  <si>
    <t>Bs 58000000.000</t>
  </si>
  <si>
    <t>BA-</t>
  </si>
  <si>
    <t>Bs 67200000.000</t>
  </si>
  <si>
    <t>Bs 52200000.000</t>
  </si>
  <si>
    <t>US$ 15000000.000</t>
  </si>
  <si>
    <t>Bs 170520000.000</t>
  </si>
  <si>
    <t>Bs 173304000.000</t>
  </si>
  <si>
    <t>B1-</t>
  </si>
  <si>
    <t>Bs 139200000.000</t>
  </si>
  <si>
    <t>Ingenio Sucroalcoholero AGUAÍ S.A.</t>
  </si>
  <si>
    <t>Bs 1312500000.000</t>
  </si>
  <si>
    <t>BAAA</t>
  </si>
  <si>
    <t>Mercantile Investment Corporation  (Bolivia) S.A.</t>
  </si>
  <si>
    <t>US$ 800000.000</t>
  </si>
  <si>
    <t>Bs 18790000.000</t>
  </si>
  <si>
    <t>US$ 700000.000</t>
  </si>
  <si>
    <t>Bs 172880000.000</t>
  </si>
  <si>
    <t>Bs 41760000.000</t>
  </si>
  <si>
    <t>Bs 28000000.000</t>
  </si>
  <si>
    <t>Bs 26000000.000</t>
  </si>
  <si>
    <t>US$ 9330000.000</t>
  </si>
  <si>
    <t>Bs 18500000.000</t>
  </si>
  <si>
    <t>Bs 15500000.000</t>
  </si>
  <si>
    <t>Bs 167000000.000</t>
  </si>
  <si>
    <t>Bs 34000000.000</t>
  </si>
  <si>
    <t>BAA+</t>
  </si>
  <si>
    <t>Bs 14000000.000</t>
  </si>
  <si>
    <t>US$ 10200000.000</t>
  </si>
  <si>
    <t>Bs 34800000.000</t>
  </si>
  <si>
    <t>Bs 62000000.000</t>
  </si>
  <si>
    <t>Bs 38400000.000</t>
  </si>
  <si>
    <t>Bs 160000000.000</t>
  </si>
  <si>
    <t>Bs 60000000.000</t>
  </si>
  <si>
    <t>Bs 45500000.000</t>
  </si>
  <si>
    <t>Bs 42000000.000</t>
  </si>
  <si>
    <t>Bs 30000000.000</t>
  </si>
  <si>
    <t xml:space="preserve">BNB Leasing S.A.                                                                                                                                                                                        </t>
  </si>
  <si>
    <t>Pagarés Bursátiles Ferroviaria Oriental</t>
  </si>
  <si>
    <t>US$ 10000000.000</t>
  </si>
  <si>
    <t>Patrimonios Autónomos</t>
  </si>
  <si>
    <t>BISA ST-DIACONÍA FRIF</t>
  </si>
  <si>
    <t>Bs 28500000.000</t>
  </si>
  <si>
    <t>Bs 48000000.000</t>
  </si>
  <si>
    <t>Bs 22000000.000</t>
  </si>
  <si>
    <t>Bs 33000000.000</t>
  </si>
  <si>
    <t>Bs 4000000.000</t>
  </si>
  <si>
    <t>US$ 156380000.000</t>
  </si>
  <si>
    <t>Bs 15400000.000</t>
  </si>
  <si>
    <t>Acc.Nominativas y Ordinarias lib. (Suscrit. y Pagadas) - BNB</t>
  </si>
  <si>
    <t>Acciones Suscritas y Pagadas- TDE</t>
  </si>
  <si>
    <t>Acciones Suscritas y Pagadas - TCO</t>
  </si>
  <si>
    <t>Acciones Suscritas y Pagadas Banco Ganadero S.A.</t>
  </si>
  <si>
    <t>Acciones Suscritas y Pagadas - BTB</t>
  </si>
  <si>
    <t>AAf</t>
  </si>
  <si>
    <t>CAP Fondo de Inversión Cerrado</t>
  </si>
  <si>
    <t>CAP Fondo de Inversión Cerrado "CAP FIC"</t>
  </si>
  <si>
    <t>Credifondo + Rendimiento Fondo de Inversión Abierto a Mediano Plazo</t>
  </si>
  <si>
    <t>Credifondo Bolivianos Fondo de Inversión Abierto a Corto Plazo</t>
  </si>
  <si>
    <t>AA+f</t>
  </si>
  <si>
    <t>Credifondo Corto Plazo, Fondo de Inversión Abierto</t>
  </si>
  <si>
    <t>Credifondo Crecimiento Bs. Fondo de Inversión Abierto a Largo Plazo</t>
  </si>
  <si>
    <t>Credifondo Crecimiento USD. Fondo de Inversión Abierto a Largo Plazo</t>
  </si>
  <si>
    <t>Credifondo Renta Fija, Fondo de Inversión Abierto a Mediano Plazo</t>
  </si>
  <si>
    <t>Fondo de Inversión Dinero Unión - Mediano Plazo</t>
  </si>
  <si>
    <t>Fortaleza Interés + Fondo de Inversión Abierto Corto Plazo</t>
  </si>
  <si>
    <t>Fortaleza Renta Mixta Internacional Fondo de Inversión Abierto Mediano Plazo</t>
  </si>
  <si>
    <t>Fortaleza UFV Rendimiento Total Fondo de Inversión Abierto - Mediano Plazo</t>
  </si>
  <si>
    <t>CUOTAS GLOBAL FIC</t>
  </si>
  <si>
    <t>Cuotas de Participación K12 FIC</t>
  </si>
  <si>
    <t>AA-f</t>
  </si>
  <si>
    <t>Sembrar Alimentario Fondo de Inversión Cerrado</t>
  </si>
  <si>
    <t>Cuotas de Participación de Sembrar Alimentario FIC</t>
  </si>
  <si>
    <t>XTRAVALOR Unión FIA Mediano Plazo</t>
  </si>
  <si>
    <t>Acelerador de Empresas Fondo de Inversión Cerrado</t>
  </si>
  <si>
    <t>Cuotas de Participación Acelerador de Empresas FIC</t>
  </si>
  <si>
    <t>BAAf-</t>
  </si>
  <si>
    <t>Cuotas de Participación Agroperativo FIC</t>
  </si>
  <si>
    <t>Cuotas de Participación Crecimiento FIC</t>
  </si>
  <si>
    <t>Credifondo Garantiza Fondo de Inversión Cerrado</t>
  </si>
  <si>
    <t>BAAf</t>
  </si>
  <si>
    <t>En Acción Fondo de Inversión Abierto Mediano Plazo</t>
  </si>
  <si>
    <t>Cuotas de Participación FIBRA FIC</t>
  </si>
  <si>
    <t xml:space="preserve">BAf </t>
  </si>
  <si>
    <t>Impulsor Fondo de Inversión Cerrado</t>
  </si>
  <si>
    <t>Cuotas de Participación Impulsor FIC</t>
  </si>
  <si>
    <t>Inclusión Empresarial Fondo de inversión Cerrado, con abreviación IE-FIC</t>
  </si>
  <si>
    <t>BAf-</t>
  </si>
  <si>
    <t>MSC Estratégico Fondo de Inversión Cerrado</t>
  </si>
  <si>
    <t>Cuotas de Participación MSC Estratégico FIC</t>
  </si>
  <si>
    <t>Cuotas de Participación MSC Productivo FIC</t>
  </si>
  <si>
    <t>PROPYME Unión Fondo de Inversión Cerrado</t>
  </si>
  <si>
    <t>Cuotas de Participación Proquinua Unión</t>
  </si>
  <si>
    <t>Cuotas de participación pyme II FIC</t>
  </si>
  <si>
    <t>Cuotas PYME Progreso</t>
  </si>
  <si>
    <t>Renta Activa Emergente Fondo de Inversión Cerrado de Capital Privado</t>
  </si>
  <si>
    <t>Cuotas de Participación del Fondo Renta Activa Emergente</t>
  </si>
  <si>
    <t>Renta Activa Puente Fondo de Inversión Cerrado de Capital Privado</t>
  </si>
  <si>
    <t>Cuotas de Participación del Fondo Renta Activa Puente</t>
  </si>
  <si>
    <t>Renta Activa PYME Fondo de Inversión Cerrado de Capital Privado</t>
  </si>
  <si>
    <t>Cuotas de Participación del Fondo Renta Activa PYME</t>
  </si>
  <si>
    <t>Sembrar Micro Capital Fondo de Inversión Cerrado</t>
  </si>
  <si>
    <t>Cuotas de Participación de Sembrar Micro Capital FIC</t>
  </si>
  <si>
    <t>Sembrar Productivo Fondo de Inversión Cerrado</t>
  </si>
  <si>
    <t>Cuotas de participación de SEMBRAR PRODUCTIVO FIC</t>
  </si>
  <si>
    <t>Crecer Bolivianos - Fondo Mutuo Mediano Plazo</t>
  </si>
  <si>
    <t>Futuro Asegurado Fondo de Inversión Abierto de Largo Plazo</t>
  </si>
  <si>
    <t>A2.bolp</t>
  </si>
  <si>
    <t>Mercantil Fondo Mutuo - Mediano Plazo</t>
  </si>
  <si>
    <t>Previsor Fondo Mutuo Largo Plazo</t>
  </si>
  <si>
    <t>Prossimo - Fondo de Inversión Abierto - Corto Plazo</t>
  </si>
  <si>
    <t>Superior Fondo Mutuo Mediano Plazo</t>
  </si>
  <si>
    <t>Bonos Subordinados BCP – Emisión II</t>
  </si>
  <si>
    <t>Bonos Subordinados Banco FIE 3</t>
  </si>
  <si>
    <t>Bonos Subordinados Banco FIE 4</t>
  </si>
  <si>
    <t>Bonos Subordinados ECOFUTURO 2 - Emisión 2</t>
  </si>
  <si>
    <t xml:space="preserve">      Deudas por pagar con Emp. Rel. y/o Vinculadas a Corto Plazo</t>
  </si>
  <si>
    <t>Mercado electrónico: Colocación Primaria Renta Fija</t>
  </si>
  <si>
    <t>PMD</t>
  </si>
  <si>
    <t>MAB</t>
  </si>
  <si>
    <t xml:space="preserve"> </t>
  </si>
  <si>
    <t xml:space="preserve">CAP FIC </t>
  </si>
  <si>
    <t xml:space="preserve">K12 FIC </t>
  </si>
  <si>
    <t xml:space="preserve">Credibolsa S.A. Agencia de Bolsa    </t>
  </si>
  <si>
    <t>ASFI/DSVSC-ED-BEC-004/2018</t>
  </si>
  <si>
    <t>BEC-3-N1U-18</t>
  </si>
  <si>
    <t>ASFI/DSVSC-ED-BIL-002/2018</t>
  </si>
  <si>
    <t>BIL-4-N1A-18</t>
  </si>
  <si>
    <t>BIL-4-N1B-18</t>
  </si>
  <si>
    <t>BIL-4-N1C-18</t>
  </si>
  <si>
    <t>Bonos Subordinados  BNB Leasing I</t>
  </si>
  <si>
    <t>ASFI/DSVSC-ED-BNL-005/2018</t>
  </si>
  <si>
    <t>BNL-E1A-18</t>
  </si>
  <si>
    <t>BNL-E1B-18</t>
  </si>
  <si>
    <t>CCC</t>
  </si>
  <si>
    <t>Ba-</t>
  </si>
  <si>
    <t>US$ 1700000.000</t>
  </si>
  <si>
    <t>Pagarés Bursátiles NUTRIOIL I</t>
  </si>
  <si>
    <t>US$ 30000000.000</t>
  </si>
  <si>
    <t>+ BENEFICIO Fondo Mutuo Mediano Plazo</t>
  </si>
  <si>
    <t>Inclusión Empresarial Fondo de Inversión Cerrado</t>
  </si>
  <si>
    <t>PYME Progreso Fondo de Inversión Cerrado</t>
  </si>
  <si>
    <t>Crecimiento USD.</t>
  </si>
  <si>
    <t>Previsor Fondo Mutuo</t>
  </si>
  <si>
    <t>BSP</t>
  </si>
  <si>
    <t>CBO</t>
  </si>
  <si>
    <t>FDO</t>
  </si>
  <si>
    <t>PFM</t>
  </si>
  <si>
    <t>Sembrar Exportador</t>
  </si>
  <si>
    <t xml:space="preserve">Credibolsa S.A. Agencia de Bolsa          </t>
  </si>
  <si>
    <t xml:space="preserve">Credibolsa S.A. Agencia de Bolsa        </t>
  </si>
  <si>
    <t>Multivalores Agencia de Bolsa S.A</t>
  </si>
  <si>
    <t>BALANCE GENERAL DE EMPRESAS MANUFACTURERAS, AGRICULTURA-GANADERÍA Y CONSTRUCCIÓN</t>
  </si>
  <si>
    <t>Bonos Subordinados Banco BISA – Emisión 2</t>
  </si>
  <si>
    <t>Bonos Subordinados Banco Fortaleza - Emisión 1</t>
  </si>
  <si>
    <t>Bonos Subordinados Banco Fortaleza - Emisión 2</t>
  </si>
  <si>
    <t>Bonos Banco FIE 2-Emisión 3</t>
  </si>
  <si>
    <t>FIE-2-N1A-18</t>
  </si>
  <si>
    <t>FIE-2-N1B-18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</si>
  <si>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</si>
  <si>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</si>
  <si>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</si>
  <si>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</si>
  <si>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</si>
  <si>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</si>
  <si>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IV- Emisión 4</t>
  </si>
  <si>
    <t>Bonos COBEE IV - Emisión 4</t>
  </si>
  <si>
    <t>Bonos COBEE IV - Emisión 5</t>
  </si>
  <si>
    <t>Banco Pyme Eco Futuro S.A.</t>
  </si>
  <si>
    <t>ASFI/DSVSC-ED-MLP-007/2018</t>
  </si>
  <si>
    <t>MLP-1-N1U-18</t>
  </si>
  <si>
    <t>ASFI/DSVSC-ED-TYS-006/2018</t>
  </si>
  <si>
    <t>TYS-PB2-E3U</t>
  </si>
  <si>
    <t>AESA Ratings S.A. Calificadora de Riesgo</t>
  </si>
  <si>
    <t>FUBODE IFD</t>
  </si>
  <si>
    <t>Crediseguros S.A. Seguros Generales</t>
  </si>
  <si>
    <t>Bonos Subordinados ECOFUTURO 3</t>
  </si>
  <si>
    <t>MDS</t>
  </si>
  <si>
    <t>CTM</t>
  </si>
  <si>
    <t>BMS</t>
  </si>
  <si>
    <t>BEN</t>
  </si>
  <si>
    <t>N/A No aplicable</t>
  </si>
  <si>
    <t>OTROS PASIVOS A LARGO PLAZO</t>
  </si>
  <si>
    <t xml:space="preserve">Banco de Desarrollo Productivo S.A.M. </t>
  </si>
  <si>
    <t>Clinica Metropolitana de las Americas S.A.</t>
  </si>
  <si>
    <t xml:space="preserve">Madisa Mayoreo y Distribución </t>
  </si>
  <si>
    <t>Bonos Subordiandos BANCO BISA-EMISIÓN 3</t>
  </si>
  <si>
    <t>ASFI/DSVSC-ED-BIS-011/2018</t>
  </si>
  <si>
    <t>BIS-1-N1U-18</t>
  </si>
  <si>
    <t>Bonos Subordinados BANCO BISA – EMISIÓN 2</t>
  </si>
  <si>
    <t>NR00391832</t>
  </si>
  <si>
    <t>NR00391834</t>
  </si>
  <si>
    <t>NR00391836</t>
  </si>
  <si>
    <t>BONOS SUBORDINADOS BCP – EMISIÓN II</t>
  </si>
  <si>
    <t>BONOS BANCO FORTALEZA</t>
  </si>
  <si>
    <t>Bonos Subordinados BANCO FORTALEZA - EMISIÓN 1</t>
  </si>
  <si>
    <t>Bonos Subordinados BANCO FORTALEZA - Emisión 2</t>
  </si>
  <si>
    <t>BONOS BANCO MERCANTIL SANTA CRUZ - EMISIÓN 1</t>
  </si>
  <si>
    <t>Bonos BANCO MERCANTIL SANTA CRUZ-EMISIÓN 5</t>
  </si>
  <si>
    <t>BONOS SUBORDINADOS BANCO MERCANTIL SANTA CRUZ – EMISIÓN 1</t>
  </si>
  <si>
    <t>BONOS SUBORDINADOS BANCO MERCANTIL SANTA CRUZ – EMISIÓN 2</t>
  </si>
  <si>
    <t>Bonos BANCO FIE 2 - Emisión 1</t>
  </si>
  <si>
    <t>Bonos BANCO FIE 2 - Emisión 2</t>
  </si>
  <si>
    <t>BONOS SUBORDINADOS BANCO FIE 3</t>
  </si>
  <si>
    <t>Bonos Subordinados BANCO FIE 4</t>
  </si>
  <si>
    <t>Bonos BISA LEASING III - EMISION 1</t>
  </si>
  <si>
    <t>BONOS BISA LEASING IV - EMISION 1</t>
  </si>
  <si>
    <t>BONOS BISA LEASING IV - EMISION 2</t>
  </si>
  <si>
    <t>BONOS BISA LEASING IV - Emisión 3</t>
  </si>
  <si>
    <t>Bonos BISA LEASING IV - EMISIÓN 5</t>
  </si>
  <si>
    <t>Bonos BISA LEASING IV - EMISIÓN 6</t>
  </si>
  <si>
    <t>Bonos BISA LEASING IV-EMISIÓN 4</t>
  </si>
  <si>
    <t>Bonos Cobee IV - Emision 3</t>
  </si>
  <si>
    <t>BONOS COBEE IV - EMISION 4</t>
  </si>
  <si>
    <t>BONOS COBEE IV - EMISIÓN 5</t>
  </si>
  <si>
    <t>BONOS INTI V - EMISIÓN 1</t>
  </si>
  <si>
    <t>BONOS SUBORDINADOS ECOFUTURO 2 - EMISION 2</t>
  </si>
  <si>
    <t>BONOS SUBORDINADOS ECOFUTURO 3</t>
  </si>
  <si>
    <t>BONOS EQUIPETROL-EMISIÓN 1</t>
  </si>
  <si>
    <t>BONOS EQUIPETROL-EMISIÓN 2</t>
  </si>
  <si>
    <t>BONOS FANCESA IV - EMISIÓN 1</t>
  </si>
  <si>
    <t>Bonos FANCESA IV - EMISIÓN 2</t>
  </si>
  <si>
    <t>BONOS GAS &amp; ELECTRICIDAD - EMISIÓN 2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</si>
  <si>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</si>
  <si>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</si>
  <si>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</si>
  <si>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</si>
  <si>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</si>
  <si>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BONOS MUNICIPALES GAMLP - EMISIÓN 1</t>
  </si>
  <si>
    <t>BONOS SOFIA I – EMISIÓN 1</t>
  </si>
  <si>
    <t>BONOS SOFIA I - EMISION 2</t>
  </si>
  <si>
    <t>BONOS IOL II - Emisión 1</t>
  </si>
  <si>
    <t>BONOS MERINCO – EMISIÓN 4 DENTRO DEL PROGRAMA</t>
  </si>
  <si>
    <t>BONOS NUTRIOIL I - EMISION 1</t>
  </si>
  <si>
    <t>Patrimonio Autónomo BISA ST – FUBODE IFD</t>
  </si>
  <si>
    <t>Valores de Titularización BISA ST-FUBODE IFD</t>
  </si>
  <si>
    <t>ASFI/DSVSC-TD-FUB-001/2018</t>
  </si>
  <si>
    <t>FUB-TD-NA</t>
  </si>
  <si>
    <t>FUB-TD-NB</t>
  </si>
  <si>
    <t>FUB-TD-NC</t>
  </si>
  <si>
    <t>FUB-TD-ND</t>
  </si>
  <si>
    <t>FUB-TD-NE</t>
  </si>
  <si>
    <t>VALORES DE TITULARIZACIÓN CRECER - BDP ST 036</t>
  </si>
  <si>
    <t>VALORES DE TITULARIZACIÓN CRECER IFD - BDP ST 037</t>
  </si>
  <si>
    <t>BONOS PILAT I – EMISIÓN 1</t>
  </si>
  <si>
    <t>BONOS PILAT I – EMISIÓN 2</t>
  </si>
  <si>
    <t>BONOS PILAT I - EMISIÓN 3</t>
  </si>
  <si>
    <t>BONOS PROLEGA I - EMISION 4</t>
  </si>
  <si>
    <t>BONOS PROLEGA I - EMISIÓN 5</t>
  </si>
  <si>
    <t>BONOS PROLEGA I - EMISIÓN 6</t>
  </si>
  <si>
    <t>BONOS PROLEGA II - EMISIÓN 1</t>
  </si>
  <si>
    <t>BONOS PROLEGA II - EMISIÓN 3</t>
  </si>
  <si>
    <t>BONOS PROLEGA II-EMISIÓN 2</t>
  </si>
  <si>
    <t>BONOS SOBOCE VII - EMISIÓN 1</t>
  </si>
  <si>
    <t>BONOS TELECEL II - EMISION 1</t>
  </si>
  <si>
    <t>BONOS TELECEL II - EMISIÓN 3</t>
  </si>
  <si>
    <t>Bonos TELECEL II-EMISIÓN 2</t>
  </si>
  <si>
    <t>Bonos Toyosa I - Emisión 2</t>
  </si>
  <si>
    <t>BONOS TOYOSA I - Emisión 3</t>
  </si>
  <si>
    <t>BONOS TOYOSA II - EMISIÓN 1</t>
  </si>
  <si>
    <t>BONOS TOYOSA II - EMISIÓN 2</t>
  </si>
  <si>
    <t>ASFI/DSVSC-ED-TYS-009/2018</t>
  </si>
  <si>
    <t>TYS-PB2-E4U</t>
  </si>
  <si>
    <t>TOYOSA III - EMISIÓN 1</t>
  </si>
  <si>
    <t>Bonos Subordinados Banco BISA - Emisión 1</t>
  </si>
  <si>
    <t>Bonos Subordinados BEC II - Emisión 3</t>
  </si>
  <si>
    <t>Bonos Banco Mercantil Santa Cruz - Emisión 5</t>
  </si>
  <si>
    <t>Bonos Subordinados Banco Mercatil Santa Cruz – Emisión 1</t>
  </si>
  <si>
    <t>Bonos Subordinados Banco Mercatil Santa Cruz – Emisión 2</t>
  </si>
  <si>
    <t>Bonos Subordiandos Banco BISA - Emisión 3</t>
  </si>
  <si>
    <t xml:space="preserve">Cooperativa de Ahorro y Crédito Abierta Jesús Nazareno R. L.                                                                                                                                            </t>
  </si>
  <si>
    <t>UNIBienes Seguros y Reaseguros Patrimoniales S.A.</t>
  </si>
  <si>
    <t>A-</t>
  </si>
  <si>
    <t>BANCOS DE DESARROLLO PRODUCTIVO</t>
  </si>
  <si>
    <t>Bonos Banco Ganadero-Emisión 1</t>
  </si>
  <si>
    <t>Bonos Subordinados BancoSol 2 - Emisión 2</t>
  </si>
  <si>
    <t>EQUIPO PETROLERO SOCIEDAD ANÓNIMA (EQUIPETROL S.A.)</t>
  </si>
  <si>
    <t>Bs 75000000.000</t>
  </si>
  <si>
    <t>Valores de Titularización CRECER IFD - BDP ST 041</t>
  </si>
  <si>
    <t>Bs 51000000.000</t>
  </si>
  <si>
    <t>Valores de Titularización CRECER IFD - BDP ST 043</t>
  </si>
  <si>
    <t>Bs 20000000.000</t>
  </si>
  <si>
    <t>Bs 19600000.000</t>
  </si>
  <si>
    <t>Bs 20600000.000</t>
  </si>
  <si>
    <t>Bs 21900000.000</t>
  </si>
  <si>
    <t>Bs 23200000.000</t>
  </si>
  <si>
    <t>Bs 24700000.000</t>
  </si>
  <si>
    <t>Sociedad Anónima</t>
  </si>
  <si>
    <t>Diverso Import-Export Fondo de Inversión Cerrado</t>
  </si>
  <si>
    <t>Cuotas de Participación DIV-FIC</t>
  </si>
  <si>
    <t>MSC Expansión Fondo de Inversión Cerrado</t>
  </si>
  <si>
    <t>Cuotas de Participación MSC Expansión FIC</t>
  </si>
  <si>
    <t>Empresas Mineras Metálicas y No Metálicas</t>
  </si>
  <si>
    <t>SMI</t>
  </si>
  <si>
    <t>ICT</t>
  </si>
  <si>
    <t>Bonos Participativos emitidos por Pequeñas y Medianas Empresas (PyMES)</t>
  </si>
  <si>
    <t>Unidad de Fomento a la Vivienda</t>
  </si>
  <si>
    <t>FUB</t>
  </si>
  <si>
    <t xml:space="preserve">SANTA CRUZ INVESTMENTS </t>
  </si>
  <si>
    <t>OBLIGACIONES POR OPERACIONES BURSÁTILES A CORTO PLAZO</t>
  </si>
  <si>
    <t>BALANCE GENERAL DE LAS EMPRESAS DE COMERCIO, MINERÍA, ACTIVIDADES INMOBILIARIAS Y OTROS SERVICIOS FINANCIEROS</t>
  </si>
  <si>
    <t>ESTADO DE GANANCIAS Y  PÉRDIDAS DE LAS EMPRESAS DE COMERCIO, MINERÍA, ACTIVIDADES INMOBILIARIAS Y OTROS SERVICIOS FINANCIEROS</t>
  </si>
  <si>
    <t>INDICADORES FINANCIEROS DE LAS EMPRESAS DE COMERCIO, MINERÍA, ACTIVIDADES INMOBILIARIAS Y OTROS SERVICIOS FINANCIEROS</t>
  </si>
  <si>
    <t>NR00261842</t>
  </si>
  <si>
    <t>NR00261847</t>
  </si>
  <si>
    <t>NR00261848</t>
  </si>
  <si>
    <t>NR00261849</t>
  </si>
  <si>
    <t>NR00261850</t>
  </si>
  <si>
    <t>NR00261851</t>
  </si>
  <si>
    <t>NR00261852</t>
  </si>
  <si>
    <t>NR00391840</t>
  </si>
  <si>
    <t>NR00391842</t>
  </si>
  <si>
    <t>NR00391844</t>
  </si>
  <si>
    <t>NR00391847</t>
  </si>
  <si>
    <t>NR00391848</t>
  </si>
  <si>
    <t>NR00391849</t>
  </si>
  <si>
    <t>NR00391850</t>
  </si>
  <si>
    <t>NR00391851</t>
  </si>
  <si>
    <t>NR00391852</t>
  </si>
  <si>
    <t>ASFI/DSVSC-ED-BGA 015/2018</t>
  </si>
  <si>
    <t>BGA-1-N1A-18</t>
  </si>
  <si>
    <t>BGA-1-N1B-18</t>
  </si>
  <si>
    <t>ASFI/DSVSC-ED-BSO-012/2018</t>
  </si>
  <si>
    <t>BSO-3-N1U-18</t>
  </si>
  <si>
    <t>Bonos BISA LEASING V - Emisión 1</t>
  </si>
  <si>
    <t>ASFI/DSVSC-ED-BIL-013/2018</t>
  </si>
  <si>
    <t>BIL-5-N2U-18</t>
  </si>
  <si>
    <t>GLOBAL Fondo de Inversión Cerrado</t>
  </si>
  <si>
    <t>BONOS IOL II - EMISIÓN 2</t>
  </si>
  <si>
    <t>ASFI/DSVSC-ED-IOL-017/2018</t>
  </si>
  <si>
    <t>IOL-2-N1A-18</t>
  </si>
  <si>
    <t>IOL-2-N1B-18</t>
  </si>
  <si>
    <t>IOL-2-N1C-18</t>
  </si>
  <si>
    <t>INTERFIN Fondo de Inversión Cerrado</t>
  </si>
  <si>
    <t>PATRIMONIO AUTÓNOMO CHÁVEZ - BDP ST 044</t>
  </si>
  <si>
    <t>Valores de Titularización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</si>
  <si>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</si>
  <si>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</si>
  <si>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</si>
  <si>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</si>
  <si>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</si>
  <si>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038</t>
  </si>
  <si>
    <t>Valores de Titularización PRO MUJER IFD - BDP ST 038</t>
  </si>
  <si>
    <t>ASFI/DSVSC/TD-PMF-002/2018</t>
  </si>
  <si>
    <t>PMF-TD-NA</t>
  </si>
  <si>
    <t>PMF-TD-NB</t>
  </si>
  <si>
    <t>PMF-TD-NC</t>
  </si>
  <si>
    <t>PMF-TD-ND</t>
  </si>
  <si>
    <t>PATRIMONIO AUTÓNOMO MICROCRÉDITO IFD - BDP ST 041</t>
  </si>
  <si>
    <t>ASFI/DSVSC-PA-PMG-003/2018</t>
  </si>
  <si>
    <t>PMG-TD-NA</t>
  </si>
  <si>
    <t>PMG-TD-NB</t>
  </si>
  <si>
    <t>PMG-TD-NC</t>
  </si>
  <si>
    <t>PMG-TD-ND</t>
  </si>
  <si>
    <t>PATRIMONIO AUTÓNOMO MICROCRÉDITO IFD - BDP ST 043</t>
  </si>
  <si>
    <t>ASFI/DSVSC-TD-PMH-004/2018</t>
  </si>
  <si>
    <t>PMH-TD-NA</t>
  </si>
  <si>
    <t>PMH-TD-NB</t>
  </si>
  <si>
    <t>PMH-TD-NC</t>
  </si>
  <si>
    <t>PMH-TD-ND</t>
  </si>
  <si>
    <t>BONOS PROLEGA II - EMISIÓN 4</t>
  </si>
  <si>
    <t>ASFI/DSVSC-ED-POL-014/2018</t>
  </si>
  <si>
    <t>POL-2-N1U-18</t>
  </si>
  <si>
    <t>BONOS SOBOCE VII - EMISIÓN 2</t>
  </si>
  <si>
    <t>ASFI/DSVSC-ED-SBC-016/2018</t>
  </si>
  <si>
    <t>SBC-7-N1U-18</t>
  </si>
  <si>
    <t>Pagarés Bursátiles TOYOSA II - Emisión 3</t>
  </si>
  <si>
    <t>Pagarés Bursátiles TOYOSA II - Emisión 4</t>
  </si>
  <si>
    <t>Bs 86000000.000</t>
  </si>
  <si>
    <t>Sociedad Minera Illapa S.A.</t>
  </si>
  <si>
    <t>Pagarés Bursátiles ILLAPA I</t>
  </si>
  <si>
    <t>US$ 25000000.000</t>
  </si>
  <si>
    <t>Bs 17700000.000</t>
  </si>
  <si>
    <t>Bs 37000000.000</t>
  </si>
  <si>
    <t>FORTALEZA DISPONIBLE Fondo de Inversión Abierto Corto Plazo</t>
  </si>
  <si>
    <t>FORTALEZA PLANIFICA Fondo de Inversión Abierto Largo Plazo</t>
  </si>
  <si>
    <t xml:space="preserve">FORTALEZA POTENCIA BOLIVIANOS FONDO DE INVERSIÓN ABIERTO LARGO PLAZO </t>
  </si>
  <si>
    <t>MSC PRODUCTIVO FONDO DE INVERSIÓN CERRADO</t>
  </si>
  <si>
    <t>Renta Activa Bolivianos - Fondo de Inversión Abierto de Corto Plazo</t>
  </si>
  <si>
    <t>OVA</t>
  </si>
  <si>
    <t xml:space="preserve">Mercado electrónico: Colocación Primaria Renta Variable </t>
  </si>
  <si>
    <t>PMC</t>
  </si>
  <si>
    <t>PMH</t>
  </si>
  <si>
    <t>INC</t>
  </si>
  <si>
    <t>PMF</t>
  </si>
  <si>
    <t>PMG</t>
  </si>
  <si>
    <t>Cartera ($us.)</t>
  </si>
  <si>
    <t>CARTERA, PARTICIPANTES Y TASAS DE RENDIMIENTO DE LOS FONDOS DE INVERSIÓN ABIERTOS EN BOLIVIANOS INDEXADOS A LAS UFV</t>
  </si>
  <si>
    <t>+Beneficio Fondo Mutuo</t>
  </si>
  <si>
    <t>MSC Expansión FIC</t>
  </si>
  <si>
    <t>Capital</t>
  </si>
  <si>
    <t>Premier</t>
  </si>
  <si>
    <t>Efectivo</t>
  </si>
  <si>
    <t>Portafolio</t>
  </si>
  <si>
    <t>Credifondo Crecimiento USD</t>
  </si>
  <si>
    <t>Credifondo Corto Plazo</t>
  </si>
  <si>
    <t>Credifondo Renta Fija</t>
  </si>
  <si>
    <t xml:space="preserve">Fortaleza Renta Mixta Internacional </t>
  </si>
  <si>
    <t xml:space="preserve">Fortaleza Inversión Internacional </t>
  </si>
  <si>
    <t>Fortaleza Liquidez</t>
  </si>
  <si>
    <t>Fortaleza Produce ganancia</t>
  </si>
  <si>
    <t xml:space="preserve">Renta Activa </t>
  </si>
  <si>
    <t xml:space="preserve">Mercantil Fondo Mutuo </t>
  </si>
  <si>
    <t>Horizonte</t>
  </si>
  <si>
    <t>Prossimo</t>
  </si>
  <si>
    <t xml:space="preserve">Fondo de Inversión Mutuo Unión </t>
  </si>
  <si>
    <t>A Medida</t>
  </si>
  <si>
    <t>Ultra UFV</t>
  </si>
  <si>
    <t>En Acción</t>
  </si>
  <si>
    <t xml:space="preserve">Futuro Asegurado </t>
  </si>
  <si>
    <t>Opción</t>
  </si>
  <si>
    <t>Oportuno</t>
  </si>
  <si>
    <t>Credifondo + Rendimiento</t>
  </si>
  <si>
    <t>Credifondo Crecimiento Bs</t>
  </si>
  <si>
    <t>Credifondo Bolivianos</t>
  </si>
  <si>
    <t>Fortaleza Disponible</t>
  </si>
  <si>
    <t>Fortaleza Planifica</t>
  </si>
  <si>
    <t xml:space="preserve">Fortaleza Potencia Bolivianos </t>
  </si>
  <si>
    <t>Fortaleza Interes +</t>
  </si>
  <si>
    <t>Renta Activa Bolivianos</t>
  </si>
  <si>
    <t xml:space="preserve">Superior Fondo Mutuo </t>
  </si>
  <si>
    <t xml:space="preserve">Activo Unión Bs </t>
  </si>
  <si>
    <t xml:space="preserve">Fondo de Inversión Dinero Unión </t>
  </si>
  <si>
    <t xml:space="preserve">Xtravalor Unión </t>
  </si>
  <si>
    <t>UFV Rendimiento Total</t>
  </si>
  <si>
    <t>Sembrar Micro capital</t>
  </si>
  <si>
    <t>Acelerador</t>
  </si>
  <si>
    <t>Impulsor</t>
  </si>
  <si>
    <t xml:space="preserve">Agroperativo </t>
  </si>
  <si>
    <t>Fibra FIC</t>
  </si>
  <si>
    <t>Emergente</t>
  </si>
  <si>
    <t>Renta Activa Puente</t>
  </si>
  <si>
    <t>Productivo</t>
  </si>
  <si>
    <t>Inclusión FIC-A</t>
  </si>
  <si>
    <t>Inclusión FIC-B</t>
  </si>
  <si>
    <t xml:space="preserve">Credifondo Garantiza-A </t>
  </si>
  <si>
    <t xml:space="preserve">Credifondo Garantiza-B </t>
  </si>
  <si>
    <t>Estratégico</t>
  </si>
  <si>
    <t>CMI</t>
  </si>
  <si>
    <t xml:space="preserve">CMI </t>
  </si>
  <si>
    <t>DÓLARES ESTADOUNIDENSES</t>
  </si>
  <si>
    <t>Nota: Pueden producirse variaciones en las cifras, que obedecen a reprocesos de información posteriores a la elaboración del presente reporte.</t>
  </si>
  <si>
    <t>RESULTADO NETO DESPUÉS DE NO OPERACIONAL</t>
  </si>
  <si>
    <t>RESULTADO DESPUÉS DE INCOBRABLES</t>
  </si>
  <si>
    <t>RESULTADOS DE OPERACIÓN NETO ANTES DE GASTOS FINANCIEROS</t>
  </si>
  <si>
    <t xml:space="preserve">(en miles de bolivianos) </t>
  </si>
  <si>
    <t>(*) Corresponde a las emisiones del mes.</t>
  </si>
  <si>
    <t>(En miles de dólares estadounidenses y porcentajes)</t>
  </si>
  <si>
    <t>Instrumento</t>
  </si>
  <si>
    <t xml:space="preserve">FUENTE: ASFI con base a la información proporcionada por la Bolsa Boliviana de Valores S.A.  </t>
  </si>
  <si>
    <t>Dólares estadounidenses</t>
  </si>
  <si>
    <t>Valores Unión S.A.</t>
  </si>
  <si>
    <t xml:space="preserve">Global Unión $us </t>
  </si>
  <si>
    <t>Unión</t>
  </si>
  <si>
    <t xml:space="preserve">Variación trimestre </t>
  </si>
  <si>
    <t>Variación trimestre</t>
  </si>
  <si>
    <t>CANTIDAD DE DPF´s VIGENTES</t>
  </si>
  <si>
    <t>MONTO TOTAL EMITIDO</t>
  </si>
  <si>
    <t>TOTAL
CANTIDAD DE DPF´s VIGENTES</t>
  </si>
  <si>
    <t>TOTAL MONTO EMITIDO</t>
  </si>
  <si>
    <t xml:space="preserve">TOTAL </t>
  </si>
  <si>
    <t>Ingeniería y Construcciones Técnicas</t>
  </si>
  <si>
    <t>Ovando S.A.</t>
  </si>
  <si>
    <t>CAMSA Industria y Comercio S.A.</t>
  </si>
  <si>
    <t>1°Trim 18</t>
  </si>
  <si>
    <t>2°Trim 18</t>
  </si>
  <si>
    <t>3°Trim 18</t>
  </si>
  <si>
    <t>4°Trim 18</t>
  </si>
  <si>
    <t>Oct-18</t>
  </si>
  <si>
    <t>Nov-18</t>
  </si>
  <si>
    <t>Dic-18</t>
  </si>
  <si>
    <t>(expresado en número de veces)</t>
  </si>
  <si>
    <t>Í N D I C E</t>
  </si>
  <si>
    <t>MARZO DE 2019 (*)</t>
  </si>
  <si>
    <t>AL  31  DE  MARZO  DE  2019</t>
  </si>
  <si>
    <t>REPORTE DE EMISIONES VIGENTES RESUMEN</t>
  </si>
  <si>
    <t>AL 31 DE MARZO DE 2019</t>
  </si>
  <si>
    <t>DENOMINACIÓN DE LA EMISIÓN AUTORIZADA</t>
  </si>
  <si>
    <t>ASFI/DSV-ED-AGU-001/2010</t>
  </si>
  <si>
    <t>Valores Union S.A.</t>
  </si>
  <si>
    <t>NR00261901</t>
  </si>
  <si>
    <t>NR00261903</t>
  </si>
  <si>
    <t>NR00261904</t>
  </si>
  <si>
    <t>NR00261905</t>
  </si>
  <si>
    <t>NR00391901</t>
  </si>
  <si>
    <t>NR00391902</t>
  </si>
  <si>
    <t>ASFI/DSV-ED-BGA-020/2014</t>
  </si>
  <si>
    <t>ASFI/DSVSC-ED-FIE-008/2018</t>
  </si>
  <si>
    <t>Bonos Subordinados Banco FIE 5</t>
  </si>
  <si>
    <t>ASFI/DSVSC-ED-FIE-003/2019</t>
  </si>
  <si>
    <t>FIE-N1A-19</t>
  </si>
  <si>
    <t>FIE-N1B-19</t>
  </si>
  <si>
    <t>Bonos COBEE IV - Emisión 3</t>
  </si>
  <si>
    <t>Bonos Gas &amp; Electricidad  II-Emisión 1</t>
  </si>
  <si>
    <t>Grupo Empresarial de Inversiones Nacional Vida S.A.</t>
  </si>
  <si>
    <t>Bonos GRUPO NACIONAL VIDA I - EMISIÓN 1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</si>
  <si>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</si>
  <si>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</si>
  <si>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</si>
  <si>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</si>
  <si>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</si>
  <si>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</si>
  <si>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</si>
  <si>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</si>
  <si>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La Papelera</t>
  </si>
  <si>
    <t>ASFI/DSVSC-ED-PAP-030/2015</t>
  </si>
  <si>
    <t>PAP-1-N2U-15</t>
  </si>
  <si>
    <t>MIN-1-E1U-13S</t>
  </si>
  <si>
    <t>MIN-1-E1U-15S</t>
  </si>
  <si>
    <t>MIN-1-N2U-15S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</si>
  <si>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</si>
  <si>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</si>
  <si>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</si>
  <si>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</si>
  <si>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Valores de Titularización CRESPAL - BDP ST 035</t>
  </si>
  <si>
    <t>Valores de Titularización CRECER - BDP ST 036</t>
  </si>
  <si>
    <t>Valores de Titularización CRECER IFD - BDP ST 037</t>
  </si>
  <si>
    <t>PATRIMONIO AUTÓNOMO MICROCRÉDITO IFD - BDP ST 042</t>
  </si>
  <si>
    <t>Valores de Titularización CIDRE IFD - BDP ST 042</t>
  </si>
  <si>
    <t>ASFI/DSVSC/TD-PMA-002/2019</t>
  </si>
  <si>
    <t>PMA-TD-NA</t>
  </si>
  <si>
    <t>PMA-TD-NB</t>
  </si>
  <si>
    <t>PMA-TD-NC</t>
  </si>
  <si>
    <t>PMA-TD-ND</t>
  </si>
  <si>
    <t>Pagarés Bursátiles ILLAPA I - Emisión 1</t>
  </si>
  <si>
    <t>ASFI/DSVSC-ED-SMI-001/2019</t>
  </si>
  <si>
    <t>SMI-PB1-E1U</t>
  </si>
  <si>
    <t>Pagarés Bursátiles TOYOSA II - Emisión 5</t>
  </si>
  <si>
    <t>ASFI/DSVSC-ED-TYS-002/2019</t>
  </si>
  <si>
    <t>TYS-PB2-E5U</t>
  </si>
  <si>
    <t xml:space="preserve">BNB Valores S.A./Panamerican Securities S.A. </t>
  </si>
  <si>
    <t>Bonos Banco FIE 2 - Emisión 1</t>
  </si>
  <si>
    <t>Bonos Banco FIE 2 - Emisión 2</t>
  </si>
  <si>
    <t>BONOS INTI V - Emisión 1</t>
  </si>
  <si>
    <t>Bonos Gas &amp; Electricidad  - Emisión 2</t>
  </si>
  <si>
    <t>BONOS IOL II - Emisión 2</t>
  </si>
  <si>
    <t>BONOS ISA - Emisión 1</t>
  </si>
  <si>
    <t>BONOS ISA- Emisión 2</t>
  </si>
  <si>
    <t xml:space="preserve">BONOS MERINCO – Emisión 4 </t>
  </si>
  <si>
    <t>BONOS NUTRIOIL I - Emisión 1</t>
  </si>
  <si>
    <t>Patrimonio Autónomo Microcrédito IFD - BDP ST 032</t>
  </si>
  <si>
    <t>Patrimonio Autónomo Microcrédito IFD - BDP ST 034</t>
  </si>
  <si>
    <t>Patrimonio Autónomo Microcrédito IFD - BDP ST 036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</si>
  <si>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</si>
  <si>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</si>
  <si>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</si>
  <si>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042</t>
  </si>
  <si>
    <t>Patrimonio Autónomo Microcrédito IFD - BDP ST 043</t>
  </si>
  <si>
    <t>Bonos Prolega I – Emisión 3</t>
  </si>
  <si>
    <t>Bonos Prolega I - Emisión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</si>
  <si>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</si>
  <si>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</si>
  <si>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</si>
  <si>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</si>
  <si>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</si>
  <si>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 - Emisión 2</t>
  </si>
  <si>
    <t>Bonos SOBOCE VII - Emisión 1</t>
  </si>
  <si>
    <t>Bonos SOBOCE VII - Emisión 2</t>
  </si>
  <si>
    <t>Bonos TELECEL II- Emisión 2</t>
  </si>
  <si>
    <t>Bonos TELECEL II - Emisión 2</t>
  </si>
  <si>
    <t>Bonos TELECEL II - Emisión 3</t>
  </si>
  <si>
    <t>Bonos TELECEL II - Emisión 1</t>
  </si>
  <si>
    <t>F3</t>
  </si>
  <si>
    <t>Equilibrium Clasificadora de Riesgo S.A.</t>
  </si>
  <si>
    <t>AAA.bo</t>
  </si>
  <si>
    <t>EQL-1.bo</t>
  </si>
  <si>
    <t>AA-.bo</t>
  </si>
  <si>
    <t>AA+.bo</t>
  </si>
  <si>
    <t xml:space="preserve">IFD FUNDACIÓN SARTAWI </t>
  </si>
  <si>
    <t xml:space="preserve">Cooperativa de Ahorro y Crédito Abierta "Fátima" R.L.                                                                                                                                           </t>
  </si>
  <si>
    <t>AA.bo</t>
  </si>
  <si>
    <t>Bonos ITACAMBA CEMENTO - Emisión 2</t>
  </si>
  <si>
    <t>BONOS SOBOCE VII - EMISIÓN 3</t>
  </si>
  <si>
    <t>Bs 167040000.000</t>
  </si>
  <si>
    <t>BONOS SOBOCE VII - EMISIÓN 4</t>
  </si>
  <si>
    <t>Bonos Subordinados BEC II-Emisión 3</t>
  </si>
  <si>
    <t>Pagarés Bursátiles TOYOSA II</t>
  </si>
  <si>
    <t>Bs 121400000.000</t>
  </si>
  <si>
    <t>Bs 25000000.000</t>
  </si>
  <si>
    <t>2ªCIase.bo</t>
  </si>
  <si>
    <t>ACTIVO UNION BS FONDO DE INVERSION ABIERTO - LARGO PLAZO</t>
  </si>
  <si>
    <t>GLOBAL UNION $US FONDO DE INVERSION ABIERTO - LARGO PLAZO</t>
  </si>
  <si>
    <t>M2 Fondo de Inversión Cerrado</t>
  </si>
  <si>
    <t>Cuotas de Paticipación M2 FIC</t>
  </si>
  <si>
    <t>Renta Activa Inmobiliario Fondo de Inversión Cerrado</t>
  </si>
  <si>
    <t xml:space="preserve">AL 31 DE MARZO 2019 </t>
  </si>
  <si>
    <t>AL  31  DE MARZO DE  2019</t>
  </si>
  <si>
    <t>ITA</t>
  </si>
  <si>
    <t>AL  31 DE MARZO DE 2019</t>
  </si>
  <si>
    <t>AL  31 DE MARZO DE  2019</t>
  </si>
  <si>
    <t>AL 31 DE MARZO  DE 2019</t>
  </si>
  <si>
    <t>Ene-19</t>
  </si>
  <si>
    <t>Feb-19</t>
  </si>
  <si>
    <t>Mar-19</t>
  </si>
  <si>
    <t>1°Trim 19</t>
  </si>
  <si>
    <t>AL 31 DE MARZO DE  2019</t>
  </si>
  <si>
    <t>OPERACIONES EN RUEDO DE BOLSA Y MERCADO ELECTRÓNICO</t>
  </si>
  <si>
    <t>Pagarés en mesa de negociación</t>
  </si>
  <si>
    <t>Acciones No registradas en Bolsa</t>
  </si>
  <si>
    <t>AL  31  DE MARZO  DE  2019</t>
  </si>
  <si>
    <t>AL  31  DE MARZO DE 2019</t>
  </si>
  <si>
    <t>EVOLUCIÓN DE LA INDUSTRIA DE FONDOS DE INVERSIÓN ABIERTOS -  ÚLTIMOS 12 MESES</t>
  </si>
  <si>
    <t>Var.Anual</t>
  </si>
  <si>
    <t>(En millones de dólares estadounidenses)</t>
  </si>
  <si>
    <t>Crec. mensual cartera</t>
  </si>
  <si>
    <t>(%)</t>
  </si>
  <si>
    <t xml:space="preserve">  Fondos en Dólares</t>
  </si>
  <si>
    <t>Tasa Rend. Prom. Pond.</t>
  </si>
  <si>
    <t xml:space="preserve">  Fondos en Bolivianos</t>
  </si>
  <si>
    <t xml:space="preserve">  Fondos en UFV</t>
  </si>
  <si>
    <t>PMA</t>
  </si>
  <si>
    <t>CRF</t>
  </si>
  <si>
    <t>CGF</t>
  </si>
  <si>
    <t>SEM</t>
  </si>
  <si>
    <t>SFI</t>
  </si>
  <si>
    <t>SMC</t>
  </si>
  <si>
    <t>SPF</t>
  </si>
  <si>
    <t>ITF</t>
  </si>
  <si>
    <t>FAE</t>
  </si>
  <si>
    <t>FFY</t>
  </si>
  <si>
    <t>IFI</t>
  </si>
  <si>
    <t>EFC</t>
  </si>
  <si>
    <t>EXP</t>
  </si>
  <si>
    <t>MSP</t>
  </si>
  <si>
    <t>AGP</t>
  </si>
  <si>
    <t>KFC</t>
  </si>
  <si>
    <t>KFI</t>
  </si>
  <si>
    <t>GFC</t>
  </si>
  <si>
    <t>FFC</t>
  </si>
  <si>
    <t>FPP</t>
  </si>
  <si>
    <t>RAE</t>
  </si>
  <si>
    <t>RAP</t>
  </si>
  <si>
    <t>REP</t>
  </si>
  <si>
    <t>PQU</t>
  </si>
  <si>
    <t>PUC</t>
  </si>
  <si>
    <t>INTERFIN</t>
  </si>
  <si>
    <t>Sembrar Alimentario</t>
  </si>
  <si>
    <t>Cartera (Bs)</t>
  </si>
  <si>
    <t>RESULTADOS ACUMULADOS</t>
  </si>
  <si>
    <t>AJUSTES POR INFLACIÓN AL CAPITAL</t>
  </si>
  <si>
    <t>AJUSTES POR INFLACIÓN RESERVAS PATRIMONIALES</t>
  </si>
  <si>
    <t>INVERSIONES A CORTO PLAZO EN VALORES SIN OFERTA PÚBLICA</t>
  </si>
  <si>
    <t>OPERACIONES EN RUEDO DE BOLSA Y MERCADO ELECTRÓNICO POR INSTRUMENTO</t>
  </si>
  <si>
    <t xml:space="preserve">DIVERSIFICACIÓN DE LA CARTERA DE LOS FONDOS DE INVERSIÓN ABIERTOS. POR VALOR Y EMISOR </t>
  </si>
  <si>
    <t xml:space="preserve">DIVERSIFICACIÓN DE LA CARTERA DE LOS FONDOS DE INVERSIÓN CERRADOS POR VALOR Y EMISOR </t>
  </si>
  <si>
    <t>(EN PORCENTAJE DE PARTICIPACIÓN)</t>
  </si>
  <si>
    <t xml:space="preserve">Instrumento </t>
  </si>
  <si>
    <t xml:space="preserve">Acciones </t>
  </si>
  <si>
    <t xml:space="preserve">Bono Corporativo </t>
  </si>
  <si>
    <t>Bono de Deuda Soberana</t>
  </si>
  <si>
    <t xml:space="preserve">Certificado de Depósito </t>
  </si>
  <si>
    <t xml:space="preserve">Commercial Paper </t>
  </si>
  <si>
    <t xml:space="preserve">Cuota de Participación en Fondo de Inversión Abierto, Mutuo o similar </t>
  </si>
  <si>
    <t xml:space="preserve">Letra del Tesoro </t>
  </si>
  <si>
    <t xml:space="preserve">Nota Estructurada </t>
  </si>
  <si>
    <t xml:space="preserve">Time Deposit </t>
  </si>
  <si>
    <t>Total (%)</t>
  </si>
  <si>
    <t>CARTERA DE INVERSIÓN EN EL EXTRANJERO POR TIPO DE INTRUMENTO - FONDOS DE INVERSIÓN ABIERTOS</t>
  </si>
  <si>
    <t>(Expresado en  dólares estadounidenses)</t>
  </si>
  <si>
    <t>Variación mensual (%)</t>
  </si>
  <si>
    <t>Variación trimestral (%)</t>
  </si>
  <si>
    <t xml:space="preserve">Variación anual (%) 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</si>
  <si>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 xml:space="preserve">Cartera de inversiones en el extranjero por instrumento </t>
    </r>
  </si>
  <si>
    <t>CARTERA DE INVERSIÓN EN EL EXTRANJERO POR TIPO DE INTRUMENTO - FONDOS DE INVERSIÓN CERRADOS</t>
  </si>
  <si>
    <t xml:space="preserve">% </t>
  </si>
  <si>
    <t xml:space="preserve">Bono de Deuda Soberana </t>
  </si>
  <si>
    <r>
      <rPr>
        <sz val="10"/>
        <color indexed="12"/>
        <rFont val="Arial"/>
        <family val="2"/>
      </rPr>
      <t xml:space="preserve">          </t>
    </r>
    <r>
      <rPr>
        <u/>
        <sz val="10"/>
        <color indexed="12"/>
        <rFont val="Arial"/>
        <family val="2"/>
      </rPr>
      <t>Evolución de la cartera</t>
    </r>
  </si>
  <si>
    <r>
      <rPr>
        <sz val="10"/>
        <color indexed="12"/>
        <rFont val="Arial"/>
        <family val="2"/>
      </rPr>
      <t xml:space="preserve">          </t>
    </r>
    <r>
      <rPr>
        <u/>
        <sz val="10"/>
        <color indexed="12"/>
        <rFont val="Arial"/>
        <family val="2"/>
      </rPr>
      <t>Estratificación de la cartera de los fondos de inversión abiertos y cerrados por plazo de vida</t>
    </r>
  </si>
  <si>
    <r>
      <rPr>
        <sz val="10"/>
        <color indexed="12"/>
        <rFont val="Arial"/>
        <family val="2"/>
      </rPr>
      <t xml:space="preserve">          </t>
    </r>
    <r>
      <rPr>
        <u/>
        <sz val="10"/>
        <color indexed="12"/>
        <rFont val="Arial"/>
        <family val="2"/>
      </rPr>
      <t xml:space="preserve">Cartera de inversiones en el extranjero por instrumento </t>
    </r>
  </si>
  <si>
    <r>
      <rPr>
        <sz val="10"/>
        <color indexed="12"/>
        <rFont val="Arial"/>
        <family val="2"/>
      </rPr>
      <t xml:space="preserve">          </t>
    </r>
    <r>
      <rPr>
        <u/>
        <sz val="10"/>
        <color indexed="12"/>
        <rFont val="Arial"/>
        <family val="2"/>
      </rPr>
      <t>Balance general y estado de resultados</t>
    </r>
  </si>
  <si>
    <r>
      <rPr>
        <sz val="10"/>
        <color indexed="12"/>
        <rFont val="Arial"/>
        <family val="2"/>
      </rPr>
      <t xml:space="preserve">          </t>
    </r>
    <r>
      <rPr>
        <u/>
        <sz val="10"/>
        <color indexed="12"/>
        <rFont val="Arial"/>
        <family val="2"/>
      </rPr>
      <t>Patrimonio</t>
    </r>
  </si>
  <si>
    <r>
      <rPr>
        <sz val="10"/>
        <color indexed="12"/>
        <rFont val="Arial"/>
        <family val="2"/>
      </rPr>
      <t xml:space="preserve">          </t>
    </r>
    <r>
      <rPr>
        <u/>
        <sz val="10"/>
        <color indexed="12"/>
        <rFont val="Arial"/>
        <family val="2"/>
      </rPr>
      <t>Número de clientes activos</t>
    </r>
  </si>
  <si>
    <r>
      <rPr>
        <sz val="10"/>
        <color indexed="12"/>
        <rFont val="Arial"/>
        <family val="2"/>
      </rPr>
      <t xml:space="preserve">          </t>
    </r>
    <r>
      <rPr>
        <u/>
        <sz val="10"/>
        <color indexed="12"/>
        <rFont val="Arial"/>
        <family val="2"/>
      </rPr>
      <t>Margen operativo, financiero y resultado operacional</t>
    </r>
  </si>
  <si>
    <r>
      <rPr>
        <sz val="10"/>
        <color indexed="12"/>
        <rFont val="Arial"/>
        <family val="2"/>
      </rPr>
      <t xml:space="preserve">          </t>
    </r>
    <r>
      <rPr>
        <u/>
        <sz val="10"/>
        <color indexed="12"/>
        <rFont val="Arial"/>
        <family val="2"/>
      </rPr>
      <t>Balance general</t>
    </r>
  </si>
  <si>
    <r>
      <rPr>
        <sz val="10"/>
        <color indexed="12"/>
        <rFont val="Arial"/>
        <family val="2"/>
      </rPr>
      <t xml:space="preserve">          </t>
    </r>
    <r>
      <rPr>
        <u/>
        <sz val="10"/>
        <color indexed="12"/>
        <rFont val="Arial"/>
        <family val="2"/>
      </rPr>
      <t>Estado de resultados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</si>
</sst>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41" formatCode="_(* #,##0_);_(* \(#,##0\);_(* &quot;-&quot;_);_(@_)"/>
    <numFmt numFmtId="43" formatCode="_(* #,##0.00_);_(* \(#,##0.00\);_(* &quot;-&quot;??_);_(@_)"/>
    <numFmt numFmtId="164" formatCode="_-[$€-2]* #,##0.00_-;\-[$€-2]* #,##0.00_-;_-[$€-2]* \-??_-"/>
    <numFmt numFmtId="165" formatCode="_-* #,##0.00_-;\-* #,##0.00_-;_-* \-??_-;_-@_-"/>
    <numFmt numFmtId="166" formatCode="_ * #,##0.00_ ;_ * \-#,##0.00_ ;_ * \-??_ ;_ @_ "/>
    <numFmt numFmtId="167" formatCode="_(* #,##0.00_);_(* \(#,##0.00\);_(* \-??_);_(@_)"/>
    <numFmt numFmtId="168" formatCode="_ * #,##0_ ;_ * \-#,##0_ ;_ * \-_ ;_ @_ "/>
    <numFmt numFmtId="169" formatCode="_-* #,##0\ _p_t_a_-;\-* #,##0\ _p_t_a_-;_-* &quot;- &quot;_p_t_a_-;_-@_-"/>
    <numFmt numFmtId="170" formatCode="&quot;Al &quot;dd&quot; de &quot;mmmm&quot; de &quot;yyyy"/>
    <numFmt numFmtId="171" formatCode="_(* #,##0_);_(* \(#,##0\);_(* \-??_);_(@_)"/>
    <numFmt numFmtId="172" formatCode="mm/yy"/>
    <numFmt numFmtId="173" formatCode="_(* #,##0_);_(* \(#,##0\);_(* \-_);_(@_)"/>
    <numFmt numFmtId="174" formatCode="0.0%"/>
    <numFmt numFmtId="175" formatCode="_ * #,##0.0_ ;_ * \-#,##0.0_ ;_ * \-_ ;_ @_ "/>
    <numFmt numFmtId="176" formatCode="_ * #,##0.00_ ;_ * \-#,##0.00_ ;_ * \-_ ;_ @_ "/>
    <numFmt numFmtId="177" formatCode="&quot;Del 1 al &quot;d&quot; de &quot;mmmm&quot; de &quot;yyyy;@"/>
    <numFmt numFmtId="178" formatCode="#,##0_ ;[Red]\-#,##0\ "/>
    <numFmt numFmtId="179" formatCode="#,##0.00_ ;[Red]\-#,##0.00\ "/>
    <numFmt numFmtId="180" formatCode="&quot;Al &quot;[$-C0A]&quot;d de mmmm de yyyy&quot;;@"/>
    <numFmt numFmtId="181" formatCode="dd/mm/yy;@"/>
    <numFmt numFmtId="182" formatCode="_ * #,##0.0000_ ;_ * \-#,##0.0000_ ;_ * \-_ ;_ @_ "/>
    <numFmt numFmtId="183" formatCode="d\.m\.yy"/>
    <numFmt numFmtId="184" formatCode="_-* #,##0.00_-;\-* #,##0.00_-;_-* &quot;-&quot;??_-;_-@_-"/>
    <numFmt numFmtId="185" formatCode="\A\C\C"/>
    <numFmt numFmtId="186" formatCode="bbbb"/>
    <numFmt numFmtId="187" formatCode="bb\L\P"/>
    <numFmt numFmtId="188" formatCode="\L\i\q\u\ide\z\ yy\ \O\t\r\os"/>
    <numFmt numFmtId="189" formatCode="_ * #,##0_ ;_ * \-#,##0_ ;_ * \-??_ ;_ @_ "/>
    <numFmt numFmtId="190" formatCode="_(* #,##0.0_);_(* \(#,##0.0\);_(* \-??_);_(@_)"/>
    <numFmt numFmtId="191" formatCode="_(* #,##0_);_(* \(#,##0\);_(* &quot;-&quot;??_);_(@_)"/>
    <numFmt numFmtId="192" formatCode="_-* #,##0_-;\-* #,##0_-;_-* &quot;-&quot;??_-;_-@_-"/>
    <numFmt numFmtId="193" formatCode="dd/mm/yyyy;@"/>
    <numFmt numFmtId="194" formatCode="_(* #,##0.000_);_(* \(#,##0.000\);_(* \-??_);_(@_)"/>
    <numFmt numFmtId="195" formatCode="#,##0.0000"/>
    <numFmt numFmtId="196" formatCode="_-* #,##0\ _€_-;\-* #,##0\ _€_-;_-* &quot;-&quot;??\ _€_-;_-@_-"/>
    <numFmt numFmtId="197" formatCode="0.0000%"/>
    <numFmt numFmtId="198" formatCode="\ \L\i\q\u\ide\z\ yy\ \O\t\r\os\ "/>
    <numFmt numFmtId="199" formatCode="bbms"/>
    <numFmt numFmtId="200" formatCode="bb\Ts"/>
    <numFmt numFmtId="201" formatCode="\C\U\P"/>
    <numFmt numFmtId="202" formatCode="d\P\F"/>
    <numFmt numFmtId="203" formatCode="\V\Td"/>
    <numFmt numFmtId="204" formatCode="\T\o\t\a\l\ General"/>
    <numFmt numFmtId="205" formatCode="\T\O\T\A\L"/>
    <numFmt numFmtId="206" formatCode="_ * #,##0.00_ ;_ * \-#,##0.00_ ;_ * &quot;-&quot;??_ ;_ @_ "/>
    <numFmt numFmtId="207" formatCode="0.000%"/>
    <numFmt numFmtId="208" formatCode="\L\Rs"/>
  </numFmts>
  <fonts count="1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46"/>
      <name val="Arial"/>
      <family val="2"/>
    </font>
    <font>
      <b/>
      <sz val="14"/>
      <color indexed="9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b/>
      <sz val="11"/>
      <color rgb="FFF4F4F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8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Calibri"/>
      <family val="2"/>
      <scheme val="minor"/>
    </font>
    <font>
      <vertAlign val="superscript"/>
      <sz val="11"/>
      <name val="Arial"/>
      <family val="2"/>
    </font>
    <font>
      <b/>
      <sz val="18"/>
      <color rgb="FFF4F4F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Times New Roman"/>
      <family val="1"/>
    </font>
    <font>
      <b/>
      <sz val="8"/>
      <color theme="0"/>
      <name val="Times New Roman"/>
      <family val="1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  <font>
      <sz val="12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6"/>
      <color rgb="FFF4F4F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2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56"/>
      </patternFill>
    </fill>
    <fill>
      <patternFill patternType="solid">
        <fgColor theme="0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22"/>
      </patternFill>
    </fill>
    <fill>
      <patternFill patternType="solid">
        <fgColor rgb="FF204D84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2D536F"/>
        <bgColor indexed="5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A6A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D536F"/>
        <bgColor indexed="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theme="4" tint="0.79998168889431442"/>
      </patternFill>
    </fill>
  </fills>
  <borders count="1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912">
    <xf numFmtId="0" fontId="0" fillId="0" borderId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15" borderId="0" applyNumberFormat="0" applyBorder="0" applyAlignment="0" applyProtection="0"/>
    <xf numFmtId="0" fontId="88" fillId="16" borderId="0" applyNumberFormat="0" applyBorder="0" applyAlignment="0" applyProtection="0"/>
    <xf numFmtId="0" fontId="88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23" borderId="0" applyNumberFormat="0" applyBorder="0" applyAlignment="0" applyProtection="0"/>
    <xf numFmtId="0" fontId="46" fillId="0" borderId="0" applyNumberFormat="0" applyFill="0" applyBorder="0" applyAlignment="0" applyProtection="0"/>
    <xf numFmtId="0" fontId="90" fillId="24" borderId="0" applyNumberFormat="0" applyBorder="0" applyAlignment="0" applyProtection="0"/>
    <xf numFmtId="183" fontId="47" fillId="0" borderId="0" applyFill="0" applyBorder="0" applyAlignment="0"/>
    <xf numFmtId="0" fontId="91" fillId="25" borderId="24" applyNumberFormat="0" applyAlignment="0" applyProtection="0"/>
    <xf numFmtId="0" fontId="92" fillId="26" borderId="25" applyNumberFormat="0" applyAlignment="0" applyProtection="0"/>
    <xf numFmtId="0" fontId="93" fillId="0" borderId="26" applyNumberFormat="0" applyFill="0" applyAlignment="0" applyProtection="0"/>
    <xf numFmtId="173" fontId="45" fillId="0" borderId="0" applyFill="0" applyBorder="0" applyAlignment="0" applyProtection="0"/>
    <xf numFmtId="41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45" fillId="0" borderId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45" fillId="0" borderId="0" applyFill="0" applyBorder="0" applyAlignment="0" applyProtection="0"/>
    <xf numFmtId="0" fontId="48" fillId="0" borderId="0" applyNumberFormat="0" applyAlignment="0">
      <alignment horizontal="left"/>
    </xf>
    <xf numFmtId="0" fontId="94" fillId="0" borderId="27" applyNumberFormat="0" applyFill="0" applyAlignment="0" applyProtection="0"/>
    <xf numFmtId="0" fontId="95" fillId="0" borderId="0" applyNumberFormat="0" applyFill="0" applyBorder="0" applyAlignment="0" applyProtection="0"/>
    <xf numFmtId="0" fontId="89" fillId="27" borderId="0" applyNumberFormat="0" applyBorder="0" applyAlignment="0" applyProtection="0"/>
    <xf numFmtId="0" fontId="89" fillId="28" borderId="0" applyNumberFormat="0" applyBorder="0" applyAlignment="0" applyProtection="0"/>
    <xf numFmtId="0" fontId="89" fillId="29" borderId="0" applyNumberFormat="0" applyBorder="0" applyAlignment="0" applyProtection="0"/>
    <xf numFmtId="0" fontId="89" fillId="30" borderId="0" applyNumberFormat="0" applyBorder="0" applyAlignment="0" applyProtection="0"/>
    <xf numFmtId="0" fontId="89" fillId="31" borderId="0" applyNumberFormat="0" applyBorder="0" applyAlignment="0" applyProtection="0"/>
    <xf numFmtId="0" fontId="89" fillId="32" borderId="0" applyNumberFormat="0" applyBorder="0" applyAlignment="0" applyProtection="0"/>
    <xf numFmtId="0" fontId="49" fillId="0" borderId="0" applyNumberFormat="0" applyAlignment="0">
      <alignment horizontal="left"/>
    </xf>
    <xf numFmtId="0" fontId="96" fillId="33" borderId="24" applyNumberFormat="0" applyAlignment="0" applyProtection="0"/>
    <xf numFmtId="164" fontId="45" fillId="0" borderId="0" applyFill="0" applyBorder="0" applyAlignment="0" applyProtection="0"/>
    <xf numFmtId="38" fontId="44" fillId="2" borderId="0" applyNumberFormat="0" applyBorder="0" applyAlignment="0" applyProtection="0"/>
    <xf numFmtId="0" fontId="43" fillId="0" borderId="1" applyNumberFormat="0" applyAlignment="0" applyProtection="0">
      <alignment horizontal="left" vertical="center"/>
    </xf>
    <xf numFmtId="0" fontId="43" fillId="0" borderId="2">
      <alignment horizontal="left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7" fillId="34" borderId="0" applyNumberFormat="0" applyBorder="0" applyAlignment="0" applyProtection="0"/>
    <xf numFmtId="10" fontId="44" fillId="3" borderId="3" applyNumberFormat="0" applyBorder="0" applyAlignment="0" applyProtection="0"/>
    <xf numFmtId="167" fontId="45" fillId="0" borderId="0" applyFill="0" applyBorder="0" applyAlignment="0" applyProtection="0"/>
    <xf numFmtId="168" fontId="45" fillId="0" borderId="0" applyFill="0" applyBorder="0" applyAlignment="0" applyProtection="0"/>
    <xf numFmtId="173" fontId="45" fillId="0" borderId="0" applyFill="0" applyBorder="0" applyAlignment="0" applyProtection="0"/>
    <xf numFmtId="41" fontId="45" fillId="0" borderId="0" applyFont="0" applyFill="0" applyBorder="0" applyAlignment="0" applyProtection="0"/>
    <xf numFmtId="41" fontId="88" fillId="0" borderId="0" applyFont="0" applyFill="0" applyBorder="0" applyAlignment="0" applyProtection="0"/>
    <xf numFmtId="173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7" fontId="45" fillId="0" borderId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5" fontId="45" fillId="0" borderId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65" fontId="45" fillId="0" borderId="0" applyFill="0" applyBorder="0" applyAlignment="0" applyProtection="0"/>
    <xf numFmtId="43" fontId="45" fillId="0" borderId="0" applyFont="0" applyFill="0" applyBorder="0" applyAlignment="0" applyProtection="0"/>
    <xf numFmtId="165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0" fontId="98" fillId="35" borderId="0" applyNumberFormat="0" applyBorder="0" applyAlignment="0" applyProtection="0"/>
    <xf numFmtId="0" fontId="4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5" fillId="0" borderId="0"/>
    <xf numFmtId="0" fontId="45" fillId="0" borderId="0"/>
    <xf numFmtId="37" fontId="47" fillId="0" borderId="0"/>
    <xf numFmtId="0" fontId="45" fillId="0" borderId="0"/>
    <xf numFmtId="0" fontId="88" fillId="0" borderId="0"/>
    <xf numFmtId="0" fontId="45" fillId="0" borderId="0"/>
    <xf numFmtId="0" fontId="45" fillId="0" borderId="0"/>
    <xf numFmtId="0" fontId="45" fillId="0" borderId="0"/>
    <xf numFmtId="0" fontId="88" fillId="0" borderId="0"/>
    <xf numFmtId="0" fontId="88" fillId="0" borderId="0"/>
    <xf numFmtId="0" fontId="4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0" fillId="0" borderId="0"/>
    <xf numFmtId="0" fontId="69" fillId="0" borderId="0"/>
    <xf numFmtId="0" fontId="69" fillId="0" borderId="0"/>
    <xf numFmtId="0" fontId="40" fillId="0" borderId="0"/>
    <xf numFmtId="0" fontId="88" fillId="36" borderId="28" applyNumberFormat="0" applyFont="0" applyAlignment="0" applyProtection="0"/>
    <xf numFmtId="0" fontId="88" fillId="36" borderId="28" applyNumberFormat="0" applyFont="0" applyAlignment="0" applyProtection="0"/>
    <xf numFmtId="10" fontId="4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88" fillId="0" borderId="0" applyFont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88" fillId="0" borderId="0" applyFont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5" fillId="0" borderId="0" applyFill="0" applyBorder="0" applyAlignment="0" applyProtection="0"/>
    <xf numFmtId="9" fontId="88" fillId="0" borderId="0" applyFont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14" fontId="50" fillId="0" borderId="0" applyNumberFormat="0" applyFill="0" applyBorder="0" applyAlignment="0" applyProtection="0">
      <alignment horizontal="left"/>
    </xf>
    <xf numFmtId="0" fontId="99" fillId="25" borderId="29" applyNumberFormat="0" applyAlignment="0" applyProtection="0"/>
    <xf numFmtId="40" fontId="51" fillId="0" borderId="0" applyBorder="0">
      <alignment horizontal="right"/>
    </xf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4" fillId="0" borderId="27" applyNumberFormat="0" applyFill="0" applyAlignment="0" applyProtection="0"/>
    <xf numFmtId="0" fontId="103" fillId="0" borderId="30" applyNumberFormat="0" applyFill="0" applyAlignment="0" applyProtection="0"/>
    <xf numFmtId="0" fontId="95" fillId="0" borderId="31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32" applyNumberFormat="0" applyFill="0" applyAlignment="0" applyProtection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41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39" fillId="36" borderId="28" applyNumberFormat="0" applyFont="0" applyAlignment="0" applyProtection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1" fontId="39" fillId="0" borderId="0" applyFont="0" applyFill="0" applyBorder="0" applyAlignment="0" applyProtection="0"/>
    <xf numFmtId="0" fontId="39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1" fontId="38" fillId="0" borderId="0" applyFont="0" applyFill="0" applyBorder="0" applyAlignment="0" applyProtection="0"/>
    <xf numFmtId="0" fontId="38" fillId="36" borderId="28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90" fillId="24" borderId="0" applyNumberFormat="0" applyBorder="0" applyAlignment="0" applyProtection="0"/>
    <xf numFmtId="43" fontId="40" fillId="0" borderId="0" applyFont="0" applyFill="0" applyBorder="0" applyAlignment="0" applyProtection="0"/>
    <xf numFmtId="0" fontId="36" fillId="36" borderId="28" applyNumberFormat="0" applyFont="0" applyAlignment="0" applyProtection="0"/>
    <xf numFmtId="0" fontId="35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36" borderId="28" applyNumberFormat="0" applyFont="0" applyAlignment="0" applyProtection="0"/>
    <xf numFmtId="0" fontId="34" fillId="36" borderId="28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0" fontId="33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36" borderId="28" applyNumberFormat="0" applyFont="0" applyAlignment="0" applyProtection="0"/>
    <xf numFmtId="9" fontId="33" fillId="0" borderId="0" applyFont="0" applyFill="0" applyBorder="0" applyAlignment="0" applyProtection="0"/>
    <xf numFmtId="0" fontId="32" fillId="0" borderId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43" fontId="32" fillId="0" borderId="0" applyFont="0" applyFill="0" applyBorder="0" applyAlignment="0" applyProtection="0"/>
    <xf numFmtId="0" fontId="32" fillId="36" borderId="28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4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56" borderId="0" applyNumberFormat="0" applyBorder="0" applyAlignment="0" applyProtection="0"/>
    <xf numFmtId="0" fontId="31" fillId="58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89" fillId="49" borderId="0" applyNumberFormat="0" applyBorder="0" applyAlignment="0" applyProtection="0"/>
    <xf numFmtId="0" fontId="89" fillId="51" borderId="0" applyNumberFormat="0" applyBorder="0" applyAlignment="0" applyProtection="0"/>
    <xf numFmtId="0" fontId="89" fillId="53" borderId="0" applyNumberFormat="0" applyBorder="0" applyAlignment="0" applyProtection="0"/>
    <xf numFmtId="0" fontId="89" fillId="55" borderId="0" applyNumberFormat="0" applyBorder="0" applyAlignment="0" applyProtection="0"/>
    <xf numFmtId="0" fontId="89" fillId="57" borderId="0" applyNumberFormat="0" applyBorder="0" applyAlignment="0" applyProtection="0"/>
    <xf numFmtId="0" fontId="89" fillId="59" borderId="0" applyNumberFormat="0" applyBorder="0" applyAlignment="0" applyProtection="0"/>
    <xf numFmtId="0" fontId="90" fillId="24" borderId="0" applyNumberFormat="0" applyBorder="0" applyAlignment="0" applyProtection="0"/>
    <xf numFmtId="0" fontId="91" fillId="25" borderId="24" applyNumberFormat="0" applyAlignment="0" applyProtection="0"/>
    <xf numFmtId="0" fontId="92" fillId="26" borderId="25" applyNumberFormat="0" applyAlignment="0" applyProtection="0"/>
    <xf numFmtId="0" fontId="93" fillId="0" borderId="26" applyNumberFormat="0" applyFill="0" applyAlignment="0" applyProtection="0"/>
    <xf numFmtId="0" fontId="31" fillId="0" borderId="0"/>
    <xf numFmtId="41" fontId="31" fillId="0" borderId="0" applyFont="0" applyFill="0" applyBorder="0" applyAlignment="0" applyProtection="0"/>
    <xf numFmtId="0" fontId="31" fillId="36" borderId="28" applyNumberFormat="0" applyFont="0" applyAlignment="0" applyProtection="0"/>
    <xf numFmtId="0" fontId="31" fillId="36" borderId="28" applyNumberFormat="0" applyFont="0" applyAlignment="0" applyProtection="0"/>
    <xf numFmtId="0" fontId="31" fillId="0" borderId="0"/>
    <xf numFmtId="9" fontId="31" fillId="0" borderId="0" applyFont="0" applyFill="0" applyBorder="0" applyAlignment="0" applyProtection="0"/>
    <xf numFmtId="0" fontId="95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89" fillId="2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54" borderId="0" applyNumberFormat="0" applyBorder="0" applyAlignment="0" applyProtection="0"/>
    <xf numFmtId="0" fontId="31" fillId="0" borderId="0"/>
    <xf numFmtId="0" fontId="89" fillId="28" borderId="0" applyNumberFormat="0" applyBorder="0" applyAlignment="0" applyProtection="0"/>
    <xf numFmtId="0" fontId="31" fillId="0" borderId="0"/>
    <xf numFmtId="0" fontId="31" fillId="52" borderId="0" applyNumberFormat="0" applyBorder="0" applyAlignment="0" applyProtection="0"/>
    <xf numFmtId="0" fontId="31" fillId="0" borderId="0"/>
    <xf numFmtId="0" fontId="89" fillId="29" borderId="0" applyNumberFormat="0" applyBorder="0" applyAlignment="0" applyProtection="0"/>
    <xf numFmtId="0" fontId="31" fillId="0" borderId="0"/>
    <xf numFmtId="0" fontId="31" fillId="50" borderId="0" applyNumberFormat="0" applyBorder="0" applyAlignment="0" applyProtection="0"/>
    <xf numFmtId="0" fontId="31" fillId="0" borderId="0"/>
    <xf numFmtId="0" fontId="89" fillId="30" borderId="0" applyNumberFormat="0" applyBorder="0" applyAlignment="0" applyProtection="0"/>
    <xf numFmtId="0" fontId="31" fillId="0" borderId="0"/>
    <xf numFmtId="0" fontId="31" fillId="48" borderId="0" applyNumberFormat="0" applyBorder="0" applyAlignment="0" applyProtection="0"/>
    <xf numFmtId="0" fontId="31" fillId="0" borderId="0"/>
    <xf numFmtId="0" fontId="89" fillId="31" borderId="0" applyNumberFormat="0" applyBorder="0" applyAlignment="0" applyProtection="0"/>
    <xf numFmtId="0" fontId="31" fillId="0" borderId="0"/>
    <xf numFmtId="0" fontId="31" fillId="0" borderId="0"/>
    <xf numFmtId="0" fontId="89" fillId="3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96" fillId="33" borderId="24" applyNumberFormat="0" applyAlignment="0" applyProtection="0"/>
    <xf numFmtId="0" fontId="31" fillId="0" borderId="0"/>
    <xf numFmtId="0" fontId="31" fillId="0" borderId="0"/>
    <xf numFmtId="0" fontId="97" fillId="34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36" borderId="28" applyNumberFormat="0" applyFont="0" applyAlignment="0" applyProtection="0"/>
    <xf numFmtId="0" fontId="31" fillId="0" borderId="0"/>
    <xf numFmtId="0" fontId="99" fillId="25" borderId="29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4" fillId="0" borderId="27" applyNumberFormat="0" applyFill="0" applyAlignment="0" applyProtection="0"/>
    <xf numFmtId="0" fontId="103" fillId="0" borderId="30" applyNumberFormat="0" applyFill="0" applyAlignment="0" applyProtection="0"/>
    <xf numFmtId="0" fontId="95" fillId="0" borderId="46" applyNumberFormat="0" applyFill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36" borderId="28" applyNumberFormat="0" applyFont="0" applyAlignment="0" applyProtection="0"/>
    <xf numFmtId="0" fontId="30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8" fillId="0" borderId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9" fontId="40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36" borderId="28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69" fillId="0" borderId="0"/>
    <xf numFmtId="9" fontId="4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6" borderId="28" applyNumberFormat="0" applyFont="0" applyAlignment="0" applyProtection="0"/>
    <xf numFmtId="0" fontId="27" fillId="36" borderId="28" applyNumberFormat="0" applyFont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36" borderId="28" applyNumberFormat="0" applyFont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0" fontId="25" fillId="36" borderId="28" applyNumberFormat="0" applyFont="0" applyAlignment="0" applyProtection="0"/>
    <xf numFmtId="9" fontId="25" fillId="0" borderId="0" applyFont="0" applyFill="0" applyBorder="0" applyAlignment="0" applyProtection="0"/>
    <xf numFmtId="0" fontId="69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36" borderId="28" applyNumberFormat="0" applyFont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36" borderId="28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41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36" borderId="2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1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45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23" borderId="0" applyNumberFormat="0" applyBorder="0" applyAlignment="0" applyProtection="0"/>
    <xf numFmtId="0" fontId="91" fillId="25" borderId="24" applyNumberFormat="0" applyAlignment="0" applyProtection="0"/>
    <xf numFmtId="0" fontId="92" fillId="26" borderId="25" applyNumberFormat="0" applyAlignment="0" applyProtection="0"/>
    <xf numFmtId="0" fontId="93" fillId="0" borderId="26" applyNumberFormat="0" applyFill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4" fillId="0" borderId="27" applyNumberFormat="0" applyFill="0" applyAlignment="0" applyProtection="0"/>
    <xf numFmtId="0" fontId="95" fillId="0" borderId="0" applyNumberFormat="0" applyFill="0" applyBorder="0" applyAlignment="0" applyProtection="0"/>
    <xf numFmtId="0" fontId="89" fillId="27" borderId="0" applyNumberFormat="0" applyBorder="0" applyAlignment="0" applyProtection="0"/>
    <xf numFmtId="0" fontId="89" fillId="28" borderId="0" applyNumberFormat="0" applyBorder="0" applyAlignment="0" applyProtection="0"/>
    <xf numFmtId="0" fontId="89" fillId="29" borderId="0" applyNumberFormat="0" applyBorder="0" applyAlignment="0" applyProtection="0"/>
    <xf numFmtId="0" fontId="89" fillId="30" borderId="0" applyNumberFormat="0" applyBorder="0" applyAlignment="0" applyProtection="0"/>
    <xf numFmtId="0" fontId="89" fillId="31" borderId="0" applyNumberFormat="0" applyBorder="0" applyAlignment="0" applyProtection="0"/>
    <xf numFmtId="0" fontId="89" fillId="32" borderId="0" applyNumberFormat="0" applyBorder="0" applyAlignment="0" applyProtection="0"/>
    <xf numFmtId="43" fontId="18" fillId="0" borderId="0" applyFont="0" applyFill="0" applyBorder="0" applyAlignment="0" applyProtection="0"/>
    <xf numFmtId="0" fontId="96" fillId="33" borderId="24" applyNumberFormat="0" applyAlignment="0" applyProtection="0"/>
    <xf numFmtId="0" fontId="97" fillId="34" borderId="0" applyNumberFormat="0" applyBorder="0" applyAlignment="0" applyProtection="0"/>
    <xf numFmtId="167" fontId="45" fillId="0" borderId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6" borderId="28" applyNumberFormat="0" applyFont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ill="0" applyBorder="0" applyAlignment="0" applyProtection="0"/>
    <xf numFmtId="9" fontId="18" fillId="0" borderId="0" applyFont="0" applyFill="0" applyBorder="0" applyAlignment="0" applyProtection="0"/>
    <xf numFmtId="0" fontId="99" fillId="25" borderId="29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30" applyNumberFormat="0" applyFill="0" applyAlignment="0" applyProtection="0"/>
    <xf numFmtId="0" fontId="95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1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36" borderId="28" applyNumberFormat="0" applyFont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6" borderId="0" applyNumberFormat="0" applyBorder="0" applyAlignment="0" applyProtection="0"/>
    <xf numFmtId="0" fontId="18" fillId="58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36" borderId="28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52" borderId="0" applyNumberFormat="0" applyBorder="0" applyAlignment="0" applyProtection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36" borderId="28" applyNumberFormat="0" applyFont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45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0" fontId="45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5" fillId="0" borderId="0"/>
    <xf numFmtId="167" fontId="45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41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6" borderId="28" applyNumberFormat="0" applyFont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0" borderId="0"/>
    <xf numFmtId="0" fontId="16" fillId="36" borderId="28" applyNumberFormat="0" applyFont="0" applyAlignment="0" applyProtection="0"/>
    <xf numFmtId="0" fontId="15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36" borderId="2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36" borderId="28" applyNumberFormat="0" applyFont="0" applyAlignment="0" applyProtection="0"/>
    <xf numFmtId="9" fontId="14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43" fontId="40" fillId="0" borderId="0" applyFont="0" applyFill="0" applyBorder="0" applyAlignment="0" applyProtection="0"/>
    <xf numFmtId="0" fontId="13" fillId="36" borderId="28" applyNumberFormat="0" applyFont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36" borderId="2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23" borderId="0" applyNumberFormat="0" applyBorder="0" applyAlignment="0" applyProtection="0"/>
    <xf numFmtId="0" fontId="11" fillId="36" borderId="28" applyNumberFormat="0" applyFont="0" applyAlignment="0" applyProtection="0"/>
    <xf numFmtId="0" fontId="95" fillId="0" borderId="31" applyNumberFormat="0" applyFill="0" applyAlignment="0" applyProtection="0"/>
    <xf numFmtId="0" fontId="11" fillId="0" borderId="0"/>
    <xf numFmtId="206" fontId="4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67" fontId="45" fillId="0" borderId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ill="0" applyBorder="0" applyAlignment="0" applyProtection="0"/>
    <xf numFmtId="9" fontId="11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1" fontId="11" fillId="0" borderId="0" applyFont="0" applyFill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36" borderId="28" applyNumberFormat="0" applyFont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56" borderId="0" applyNumberFormat="0" applyBorder="0" applyAlignment="0" applyProtection="0"/>
    <xf numFmtId="0" fontId="11" fillId="58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89" fillId="49" borderId="0" applyNumberFormat="0" applyBorder="0" applyAlignment="0" applyProtection="0"/>
    <xf numFmtId="0" fontId="89" fillId="51" borderId="0" applyNumberFormat="0" applyBorder="0" applyAlignment="0" applyProtection="0"/>
    <xf numFmtId="0" fontId="89" fillId="53" borderId="0" applyNumberFormat="0" applyBorder="0" applyAlignment="0" applyProtection="0"/>
    <xf numFmtId="0" fontId="89" fillId="55" borderId="0" applyNumberFormat="0" applyBorder="0" applyAlignment="0" applyProtection="0"/>
    <xf numFmtId="0" fontId="89" fillId="57" borderId="0" applyNumberFormat="0" applyBorder="0" applyAlignment="0" applyProtection="0"/>
    <xf numFmtId="0" fontId="89" fillId="59" borderId="0" applyNumberFormat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36" borderId="28" applyNumberFormat="0" applyFont="0" applyAlignment="0" applyProtection="0"/>
    <xf numFmtId="0" fontId="11" fillId="36" borderId="2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52" borderId="0" applyNumberFormat="0" applyBorder="0" applyAlignment="0" applyProtection="0"/>
    <xf numFmtId="0" fontId="11" fillId="0" borderId="0"/>
    <xf numFmtId="0" fontId="11" fillId="0" borderId="0"/>
    <xf numFmtId="0" fontId="11" fillId="50" borderId="0" applyNumberFormat="0" applyBorder="0" applyAlignment="0" applyProtection="0"/>
    <xf numFmtId="0" fontId="11" fillId="0" borderId="0"/>
    <xf numFmtId="0" fontId="11" fillId="0" borderId="0"/>
    <xf numFmtId="0" fontId="11" fillId="4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95" fillId="0" borderId="46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36" borderId="28" applyNumberFormat="0" applyFont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1" fontId="11" fillId="0" borderId="0" applyFont="0" applyFill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6" borderId="28" applyNumberFormat="0" applyFont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1" fontId="11" fillId="0" borderId="0" applyFont="0" applyFill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36" borderId="28" applyNumberFormat="0" applyFont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56" borderId="0" applyNumberFormat="0" applyBorder="0" applyAlignment="0" applyProtection="0"/>
    <xf numFmtId="0" fontId="11" fillId="58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36" borderId="28" applyNumberFormat="0" applyFont="0" applyAlignment="0" applyProtection="0"/>
    <xf numFmtId="0" fontId="11" fillId="36" borderId="2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52" borderId="0" applyNumberFormat="0" applyBorder="0" applyAlignment="0" applyProtection="0"/>
    <xf numFmtId="0" fontId="11" fillId="0" borderId="0"/>
    <xf numFmtId="0" fontId="11" fillId="0" borderId="0"/>
    <xf numFmtId="0" fontId="11" fillId="50" borderId="0" applyNumberFormat="0" applyBorder="0" applyAlignment="0" applyProtection="0"/>
    <xf numFmtId="0" fontId="11" fillId="0" borderId="0"/>
    <xf numFmtId="0" fontId="11" fillId="0" borderId="0"/>
    <xf numFmtId="0" fontId="11" fillId="4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36" borderId="28" applyNumberFormat="0" applyFont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36" borderId="28" applyNumberFormat="0" applyFont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2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90" fillId="24" borderId="0" applyNumberFormat="0" applyBorder="0" applyAlignment="0" applyProtection="0"/>
    <xf numFmtId="0" fontId="10" fillId="0" borderId="0"/>
    <xf numFmtId="0" fontId="9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36" borderId="28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41" fontId="4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36" borderId="2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36" borderId="2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899">
    <xf numFmtId="0" fontId="0" fillId="0" borderId="0" xfId="0"/>
    <xf numFmtId="0" fontId="41" fillId="0" borderId="0" xfId="0" applyFont="1" applyAlignment="1"/>
    <xf numFmtId="0" fontId="42" fillId="0" borderId="0" xfId="88" applyNumberFormat="1" applyFont="1" applyFill="1" applyBorder="1" applyAlignment="1" applyProtection="1">
      <alignment horizontal="justify"/>
    </xf>
    <xf numFmtId="0" fontId="41" fillId="0" borderId="0" xfId="0" applyFont="1" applyFill="1" applyAlignment="1"/>
    <xf numFmtId="0" fontId="41" fillId="0" borderId="0" xfId="0" applyFont="1" applyFill="1" applyBorder="1" applyAlignment="1"/>
    <xf numFmtId="0" fontId="0" fillId="0" borderId="0" xfId="0" applyFill="1" applyBorder="1"/>
    <xf numFmtId="0" fontId="42" fillId="0" borderId="0" xfId="88"/>
    <xf numFmtId="0" fontId="106" fillId="37" borderId="0" xfId="0" applyFont="1" applyFill="1" applyAlignment="1">
      <alignment horizontal="center"/>
    </xf>
    <xf numFmtId="0" fontId="107" fillId="3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08" fillId="0" borderId="0" xfId="0" applyFont="1" applyBorder="1"/>
    <xf numFmtId="0" fontId="40" fillId="0" borderId="0" xfId="300"/>
    <xf numFmtId="0" fontId="44" fillId="0" borderId="0" xfId="0" applyFont="1" applyFill="1" applyBorder="1"/>
    <xf numFmtId="0" fontId="44" fillId="0" borderId="0" xfId="0" applyFont="1" applyBorder="1"/>
    <xf numFmtId="0" fontId="0" fillId="0" borderId="0" xfId="0" applyFill="1"/>
    <xf numFmtId="0" fontId="44" fillId="0" borderId="0" xfId="0" applyFont="1" applyFill="1"/>
    <xf numFmtId="0" fontId="66" fillId="0" borderId="0" xfId="0" applyFont="1" applyFill="1" applyBorder="1"/>
    <xf numFmtId="169" fontId="44" fillId="0" borderId="0" xfId="98" applyFont="1" applyFill="1" applyBorder="1" applyAlignment="1" applyProtection="1"/>
    <xf numFmtId="171" fontId="68" fillId="0" borderId="0" xfId="27" applyNumberFormat="1" applyFont="1" applyFill="1" applyBorder="1" applyAlignment="1" applyProtection="1">
      <alignment vertical="center" wrapText="1"/>
    </xf>
    <xf numFmtId="0" fontId="109" fillId="0" borderId="0" xfId="0" applyFont="1"/>
    <xf numFmtId="3" fontId="44" fillId="0" borderId="0" xfId="98" applyNumberFormat="1" applyFont="1" applyFill="1" applyBorder="1" applyAlignment="1" applyProtection="1">
      <alignment horizontal="left" vertical="center" wrapText="1"/>
    </xf>
    <xf numFmtId="169" fontId="44" fillId="0" borderId="0" xfId="98" applyFont="1" applyFill="1" applyBorder="1" applyAlignment="1" applyProtection="1">
      <alignment horizontal="left"/>
    </xf>
    <xf numFmtId="0" fontId="62" fillId="0" borderId="0" xfId="0" applyFont="1"/>
    <xf numFmtId="169" fontId="68" fillId="0" borderId="0" xfId="98" applyFont="1" applyFill="1" applyBorder="1" applyAlignment="1" applyProtection="1">
      <alignment horizontal="left" wrapText="1"/>
    </xf>
    <xf numFmtId="0" fontId="110" fillId="39" borderId="5" xfId="0" applyFont="1" applyFill="1" applyBorder="1" applyAlignment="1">
      <alignment horizontal="center" vertical="center"/>
    </xf>
    <xf numFmtId="0" fontId="52" fillId="0" borderId="0" xfId="98" applyNumberFormat="1" applyFont="1" applyFill="1" applyBorder="1" applyAlignment="1" applyProtection="1"/>
    <xf numFmtId="0" fontId="52" fillId="0" borderId="0" xfId="98" applyNumberFormat="1" applyFont="1" applyFill="1" applyBorder="1" applyAlignment="1" applyProtection="1">
      <alignment horizontal="center"/>
    </xf>
    <xf numFmtId="0" fontId="60" fillId="0" borderId="0" xfId="98" applyNumberFormat="1" applyFont="1" applyFill="1" applyBorder="1" applyAlignment="1" applyProtection="1"/>
    <xf numFmtId="0" fontId="60" fillId="0" borderId="0" xfId="98" applyNumberFormat="1" applyFont="1" applyFill="1" applyBorder="1" applyAlignment="1" applyProtection="1">
      <alignment horizontal="center"/>
    </xf>
    <xf numFmtId="170" fontId="60" fillId="0" borderId="0" xfId="278" applyNumberFormat="1" applyFont="1" applyFill="1" applyBorder="1" applyAlignment="1"/>
    <xf numFmtId="170" fontId="60" fillId="0" borderId="0" xfId="278" applyNumberFormat="1" applyFont="1" applyFill="1" applyBorder="1" applyAlignment="1">
      <alignment horizontal="center"/>
    </xf>
    <xf numFmtId="169" fontId="68" fillId="0" borderId="0" xfId="99" applyFont="1" applyFill="1" applyBorder="1" applyAlignment="1" applyProtection="1">
      <alignment horizontal="right" wrapText="1"/>
    </xf>
    <xf numFmtId="3" fontId="68" fillId="0" borderId="0" xfId="99" applyNumberFormat="1" applyFont="1" applyFill="1" applyBorder="1" applyAlignment="1" applyProtection="1">
      <alignment horizontal="right" wrapText="1"/>
    </xf>
    <xf numFmtId="3" fontId="44" fillId="0" borderId="0" xfId="278" applyNumberFormat="1" applyFont="1" applyFill="1" applyBorder="1"/>
    <xf numFmtId="0" fontId="44" fillId="0" borderId="0" xfId="278" applyFont="1" applyFill="1"/>
    <xf numFmtId="0" fontId="62" fillId="0" borderId="0" xfId="99" applyNumberFormat="1" applyFont="1" applyFill="1" applyBorder="1" applyAlignment="1" applyProtection="1">
      <alignment horizontal="left"/>
    </xf>
    <xf numFmtId="0" fontId="45" fillId="0" borderId="0" xfId="278"/>
    <xf numFmtId="3" fontId="68" fillId="0" borderId="0" xfId="27" applyNumberFormat="1" applyFont="1" applyFill="1" applyBorder="1" applyAlignment="1" applyProtection="1">
      <alignment vertical="center" wrapText="1"/>
    </xf>
    <xf numFmtId="0" fontId="68" fillId="0" borderId="0" xfId="301" applyFont="1" applyFill="1" applyBorder="1" applyAlignment="1">
      <alignment horizontal="left" wrapText="1"/>
    </xf>
    <xf numFmtId="0" fontId="68" fillId="0" borderId="0" xfId="301" applyFont="1" applyFill="1" applyBorder="1" applyAlignment="1">
      <alignment horizontal="right" wrapText="1"/>
    </xf>
    <xf numFmtId="0" fontId="67" fillId="0" borderId="0" xfId="0" applyFont="1" applyFill="1" applyBorder="1" applyAlignment="1">
      <alignment horizontal="left"/>
    </xf>
    <xf numFmtId="174" fontId="68" fillId="0" borderId="0" xfId="27" applyNumberFormat="1" applyFont="1" applyFill="1" applyBorder="1" applyAlignment="1" applyProtection="1">
      <alignment vertical="center" wrapText="1"/>
    </xf>
    <xf numFmtId="171" fontId="61" fillId="0" borderId="0" xfId="27" applyNumberFormat="1" applyFont="1" applyFill="1" applyBorder="1" applyAlignment="1" applyProtection="1">
      <alignment vertical="center" wrapText="1"/>
    </xf>
    <xf numFmtId="174" fontId="61" fillId="0" borderId="0" xfId="27" applyNumberFormat="1" applyFont="1" applyFill="1" applyBorder="1" applyAlignment="1" applyProtection="1">
      <alignment vertical="center" wrapText="1"/>
    </xf>
    <xf numFmtId="0" fontId="67" fillId="0" borderId="0" xfId="0" applyFont="1" applyFill="1" applyBorder="1"/>
    <xf numFmtId="0" fontId="67" fillId="38" borderId="0" xfId="0" applyFont="1" applyFill="1" applyBorder="1"/>
    <xf numFmtId="174" fontId="68" fillId="0" borderId="0" xfId="27" applyNumberFormat="1" applyFont="1" applyFill="1" applyBorder="1" applyAlignment="1" applyProtection="1">
      <alignment horizontal="right" vertical="center" wrapText="1"/>
    </xf>
    <xf numFmtId="174" fontId="61" fillId="0" borderId="0" xfId="27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Border="1" applyAlignment="1">
      <alignment horizontal="left"/>
    </xf>
    <xf numFmtId="175" fontId="44" fillId="0" borderId="0" xfId="26" applyNumberFormat="1" applyFont="1" applyFill="1" applyBorder="1" applyAlignment="1" applyProtection="1"/>
    <xf numFmtId="0" fontId="0" fillId="0" borderId="0" xfId="0" applyFont="1"/>
    <xf numFmtId="10" fontId="44" fillId="38" borderId="0" xfId="205" applyNumberFormat="1" applyFont="1" applyFill="1" applyBorder="1" applyAlignment="1">
      <alignment horizontal="right" vertical="center" indent="2"/>
    </xf>
    <xf numFmtId="0" fontId="45" fillId="0" borderId="0" xfId="205" applyBorder="1"/>
    <xf numFmtId="0" fontId="44" fillId="0" borderId="0" xfId="205" applyFont="1" applyBorder="1"/>
    <xf numFmtId="171" fontId="0" fillId="0" borderId="0" xfId="0" applyNumberFormat="1"/>
    <xf numFmtId="0" fontId="62" fillId="0" borderId="0" xfId="245" applyFont="1" applyFill="1" applyBorder="1" applyAlignment="1">
      <alignment vertical="center"/>
    </xf>
    <xf numFmtId="174" fontId="62" fillId="0" borderId="0" xfId="312" applyNumberFormat="1" applyFont="1" applyFill="1" applyBorder="1" applyAlignment="1" applyProtection="1">
      <alignment horizontal="right" vertical="center"/>
    </xf>
    <xf numFmtId="174" fontId="62" fillId="0" borderId="0" xfId="312" applyNumberFormat="1" applyFont="1" applyFill="1" applyBorder="1" applyAlignment="1" applyProtection="1">
      <alignment horizontal="left" vertical="center"/>
    </xf>
    <xf numFmtId="0" fontId="112" fillId="0" borderId="0" xfId="88" applyFont="1"/>
    <xf numFmtId="175" fontId="67" fillId="38" borderId="0" xfId="26" applyNumberFormat="1" applyFont="1" applyFill="1" applyBorder="1" applyAlignment="1" applyProtection="1"/>
    <xf numFmtId="175" fontId="67" fillId="38" borderId="0" xfId="26" applyNumberFormat="1" applyFont="1" applyFill="1" applyBorder="1" applyAlignment="1" applyProtection="1">
      <alignment horizontal="center"/>
    </xf>
    <xf numFmtId="4" fontId="113" fillId="38" borderId="0" xfId="26" applyNumberFormat="1" applyFont="1" applyFill="1" applyBorder="1" applyAlignment="1" applyProtection="1">
      <alignment horizontal="right" vertical="center" wrapText="1"/>
    </xf>
    <xf numFmtId="0" fontId="88" fillId="0" borderId="0" xfId="245" applyFill="1" applyAlignment="1">
      <alignment vertical="center"/>
    </xf>
    <xf numFmtId="175" fontId="114" fillId="39" borderId="0" xfId="26" applyNumberFormat="1" applyFont="1" applyFill="1" applyBorder="1" applyAlignment="1" applyProtection="1">
      <alignment horizontal="left" vertical="center" wrapText="1"/>
    </xf>
    <xf numFmtId="174" fontId="62" fillId="5" borderId="0" xfId="312" applyNumberFormat="1" applyFont="1" applyFill="1" applyBorder="1" applyAlignment="1" applyProtection="1">
      <alignment horizontal="right" vertical="center"/>
    </xf>
    <xf numFmtId="0" fontId="78" fillId="0" borderId="0" xfId="245" applyFont="1" applyFill="1" applyBorder="1" applyAlignment="1">
      <alignment horizontal="left" vertical="center" wrapText="1"/>
    </xf>
    <xf numFmtId="0" fontId="62" fillId="0" borderId="0" xfId="245" applyFont="1" applyFill="1" applyBorder="1" applyAlignment="1"/>
    <xf numFmtId="0" fontId="88" fillId="0" borderId="0" xfId="245"/>
    <xf numFmtId="175" fontId="88" fillId="0" borderId="0" xfId="26" applyNumberFormat="1" applyFont="1" applyFill="1" applyBorder="1" applyAlignment="1" applyProtection="1">
      <alignment vertical="center"/>
    </xf>
    <xf numFmtId="3" fontId="0" fillId="0" borderId="0" xfId="0" applyNumberFormat="1"/>
    <xf numFmtId="3" fontId="115" fillId="0" borderId="0" xfId="0" applyNumberFormat="1" applyFont="1"/>
    <xf numFmtId="174" fontId="67" fillId="38" borderId="0" xfId="307" applyNumberFormat="1" applyFont="1" applyFill="1" applyBorder="1" applyAlignment="1" applyProtection="1">
      <alignment horizontal="center"/>
    </xf>
    <xf numFmtId="175" fontId="44" fillId="0" borderId="0" xfId="0" applyNumberFormat="1" applyFont="1" applyFill="1" applyBorder="1"/>
    <xf numFmtId="0" fontId="0" fillId="0" borderId="0" xfId="0" applyFont="1" applyBorder="1"/>
    <xf numFmtId="4" fontId="0" fillId="0" borderId="0" xfId="0" applyNumberFormat="1"/>
    <xf numFmtId="0" fontId="43" fillId="0" borderId="0" xfId="0" applyFont="1" applyBorder="1" applyAlignment="1">
      <alignment horizontal="left"/>
    </xf>
    <xf numFmtId="4" fontId="0" fillId="0" borderId="0" xfId="0" applyNumberFormat="1" applyFont="1" applyBorder="1"/>
    <xf numFmtId="0" fontId="115" fillId="0" borderId="0" xfId="0" applyFont="1"/>
    <xf numFmtId="9" fontId="67" fillId="0" borderId="0" xfId="307" applyFont="1" applyFill="1" applyBorder="1" applyAlignment="1" applyProtection="1"/>
    <xf numFmtId="174" fontId="67" fillId="0" borderId="0" xfId="0" applyNumberFormat="1" applyFont="1" applyFill="1" applyBorder="1" applyAlignment="1"/>
    <xf numFmtId="174" fontId="44" fillId="0" borderId="0" xfId="0" applyNumberFormat="1" applyFont="1" applyFill="1" applyBorder="1"/>
    <xf numFmtId="0" fontId="115" fillId="0" borderId="0" xfId="0" applyFont="1" applyFill="1"/>
    <xf numFmtId="174" fontId="0" fillId="0" borderId="0" xfId="0" applyNumberFormat="1" applyFill="1"/>
    <xf numFmtId="43" fontId="44" fillId="0" borderId="0" xfId="0" applyNumberFormat="1" applyFont="1" applyFill="1" applyBorder="1"/>
    <xf numFmtId="0" fontId="0" fillId="4" borderId="0" xfId="0" applyFill="1"/>
    <xf numFmtId="0" fontId="75" fillId="0" borderId="0" xfId="0" applyFont="1" applyFill="1" applyAlignment="1">
      <alignment horizontal="left" vertical="top" wrapText="1"/>
    </xf>
    <xf numFmtId="0" fontId="72" fillId="0" borderId="0" xfId="0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6" fillId="0" borderId="0" xfId="0" applyFont="1" applyFill="1" applyAlignment="1">
      <alignment horizontal="left" vertical="top" wrapText="1"/>
    </xf>
    <xf numFmtId="0" fontId="73" fillId="0" borderId="0" xfId="0" applyFont="1" applyFill="1"/>
    <xf numFmtId="175" fontId="88" fillId="0" borderId="0" xfId="26" applyNumberFormat="1" applyFont="1" applyFill="1" applyBorder="1" applyAlignment="1" applyProtection="1"/>
    <xf numFmtId="0" fontId="88" fillId="0" borderId="0" xfId="245" applyFill="1"/>
    <xf numFmtId="175" fontId="114" fillId="39" borderId="0" xfId="26" applyNumberFormat="1" applyFont="1" applyFill="1" applyBorder="1" applyAlignment="1" applyProtection="1">
      <alignment horizontal="left" wrapText="1"/>
    </xf>
    <xf numFmtId="0" fontId="53" fillId="38" borderId="0" xfId="245" applyFont="1" applyFill="1" applyBorder="1" applyAlignment="1">
      <alignment horizontal="left"/>
    </xf>
    <xf numFmtId="0" fontId="77" fillId="38" borderId="0" xfId="245" applyFont="1" applyFill="1" applyAlignment="1">
      <alignment horizontal="left" vertical="top" wrapText="1"/>
    </xf>
    <xf numFmtId="168" fontId="69" fillId="38" borderId="0" xfId="26" applyNumberFormat="1" applyFont="1" applyFill="1" applyBorder="1" applyAlignment="1" applyProtection="1">
      <alignment horizontal="right" vertical="top" wrapText="1"/>
    </xf>
    <xf numFmtId="0" fontId="84" fillId="0" borderId="0" xfId="88" applyFont="1"/>
    <xf numFmtId="0" fontId="110" fillId="0" borderId="0" xfId="88" applyFont="1"/>
    <xf numFmtId="0" fontId="62" fillId="0" borderId="0" xfId="88" applyFont="1" applyAlignment="1"/>
    <xf numFmtId="0" fontId="62" fillId="0" borderId="0" xfId="88" applyFont="1"/>
    <xf numFmtId="2" fontId="44" fillId="0" borderId="0" xfId="0" applyNumberFormat="1" applyFont="1" applyBorder="1" applyAlignment="1">
      <alignment horizontal="right"/>
    </xf>
    <xf numFmtId="2" fontId="0" fillId="0" borderId="0" xfId="0" applyNumberFormat="1"/>
    <xf numFmtId="2" fontId="44" fillId="0" borderId="0" xfId="0" applyNumberFormat="1" applyFont="1" applyBorder="1" applyAlignment="1"/>
    <xf numFmtId="2" fontId="44" fillId="0" borderId="0" xfId="0" applyNumberFormat="1" applyFont="1" applyFill="1" applyBorder="1" applyAlignment="1"/>
    <xf numFmtId="43" fontId="88" fillId="0" borderId="0" xfId="27" applyFont="1" applyBorder="1"/>
    <xf numFmtId="43" fontId="44" fillId="0" borderId="0" xfId="27" applyFont="1" applyBorder="1" applyAlignment="1"/>
    <xf numFmtId="43" fontId="44" fillId="0" borderId="0" xfId="27" applyFont="1" applyFill="1" applyBorder="1" applyAlignment="1"/>
    <xf numFmtId="43" fontId="88" fillId="0" borderId="0" xfId="27" applyFont="1"/>
    <xf numFmtId="0" fontId="64" fillId="38" borderId="0" xfId="0" applyFont="1" applyFill="1" applyBorder="1" applyAlignment="1"/>
    <xf numFmtId="0" fontId="111" fillId="0" borderId="0" xfId="0" applyFont="1"/>
    <xf numFmtId="0" fontId="64" fillId="0" borderId="0" xfId="0" applyFont="1" applyFill="1" applyBorder="1" applyAlignment="1"/>
    <xf numFmtId="0" fontId="116" fillId="41" borderId="0" xfId="0" applyFont="1" applyFill="1" applyAlignment="1">
      <alignment horizontal="center" wrapText="1"/>
    </xf>
    <xf numFmtId="171" fontId="0" fillId="0" borderId="0" xfId="0" applyNumberFormat="1" applyFill="1"/>
    <xf numFmtId="3" fontId="68" fillId="38" borderId="0" xfId="99" applyNumberFormat="1" applyFont="1" applyFill="1" applyBorder="1" applyAlignment="1" applyProtection="1">
      <alignment wrapText="1"/>
    </xf>
    <xf numFmtId="171" fontId="45" fillId="0" borderId="0" xfId="92" applyNumberFormat="1"/>
    <xf numFmtId="171" fontId="44" fillId="0" borderId="0" xfId="0" applyNumberFormat="1" applyFont="1" applyFill="1" applyBorder="1"/>
    <xf numFmtId="0" fontId="0" fillId="0" borderId="0" xfId="0" applyAlignment="1">
      <alignment horizontal="right"/>
    </xf>
    <xf numFmtId="4" fontId="88" fillId="0" borderId="0" xfId="245" applyNumberFormat="1"/>
    <xf numFmtId="167" fontId="45" fillId="0" borderId="0" xfId="92"/>
    <xf numFmtId="171" fontId="45" fillId="0" borderId="0" xfId="92" applyNumberFormat="1" applyFill="1"/>
    <xf numFmtId="171" fontId="88" fillId="0" borderId="0" xfId="245" applyNumberFormat="1"/>
    <xf numFmtId="0" fontId="114" fillId="0" borderId="0" xfId="0" applyFont="1" applyFill="1" applyBorder="1" applyAlignment="1">
      <alignment horizontal="center" vertical="center"/>
    </xf>
    <xf numFmtId="0" fontId="115" fillId="0" borderId="0" xfId="278" applyFont="1" applyFill="1" applyBorder="1" applyAlignment="1">
      <alignment horizontal="right"/>
    </xf>
    <xf numFmtId="0" fontId="115" fillId="0" borderId="0" xfId="278" applyFont="1" applyFill="1" applyBorder="1" applyAlignment="1">
      <alignment horizontal="center"/>
    </xf>
    <xf numFmtId="3" fontId="111" fillId="0" borderId="0" xfId="0" applyNumberFormat="1" applyFont="1"/>
    <xf numFmtId="3" fontId="62" fillId="0" borderId="0" xfId="0" applyNumberFormat="1" applyFont="1"/>
    <xf numFmtId="3" fontId="61" fillId="0" borderId="0" xfId="27" applyNumberFormat="1" applyFont="1" applyFill="1" applyBorder="1" applyAlignment="1" applyProtection="1">
      <alignment vertical="center" wrapText="1"/>
    </xf>
    <xf numFmtId="3" fontId="113" fillId="0" borderId="0" xfId="94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0" fontId="85" fillId="0" borderId="0" xfId="206" applyFont="1" applyBorder="1"/>
    <xf numFmtId="192" fontId="55" fillId="0" borderId="0" xfId="111" applyNumberFormat="1" applyFont="1" applyBorder="1"/>
    <xf numFmtId="10" fontId="55" fillId="0" borderId="0" xfId="334" applyNumberFormat="1" applyFont="1" applyBorder="1"/>
    <xf numFmtId="0" fontId="117" fillId="0" borderId="0" xfId="0" applyFont="1"/>
    <xf numFmtId="0" fontId="0" fillId="38" borderId="0" xfId="0" applyFont="1" applyFill="1" applyBorder="1" applyAlignment="1"/>
    <xf numFmtId="4" fontId="44" fillId="38" borderId="0" xfId="0" applyNumberFormat="1" applyFont="1" applyFill="1" applyBorder="1" applyAlignment="1"/>
    <xf numFmtId="167" fontId="45" fillId="0" borderId="0" xfId="92" applyFill="1" applyBorder="1" applyAlignment="1" applyProtection="1">
      <alignment vertical="center" wrapText="1"/>
    </xf>
    <xf numFmtId="170" fontId="52" fillId="0" borderId="0" xfId="0" applyNumberFormat="1" applyFont="1" applyFill="1" applyBorder="1" applyAlignment="1">
      <alignment vertical="center" wrapText="1"/>
    </xf>
    <xf numFmtId="170" fontId="52" fillId="0" borderId="0" xfId="0" applyNumberFormat="1" applyFont="1" applyFill="1" applyBorder="1" applyAlignment="1">
      <alignment wrapText="1"/>
    </xf>
    <xf numFmtId="169" fontId="52" fillId="0" borderId="0" xfId="98" applyFont="1" applyFill="1" applyBorder="1" applyAlignment="1" applyProtection="1"/>
    <xf numFmtId="0" fontId="61" fillId="38" borderId="0" xfId="302" applyFont="1" applyFill="1" applyBorder="1" applyAlignment="1">
      <alignment wrapText="1"/>
    </xf>
    <xf numFmtId="172" fontId="110" fillId="0" borderId="0" xfId="0" applyNumberFormat="1" applyFont="1" applyFill="1" applyBorder="1" applyAlignment="1">
      <alignment horizontal="right"/>
    </xf>
    <xf numFmtId="0" fontId="68" fillId="0" borderId="0" xfId="0" applyFont="1" applyFill="1" applyBorder="1" applyAlignment="1">
      <alignment horizontal="left" vertical="top" wrapText="1"/>
    </xf>
    <xf numFmtId="167" fontId="45" fillId="0" borderId="0" xfId="92" applyFill="1" applyBorder="1" applyAlignment="1" applyProtection="1">
      <alignment horizontal="right" vertical="center"/>
    </xf>
    <xf numFmtId="43" fontId="0" fillId="0" borderId="0" xfId="0" applyNumberFormat="1"/>
    <xf numFmtId="194" fontId="45" fillId="0" borderId="0" xfId="92" applyNumberFormat="1"/>
    <xf numFmtId="0" fontId="88" fillId="0" borderId="0" xfId="129"/>
    <xf numFmtId="0" fontId="88" fillId="0" borderId="0" xfId="129" applyFill="1"/>
    <xf numFmtId="0" fontId="44" fillId="0" borderId="0" xfId="129" applyFont="1" applyFill="1" applyBorder="1" applyAlignment="1">
      <alignment vertical="center"/>
    </xf>
    <xf numFmtId="175" fontId="44" fillId="0" borderId="0" xfId="96" applyNumberFormat="1" applyFont="1" applyFill="1" applyBorder="1" applyAlignment="1" applyProtection="1"/>
    <xf numFmtId="0" fontId="89" fillId="0" borderId="0" xfId="129" applyFont="1"/>
    <xf numFmtId="0" fontId="44" fillId="0" borderId="0" xfId="129" applyFont="1" applyFill="1" applyBorder="1"/>
    <xf numFmtId="0" fontId="109" fillId="0" borderId="0" xfId="129" applyFont="1"/>
    <xf numFmtId="0" fontId="67" fillId="38" borderId="0" xfId="129" applyFont="1" applyFill="1" applyBorder="1" applyAlignment="1">
      <alignment horizontal="left" vertical="center"/>
    </xf>
    <xf numFmtId="0" fontId="67" fillId="38" borderId="0" xfId="129" applyFont="1" applyFill="1" applyBorder="1" applyAlignment="1">
      <alignment horizontal="center" vertical="center"/>
    </xf>
    <xf numFmtId="179" fontId="67" fillId="38" borderId="0" xfId="129" applyNumberFormat="1" applyFont="1" applyFill="1" applyBorder="1" applyAlignment="1">
      <alignment vertical="center"/>
    </xf>
    <xf numFmtId="0" fontId="88" fillId="0" borderId="0" xfId="129" applyFont="1"/>
    <xf numFmtId="0" fontId="44" fillId="0" borderId="0" xfId="129" applyFont="1" applyFill="1" applyBorder="1" applyAlignment="1">
      <alignment horizontal="center" vertical="center"/>
    </xf>
    <xf numFmtId="0" fontId="62" fillId="0" borderId="0" xfId="129" applyFont="1" applyFill="1" applyBorder="1" applyAlignment="1">
      <alignment horizontal="left" vertical="center"/>
    </xf>
    <xf numFmtId="0" fontId="88" fillId="0" borderId="0" xfId="129" applyFont="1" applyFill="1" applyBorder="1" applyAlignment="1">
      <alignment vertical="center"/>
    </xf>
    <xf numFmtId="3" fontId="89" fillId="0" borderId="0" xfId="129" applyNumberFormat="1" applyFont="1"/>
    <xf numFmtId="195" fontId="89" fillId="0" borderId="0" xfId="129" applyNumberFormat="1" applyFont="1"/>
    <xf numFmtId="0" fontId="88" fillId="0" borderId="0" xfId="129" applyFont="1" applyFill="1" applyBorder="1" applyAlignment="1">
      <alignment horizontal="left" vertical="center"/>
    </xf>
    <xf numFmtId="0" fontId="62" fillId="0" borderId="0" xfId="129" applyFont="1" applyFill="1" applyBorder="1" applyAlignment="1">
      <alignment vertical="center"/>
    </xf>
    <xf numFmtId="179" fontId="81" fillId="38" borderId="0" xfId="129" applyNumberFormat="1" applyFont="1" applyFill="1" applyBorder="1" applyAlignment="1">
      <alignment horizontal="right" vertical="center"/>
    </xf>
    <xf numFmtId="10" fontId="67" fillId="38" borderId="0" xfId="331" applyNumberFormat="1" applyFont="1" applyFill="1" applyBorder="1" applyAlignment="1" applyProtection="1">
      <alignment horizontal="right" vertical="center" indent="3"/>
    </xf>
    <xf numFmtId="41" fontId="44" fillId="0" borderId="0" xfId="96" applyFont="1" applyFill="1" applyBorder="1" applyAlignment="1" applyProtection="1">
      <alignment vertical="center"/>
    </xf>
    <xf numFmtId="1" fontId="44" fillId="0" borderId="0" xfId="96" applyNumberFormat="1" applyFont="1" applyFill="1" applyBorder="1" applyAlignment="1" applyProtection="1">
      <alignment horizontal="center" vertical="center"/>
    </xf>
    <xf numFmtId="10" fontId="44" fillId="0" borderId="0" xfId="331" applyNumberFormat="1" applyFont="1" applyFill="1" applyBorder="1" applyAlignment="1" applyProtection="1">
      <alignment horizontal="center"/>
    </xf>
    <xf numFmtId="10" fontId="88" fillId="0" borderId="0" xfId="331" applyNumberFormat="1" applyFont="1" applyFill="1" applyBorder="1" applyAlignment="1" applyProtection="1">
      <alignment horizontal="center"/>
    </xf>
    <xf numFmtId="181" fontId="60" fillId="0" borderId="0" xfId="129" applyNumberFormat="1" applyFont="1" applyFill="1" applyBorder="1" applyAlignment="1">
      <alignment horizontal="center" vertical="center"/>
    </xf>
    <xf numFmtId="0" fontId="45" fillId="0" borderId="0" xfId="129" applyFont="1" applyFill="1" applyBorder="1" applyAlignment="1">
      <alignment vertical="center"/>
    </xf>
    <xf numFmtId="3" fontId="45" fillId="0" borderId="0" xfId="129" applyNumberFormat="1" applyFont="1" applyFill="1" applyBorder="1" applyAlignment="1">
      <alignment vertical="center"/>
    </xf>
    <xf numFmtId="3" fontId="109" fillId="0" borderId="0" xfId="331" applyNumberFormat="1" applyFont="1" applyFill="1" applyBorder="1" applyAlignment="1" applyProtection="1">
      <alignment horizontal="center"/>
    </xf>
    <xf numFmtId="3" fontId="45" fillId="0" borderId="0" xfId="129" applyNumberFormat="1" applyFont="1" applyFill="1" applyBorder="1" applyAlignment="1">
      <alignment horizontal="center" vertical="center"/>
    </xf>
    <xf numFmtId="10" fontId="45" fillId="0" borderId="0" xfId="129" applyNumberFormat="1" applyFont="1" applyFill="1" applyBorder="1" applyAlignment="1">
      <alignment horizontal="center" vertical="center"/>
    </xf>
    <xf numFmtId="10" fontId="69" fillId="0" borderId="0" xfId="129" applyNumberFormat="1" applyFont="1" applyFill="1" applyAlignment="1">
      <alignment horizontal="right"/>
    </xf>
    <xf numFmtId="3" fontId="45" fillId="0" borderId="0" xfId="129" applyNumberFormat="1" applyFont="1" applyFill="1" applyAlignment="1">
      <alignment horizontal="right"/>
    </xf>
    <xf numFmtId="3" fontId="109" fillId="0" borderId="0" xfId="331" applyNumberFormat="1" applyFont="1" applyFill="1" applyBorder="1" applyAlignment="1" applyProtection="1">
      <alignment horizontal="right"/>
    </xf>
    <xf numFmtId="3" fontId="45" fillId="0" borderId="0" xfId="129" applyNumberFormat="1" applyFont="1" applyFill="1" applyBorder="1" applyAlignment="1">
      <alignment horizontal="right" vertical="center"/>
    </xf>
    <xf numFmtId="0" fontId="88" fillId="0" borderId="0" xfId="129" applyFont="1" applyFill="1" applyBorder="1" applyAlignment="1">
      <alignment horizontal="center" vertical="center"/>
    </xf>
    <xf numFmtId="3" fontId="65" fillId="0" borderId="0" xfId="129" applyNumberFormat="1" applyFont="1" applyFill="1" applyAlignment="1">
      <alignment horizontal="right"/>
    </xf>
    <xf numFmtId="10" fontId="62" fillId="0" borderId="0" xfId="129" applyNumberFormat="1" applyFont="1" applyFill="1" applyBorder="1" applyAlignment="1">
      <alignment horizontal="center" vertical="center"/>
    </xf>
    <xf numFmtId="10" fontId="65" fillId="0" borderId="0" xfId="129" applyNumberFormat="1" applyFont="1" applyFill="1" applyAlignment="1">
      <alignment horizontal="right"/>
    </xf>
    <xf numFmtId="3" fontId="109" fillId="0" borderId="0" xfId="129" applyNumberFormat="1" applyFont="1"/>
    <xf numFmtId="4" fontId="44" fillId="0" borderId="0" xfId="331" applyNumberFormat="1" applyFont="1" applyFill="1" applyBorder="1" applyAlignment="1" applyProtection="1">
      <alignment horizontal="center"/>
    </xf>
    <xf numFmtId="181" fontId="119" fillId="0" borderId="0" xfId="129" applyNumberFormat="1" applyFont="1" applyFill="1" applyBorder="1" applyAlignment="1">
      <alignment horizontal="center" vertical="center"/>
    </xf>
    <xf numFmtId="0" fontId="119" fillId="0" borderId="0" xfId="129" applyFont="1" applyFill="1" applyBorder="1" applyAlignment="1">
      <alignment horizontal="center" vertical="center" wrapText="1"/>
    </xf>
    <xf numFmtId="10" fontId="120" fillId="0" borderId="0" xfId="129" applyNumberFormat="1" applyFont="1" applyFill="1" applyBorder="1" applyAlignment="1">
      <alignment horizontal="center" vertical="center"/>
    </xf>
    <xf numFmtId="10" fontId="120" fillId="0" borderId="0" xfId="129" applyNumberFormat="1" applyFont="1" applyFill="1" applyAlignment="1">
      <alignment horizontal="right"/>
    </xf>
    <xf numFmtId="171" fontId="68" fillId="0" borderId="0" xfId="124" applyNumberFormat="1" applyFont="1" applyFill="1" applyBorder="1" applyAlignment="1" applyProtection="1">
      <alignment vertical="center" wrapText="1"/>
    </xf>
    <xf numFmtId="174" fontId="68" fillId="0" borderId="0" xfId="124" applyNumberFormat="1" applyFont="1" applyFill="1" applyBorder="1" applyAlignment="1" applyProtection="1">
      <alignment vertical="center" wrapText="1"/>
    </xf>
    <xf numFmtId="0" fontId="67" fillId="0" borderId="0" xfId="129" applyFont="1" applyFill="1" applyBorder="1"/>
    <xf numFmtId="171" fontId="61" fillId="0" borderId="0" xfId="124" applyNumberFormat="1" applyFont="1" applyFill="1" applyBorder="1" applyAlignment="1" applyProtection="1">
      <alignment vertical="center" wrapText="1"/>
    </xf>
    <xf numFmtId="174" fontId="61" fillId="0" borderId="0" xfId="124" applyNumberFormat="1" applyFont="1" applyFill="1" applyBorder="1" applyAlignment="1" applyProtection="1">
      <alignment vertical="center" wrapText="1"/>
    </xf>
    <xf numFmtId="0" fontId="116" fillId="41" borderId="0" xfId="129" applyFont="1" applyFill="1" applyAlignment="1">
      <alignment horizontal="center" wrapText="1"/>
    </xf>
    <xf numFmtId="174" fontId="88" fillId="0" borderId="0" xfId="331" applyNumberFormat="1" applyFill="1"/>
    <xf numFmtId="196" fontId="85" fillId="0" borderId="0" xfId="122" applyNumberFormat="1" applyFont="1" applyFill="1" applyBorder="1" applyAlignment="1">
      <alignment horizontal="right"/>
    </xf>
    <xf numFmtId="0" fontId="55" fillId="0" borderId="0" xfId="257" applyFont="1" applyFill="1" applyBorder="1"/>
    <xf numFmtId="43" fontId="88" fillId="0" borderId="0" xfId="245" applyNumberFormat="1"/>
    <xf numFmtId="0" fontId="72" fillId="40" borderId="0" xfId="0" applyFont="1" applyFill="1" applyBorder="1" applyAlignment="1"/>
    <xf numFmtId="0" fontId="120" fillId="0" borderId="0" xfId="0" applyFont="1"/>
    <xf numFmtId="43" fontId="88" fillId="0" borderId="0" xfId="129" applyNumberFormat="1"/>
    <xf numFmtId="43" fontId="0" fillId="0" borderId="0" xfId="124" applyFont="1"/>
    <xf numFmtId="191" fontId="0" fillId="0" borderId="0" xfId="0" applyNumberFormat="1"/>
    <xf numFmtId="0" fontId="44" fillId="0" borderId="0" xfId="200" applyFont="1" applyFill="1" applyBorder="1"/>
    <xf numFmtId="2" fontId="44" fillId="0" borderId="0" xfId="200" applyNumberFormat="1" applyFont="1" applyBorder="1" applyAlignment="1"/>
    <xf numFmtId="2" fontId="44" fillId="0" borderId="0" xfId="200" applyNumberFormat="1" applyFont="1" applyFill="1" applyBorder="1" applyAlignment="1"/>
    <xf numFmtId="2" fontId="44" fillId="0" borderId="0" xfId="200" applyNumberFormat="1" applyFont="1" applyBorder="1"/>
    <xf numFmtId="2" fontId="44" fillId="0" borderId="0" xfId="200" applyNumberFormat="1" applyFont="1" applyFill="1" applyBorder="1"/>
    <xf numFmtId="0" fontId="68" fillId="0" borderId="0" xfId="0" applyFont="1" applyFill="1" applyAlignment="1">
      <alignment horizontal="left" wrapText="1"/>
    </xf>
    <xf numFmtId="0" fontId="44" fillId="0" borderId="0" xfId="0" applyFont="1" applyFill="1" applyBorder="1" applyAlignment="1">
      <alignment horizontal="left" vertical="center"/>
    </xf>
    <xf numFmtId="0" fontId="100" fillId="0" borderId="0" xfId="129" applyFont="1"/>
    <xf numFmtId="10" fontId="88" fillId="0" borderId="0" xfId="129" applyNumberFormat="1"/>
    <xf numFmtId="10" fontId="44" fillId="0" borderId="0" xfId="205" applyNumberFormat="1" applyFont="1" applyFill="1" applyBorder="1" applyAlignment="1">
      <alignment horizontal="right" vertical="center"/>
    </xf>
    <xf numFmtId="0" fontId="121" fillId="0" borderId="0" xfId="0" applyFont="1"/>
    <xf numFmtId="0" fontId="0" fillId="0" borderId="0" xfId="0"/>
    <xf numFmtId="172" fontId="110" fillId="0" borderId="0" xfId="0" applyNumberFormat="1" applyFont="1" applyFill="1" applyBorder="1" applyAlignment="1">
      <alignment horizontal="center"/>
    </xf>
    <xf numFmtId="171" fontId="68" fillId="0" borderId="0" xfId="406" applyNumberFormat="1" applyFont="1" applyFill="1" applyBorder="1" applyAlignment="1" applyProtection="1">
      <alignment vertical="center" wrapText="1"/>
    </xf>
    <xf numFmtId="174" fontId="68" fillId="0" borderId="0" xfId="406" applyNumberFormat="1" applyFont="1" applyFill="1" applyBorder="1" applyAlignment="1" applyProtection="1">
      <alignment vertical="center" wrapText="1"/>
    </xf>
    <xf numFmtId="171" fontId="61" fillId="0" borderId="0" xfId="406" applyNumberFormat="1" applyFont="1" applyFill="1" applyBorder="1" applyAlignment="1" applyProtection="1">
      <alignment vertical="center" wrapText="1"/>
    </xf>
    <xf numFmtId="174" fontId="61" fillId="0" borderId="0" xfId="406" applyNumberFormat="1" applyFont="1" applyFill="1" applyBorder="1" applyAlignment="1" applyProtection="1">
      <alignment vertical="center" wrapText="1"/>
    </xf>
    <xf numFmtId="174" fontId="44" fillId="0" borderId="0" xfId="407" applyNumberFormat="1" applyFont="1" applyFill="1" applyBorder="1" applyAlignment="1" applyProtection="1"/>
    <xf numFmtId="167" fontId="0" fillId="0" borderId="0" xfId="92" applyFont="1"/>
    <xf numFmtId="191" fontId="0" fillId="0" borderId="0" xfId="92" applyNumberFormat="1" applyFont="1"/>
    <xf numFmtId="0" fontId="68" fillId="0" borderId="0" xfId="245" applyFont="1" applyFill="1" applyAlignment="1">
      <alignment vertical="top"/>
    </xf>
    <xf numFmtId="0" fontId="125" fillId="0" borderId="0" xfId="245" applyFont="1" applyFill="1" applyAlignment="1">
      <alignment vertical="top"/>
    </xf>
    <xf numFmtId="0" fontId="0" fillId="0" borderId="0" xfId="0"/>
    <xf numFmtId="0" fontId="69" fillId="0" borderId="4" xfId="301" applyFont="1" applyFill="1" applyBorder="1" applyAlignment="1">
      <alignment horizontal="right" wrapText="1"/>
    </xf>
    <xf numFmtId="0" fontId="0" fillId="0" borderId="0" xfId="0"/>
    <xf numFmtId="0" fontId="31" fillId="0" borderId="0" xfId="552"/>
    <xf numFmtId="0" fontId="31" fillId="0" borderId="0" xfId="552" applyAlignment="1">
      <alignment horizontal="center" vertical="center"/>
    </xf>
    <xf numFmtId="0" fontId="31" fillId="0" borderId="0" xfId="552" applyFont="1"/>
    <xf numFmtId="3" fontId="124" fillId="41" borderId="0" xfId="552" applyNumberFormat="1" applyFont="1" applyFill="1" applyBorder="1" applyAlignment="1">
      <alignment horizontal="right"/>
    </xf>
    <xf numFmtId="0" fontId="55" fillId="0" borderId="0" xfId="0" applyFont="1"/>
    <xf numFmtId="0" fontId="55" fillId="0" borderId="0" xfId="0" applyFont="1" applyAlignment="1">
      <alignment horizontal="right"/>
    </xf>
    <xf numFmtId="171" fontId="128" fillId="0" borderId="0" xfId="100" applyNumberFormat="1" applyFont="1" applyFill="1" applyBorder="1" applyAlignment="1" applyProtection="1">
      <alignment vertical="center" wrapText="1"/>
    </xf>
    <xf numFmtId="171" fontId="128" fillId="0" borderId="0" xfId="100" applyNumberFormat="1" applyFont="1" applyFill="1" applyBorder="1" applyAlignment="1" applyProtection="1">
      <alignment horizontal="right" vertical="center" wrapText="1"/>
    </xf>
    <xf numFmtId="171" fontId="128" fillId="38" borderId="0" xfId="100" applyNumberFormat="1" applyFont="1" applyFill="1" applyBorder="1" applyAlignment="1" applyProtection="1"/>
    <xf numFmtId="171" fontId="128" fillId="38" borderId="0" xfId="100" applyNumberFormat="1" applyFont="1" applyFill="1" applyBorder="1" applyAlignment="1" applyProtection="1">
      <alignment horizontal="right"/>
    </xf>
    <xf numFmtId="171" fontId="128" fillId="0" borderId="0" xfId="100" applyNumberFormat="1" applyFont="1" applyFill="1" applyBorder="1" applyAlignment="1" applyProtection="1"/>
    <xf numFmtId="171" fontId="55" fillId="0" borderId="0" xfId="100" applyNumberFormat="1" applyFont="1" applyFill="1" applyBorder="1" applyAlignment="1" applyProtection="1">
      <alignment horizontal="right"/>
    </xf>
    <xf numFmtId="171" fontId="55" fillId="0" borderId="0" xfId="0" applyNumberFormat="1" applyFont="1" applyAlignment="1">
      <alignment horizontal="right"/>
    </xf>
    <xf numFmtId="171" fontId="57" fillId="0" borderId="0" xfId="100" applyNumberFormat="1" applyFont="1" applyFill="1" applyBorder="1" applyAlignment="1" applyProtection="1">
      <alignment vertical="center" wrapText="1"/>
    </xf>
    <xf numFmtId="171" fontId="57" fillId="0" borderId="0" xfId="92" applyNumberFormat="1" applyFont="1" applyFill="1" applyBorder="1" applyAlignment="1" applyProtection="1">
      <alignment horizontal="right" vertical="center" wrapText="1"/>
    </xf>
    <xf numFmtId="171" fontId="57" fillId="0" borderId="0" xfId="100" applyNumberFormat="1" applyFont="1" applyFill="1" applyBorder="1" applyAlignment="1" applyProtection="1">
      <alignment horizontal="left" vertical="center" wrapText="1"/>
    </xf>
    <xf numFmtId="171" fontId="55" fillId="0" borderId="0" xfId="100" applyNumberFormat="1" applyFont="1" applyFill="1" applyBorder="1" applyAlignment="1" applyProtection="1">
      <alignment horizontal="left" vertical="center" wrapText="1"/>
    </xf>
    <xf numFmtId="171" fontId="55" fillId="0" borderId="0" xfId="100" applyNumberFormat="1" applyFont="1" applyFill="1" applyBorder="1" applyAlignment="1" applyProtection="1">
      <alignment vertical="center" wrapText="1"/>
    </xf>
    <xf numFmtId="171" fontId="55" fillId="0" borderId="0" xfId="100" applyNumberFormat="1" applyFont="1" applyFill="1" applyBorder="1" applyAlignment="1" applyProtection="1">
      <alignment horizontal="right" vertical="center" wrapText="1"/>
    </xf>
    <xf numFmtId="171" fontId="56" fillId="0" borderId="0" xfId="27" applyNumberFormat="1" applyFont="1" applyFill="1" applyBorder="1" applyAlignment="1" applyProtection="1">
      <alignment vertical="center" wrapText="1"/>
    </xf>
    <xf numFmtId="171" fontId="85" fillId="0" borderId="0" xfId="577" applyNumberFormat="1" applyFont="1" applyFill="1" applyBorder="1" applyAlignment="1" applyProtection="1">
      <alignment vertical="center" wrapText="1"/>
    </xf>
    <xf numFmtId="171" fontId="85" fillId="0" borderId="0" xfId="27" applyNumberFormat="1" applyFont="1" applyFill="1" applyBorder="1" applyAlignment="1" applyProtection="1">
      <alignment vertical="center" wrapText="1"/>
    </xf>
    <xf numFmtId="171" fontId="85" fillId="0" borderId="0" xfId="101" applyNumberFormat="1" applyFont="1" applyFill="1" applyBorder="1" applyAlignment="1" applyProtection="1">
      <alignment vertical="center" wrapText="1"/>
    </xf>
    <xf numFmtId="171" fontId="57" fillId="0" borderId="0" xfId="92" applyNumberFormat="1" applyFont="1" applyFill="1" applyBorder="1" applyAlignment="1" applyProtection="1">
      <alignment horizontal="right" wrapText="1"/>
    </xf>
    <xf numFmtId="171" fontId="57" fillId="0" borderId="0" xfId="92" applyNumberFormat="1" applyFont="1" applyFill="1" applyBorder="1"/>
    <xf numFmtId="4" fontId="31" fillId="0" borderId="0" xfId="698" applyNumberFormat="1" applyFont="1" applyBorder="1" applyAlignment="1"/>
    <xf numFmtId="4" fontId="31" fillId="0" borderId="0" xfId="698" applyNumberFormat="1" applyFont="1" applyBorder="1" applyAlignment="1">
      <alignment horizontal="right"/>
    </xf>
    <xf numFmtId="4" fontId="31" fillId="0" borderId="0" xfId="698" applyNumberFormat="1"/>
    <xf numFmtId="0" fontId="0" fillId="0" borderId="0" xfId="0"/>
    <xf numFmtId="0" fontId="68" fillId="0" borderId="0" xfId="27" applyNumberFormat="1" applyFont="1" applyFill="1" applyBorder="1" applyAlignment="1" applyProtection="1">
      <alignment horizontal="right" vertical="center" wrapText="1"/>
    </xf>
    <xf numFmtId="167" fontId="120" fillId="0" borderId="0" xfId="92" applyFont="1" applyFill="1" applyBorder="1" applyAlignment="1" applyProtection="1">
      <alignment horizontal="right" vertical="center"/>
    </xf>
    <xf numFmtId="0" fontId="130" fillId="0" borderId="0" xfId="129" applyFont="1"/>
    <xf numFmtId="0" fontId="85" fillId="0" borderId="0" xfId="206" applyFont="1" applyBorder="1"/>
    <xf numFmtId="192" fontId="55" fillId="0" borderId="0" xfId="111" applyNumberFormat="1" applyFont="1" applyBorder="1"/>
    <xf numFmtId="10" fontId="55" fillId="0" borderId="0" xfId="334" applyNumberFormat="1" applyFont="1" applyBorder="1"/>
    <xf numFmtId="3" fontId="85" fillId="0" borderId="0" xfId="853" applyNumberFormat="1" applyFont="1" applyFill="1" applyBorder="1" applyAlignment="1">
      <alignment horizontal="right" vertical="center" wrapText="1"/>
    </xf>
    <xf numFmtId="0" fontId="85" fillId="0" borderId="0" xfId="853" applyFont="1" applyFill="1" applyBorder="1" applyAlignment="1">
      <alignment vertical="center" wrapText="1"/>
    </xf>
    <xf numFmtId="3" fontId="85" fillId="0" borderId="0" xfId="853" applyNumberFormat="1" applyFont="1" applyFill="1" applyBorder="1" applyAlignment="1">
      <alignment horizontal="right" vertical="center" wrapText="1"/>
    </xf>
    <xf numFmtId="167" fontId="45" fillId="0" borderId="0" xfId="9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/>
    <xf numFmtId="167" fontId="0" fillId="0" borderId="0" xfId="0" applyNumberFormat="1" applyFill="1"/>
    <xf numFmtId="167" fontId="120" fillId="0" borderId="0" xfId="92" applyFont="1" applyFill="1" applyBorder="1" applyAlignment="1" applyProtection="1">
      <alignment vertical="center" wrapText="1"/>
    </xf>
    <xf numFmtId="174" fontId="125" fillId="0" borderId="0" xfId="27" applyNumberFormat="1" applyFont="1" applyFill="1" applyBorder="1" applyAlignment="1" applyProtection="1">
      <alignment horizontal="right" vertical="center" wrapText="1"/>
    </xf>
    <xf numFmtId="10" fontId="44" fillId="0" borderId="0" xfId="205" applyNumberFormat="1" applyFont="1" applyFill="1" applyBorder="1" applyAlignment="1">
      <alignment horizontal="right" vertical="center"/>
    </xf>
    <xf numFmtId="4" fontId="69" fillId="0" borderId="4" xfId="1040" applyNumberFormat="1" applyFont="1" applyFill="1" applyBorder="1" applyAlignment="1">
      <alignment horizontal="right" wrapText="1"/>
    </xf>
    <xf numFmtId="15" fontId="69" fillId="0" borderId="4" xfId="1040" applyNumberFormat="1" applyFont="1" applyFill="1" applyBorder="1" applyAlignment="1">
      <alignment horizontal="right" wrapText="1"/>
    </xf>
    <xf numFmtId="0" fontId="69" fillId="0" borderId="4" xfId="1040" applyFont="1" applyFill="1" applyBorder="1" applyAlignment="1">
      <alignment wrapText="1"/>
    </xf>
    <xf numFmtId="3" fontId="68" fillId="0" borderId="0" xfId="99" applyNumberFormat="1" applyFont="1" applyFill="1" applyBorder="1" applyAlignment="1" applyProtection="1">
      <alignment horizontal="right" wrapText="1"/>
    </xf>
    <xf numFmtId="0" fontId="0" fillId="0" borderId="0" xfId="0"/>
    <xf numFmtId="0" fontId="0" fillId="0" borderId="0" xfId="0"/>
    <xf numFmtId="3" fontId="55" fillId="0" borderId="37" xfId="1090" applyNumberFormat="1" applyFont="1" applyFill="1" applyBorder="1" applyAlignment="1">
      <alignment horizontal="right"/>
    </xf>
    <xf numFmtId="3" fontId="55" fillId="0" borderId="45" xfId="1090" applyNumberFormat="1" applyFont="1" applyFill="1" applyBorder="1" applyAlignment="1">
      <alignment horizontal="right"/>
    </xf>
    <xf numFmtId="3" fontId="55" fillId="0" borderId="34" xfId="1090" applyNumberFormat="1" applyFont="1" applyFill="1" applyBorder="1" applyAlignment="1">
      <alignment horizontal="right"/>
    </xf>
    <xf numFmtId="169" fontId="44" fillId="0" borderId="0" xfId="98" applyFont="1" applyFill="1" applyBorder="1" applyAlignment="1" applyProtection="1"/>
    <xf numFmtId="169" fontId="44" fillId="0" borderId="0" xfId="98" applyFont="1" applyFill="1" applyBorder="1" applyAlignment="1" applyProtection="1">
      <alignment horizontal="left"/>
    </xf>
    <xf numFmtId="2" fontId="44" fillId="0" borderId="0" xfId="1139" applyNumberFormat="1" applyFont="1" applyBorder="1" applyAlignment="1"/>
    <xf numFmtId="2" fontId="44" fillId="0" borderId="0" xfId="1139" applyNumberFormat="1" applyFont="1" applyFill="1" applyBorder="1" applyAlignment="1"/>
    <xf numFmtId="4" fontId="23" fillId="0" borderId="0" xfId="1143" applyNumberFormat="1" applyFont="1" applyBorder="1"/>
    <xf numFmtId="4" fontId="23" fillId="0" borderId="0" xfId="1143" applyNumberFormat="1" applyFont="1" applyFill="1" applyBorder="1"/>
    <xf numFmtId="4" fontId="23" fillId="0" borderId="0" xfId="1143" applyNumberFormat="1"/>
    <xf numFmtId="190" fontId="118" fillId="0" borderId="0" xfId="92" applyNumberFormat="1" applyFont="1" applyFill="1" applyBorder="1" applyAlignment="1" applyProtection="1">
      <alignment vertical="center" wrapText="1"/>
    </xf>
    <xf numFmtId="0" fontId="20" fillId="0" borderId="0" xfId="1174"/>
    <xf numFmtId="0" fontId="89" fillId="0" borderId="0" xfId="1174" applyFont="1"/>
    <xf numFmtId="0" fontId="44" fillId="0" borderId="0" xfId="1174" applyFont="1" applyFill="1" applyBorder="1"/>
    <xf numFmtId="2" fontId="89" fillId="0" borderId="0" xfId="1174" applyNumberFormat="1" applyFont="1"/>
    <xf numFmtId="0" fontId="67" fillId="38" borderId="0" xfId="1174" applyFont="1" applyFill="1" applyBorder="1" applyAlignment="1">
      <alignment vertical="center"/>
    </xf>
    <xf numFmtId="0" fontId="20" fillId="0" borderId="0" xfId="1174" applyFill="1" applyBorder="1"/>
    <xf numFmtId="10" fontId="44" fillId="0" borderId="0" xfId="1175" applyNumberFormat="1" applyFont="1" applyFill="1" applyBorder="1" applyAlignment="1" applyProtection="1">
      <alignment horizontal="center" vertical="center"/>
    </xf>
    <xf numFmtId="179" fontId="44" fillId="0" borderId="0" xfId="1174" applyNumberFormat="1" applyFont="1" applyFill="1" applyBorder="1" applyAlignment="1">
      <alignment horizontal="right" vertical="center"/>
    </xf>
    <xf numFmtId="10" fontId="20" fillId="0" borderId="0" xfId="1175" applyNumberFormat="1" applyFill="1" applyBorder="1" applyAlignment="1">
      <alignment horizontal="right" vertical="center"/>
    </xf>
    <xf numFmtId="0" fontId="20" fillId="0" borderId="0" xfId="1174" applyFill="1"/>
    <xf numFmtId="0" fontId="0" fillId="0" borderId="0" xfId="0"/>
    <xf numFmtId="0" fontId="44" fillId="38" borderId="0" xfId="205" applyFont="1" applyFill="1" applyBorder="1"/>
    <xf numFmtId="0" fontId="44" fillId="38" borderId="0" xfId="205" applyFont="1" applyFill="1" applyBorder="1" applyAlignment="1">
      <alignment horizontal="left" vertical="center"/>
    </xf>
    <xf numFmtId="182" fontId="44" fillId="38" borderId="0" xfId="93" applyNumberFormat="1" applyFont="1" applyFill="1" applyBorder="1" applyAlignment="1" applyProtection="1"/>
    <xf numFmtId="196" fontId="85" fillId="0" borderId="0" xfId="122" applyNumberFormat="1" applyFont="1" applyFill="1" applyBorder="1" applyAlignment="1">
      <alignment horizontal="right"/>
    </xf>
    <xf numFmtId="196" fontId="85" fillId="0" borderId="0" xfId="122" applyNumberFormat="1" applyFont="1" applyFill="1" applyBorder="1" applyAlignment="1">
      <alignment horizontal="right"/>
    </xf>
    <xf numFmtId="1" fontId="119" fillId="0" borderId="0" xfId="312" applyNumberFormat="1" applyFont="1" applyFill="1" applyBorder="1" applyAlignment="1" applyProtection="1">
      <alignment horizontal="left" vertical="center"/>
    </xf>
    <xf numFmtId="196" fontId="85" fillId="0" borderId="0" xfId="122" applyNumberFormat="1" applyFont="1" applyFill="1" applyBorder="1" applyAlignment="1">
      <alignment horizontal="right"/>
    </xf>
    <xf numFmtId="196" fontId="85" fillId="0" borderId="0" xfId="122" applyNumberFormat="1" applyFont="1" applyFill="1" applyBorder="1" applyAlignment="1">
      <alignment horizontal="right"/>
    </xf>
    <xf numFmtId="196" fontId="88" fillId="0" borderId="0" xfId="129" applyNumberFormat="1"/>
    <xf numFmtId="0" fontId="55" fillId="0" borderId="0" xfId="2313" applyFont="1" applyFill="1" applyBorder="1"/>
    <xf numFmtId="0" fontId="18" fillId="0" borderId="0" xfId="2315"/>
    <xf numFmtId="191" fontId="18" fillId="0" borderId="0" xfId="2295" applyNumberFormat="1" applyFont="1"/>
    <xf numFmtId="43" fontId="18" fillId="0" borderId="0" xfId="2315" applyNumberFormat="1" applyAlignment="1">
      <alignment horizontal="left" indent="1"/>
    </xf>
    <xf numFmtId="0" fontId="75" fillId="0" borderId="0" xfId="245" applyFont="1" applyFill="1" applyBorder="1" applyAlignment="1">
      <alignment horizontal="left" vertical="center" wrapText="1"/>
    </xf>
    <xf numFmtId="0" fontId="59" fillId="44" borderId="3" xfId="300" applyFont="1" applyFill="1" applyBorder="1" applyAlignment="1">
      <alignment vertical="center" wrapText="1"/>
    </xf>
    <xf numFmtId="3" fontId="55" fillId="0" borderId="64" xfId="2352" applyNumberFormat="1" applyFont="1" applyFill="1" applyBorder="1" applyAlignment="1">
      <alignment horizontal="right"/>
    </xf>
    <xf numFmtId="3" fontId="55" fillId="0" borderId="63" xfId="2352" applyNumberFormat="1" applyFont="1" applyFill="1" applyBorder="1" applyAlignment="1">
      <alignment horizontal="right"/>
    </xf>
    <xf numFmtId="3" fontId="55" fillId="0" borderId="62" xfId="2352" applyNumberFormat="1" applyFont="1" applyFill="1" applyBorder="1" applyAlignment="1">
      <alignment horizontal="right"/>
    </xf>
    <xf numFmtId="3" fontId="55" fillId="0" borderId="61" xfId="2352" applyNumberFormat="1" applyFont="1" applyFill="1" applyBorder="1" applyAlignment="1">
      <alignment horizontal="right"/>
    </xf>
    <xf numFmtId="3" fontId="55" fillId="0" borderId="60" xfId="2352" applyNumberFormat="1" applyFont="1" applyFill="1" applyBorder="1" applyAlignment="1">
      <alignment horizontal="right"/>
    </xf>
    <xf numFmtId="3" fontId="55" fillId="0" borderId="59" xfId="2352" applyNumberFormat="1" applyFont="1" applyFill="1" applyBorder="1" applyAlignment="1">
      <alignment horizontal="right"/>
    </xf>
    <xf numFmtId="3" fontId="55" fillId="0" borderId="58" xfId="2352" applyNumberFormat="1" applyFont="1" applyFill="1" applyBorder="1" applyAlignment="1">
      <alignment horizontal="right"/>
    </xf>
    <xf numFmtId="3" fontId="55" fillId="0" borderId="57" xfId="2352" applyNumberFormat="1" applyFont="1" applyFill="1" applyBorder="1" applyAlignment="1">
      <alignment horizontal="right"/>
    </xf>
    <xf numFmtId="3" fontId="55" fillId="0" borderId="0" xfId="2352" applyNumberFormat="1" applyFont="1" applyFill="1" applyBorder="1" applyAlignment="1">
      <alignment horizontal="right"/>
    </xf>
    <xf numFmtId="193" fontId="59" fillId="44" borderId="3" xfId="300" applyNumberFormat="1" applyFont="1" applyFill="1" applyBorder="1" applyAlignment="1">
      <alignment horizontal="center" vertical="center" wrapText="1"/>
    </xf>
    <xf numFmtId="0" fontId="59" fillId="44" borderId="3" xfId="300" applyFont="1" applyFill="1" applyBorder="1" applyAlignment="1">
      <alignment horizontal="center" vertical="center" wrapText="1"/>
    </xf>
    <xf numFmtId="0" fontId="40" fillId="0" borderId="0" xfId="300" applyAlignment="1">
      <alignment horizontal="left"/>
    </xf>
    <xf numFmtId="0" fontId="0" fillId="0" borderId="0" xfId="0"/>
    <xf numFmtId="3" fontId="68" fillId="0" borderId="0" xfId="99" applyNumberFormat="1" applyFont="1" applyFill="1" applyBorder="1" applyAlignment="1" applyProtection="1">
      <alignment horizontal="right" wrapText="1"/>
    </xf>
    <xf numFmtId="0" fontId="0" fillId="0" borderId="0" xfId="0"/>
    <xf numFmtId="171" fontId="57" fillId="0" borderId="33" xfId="92" applyNumberFormat="1" applyFont="1" applyFill="1" applyBorder="1" applyAlignment="1" applyProtection="1">
      <alignment horizontal="right" vertical="center" wrapText="1"/>
    </xf>
    <xf numFmtId="171" fontId="57" fillId="0" borderId="43" xfId="92" applyNumberFormat="1" applyFont="1" applyFill="1" applyBorder="1" applyAlignment="1" applyProtection="1">
      <alignment horizontal="right" vertical="center" wrapText="1"/>
    </xf>
    <xf numFmtId="0" fontId="0" fillId="44" borderId="0" xfId="0" applyFill="1"/>
    <xf numFmtId="171" fontId="56" fillId="0" borderId="33" xfId="27" applyNumberFormat="1" applyFont="1" applyFill="1" applyBorder="1" applyAlignment="1" applyProtection="1">
      <alignment vertical="center" wrapText="1"/>
    </xf>
    <xf numFmtId="171" fontId="56" fillId="0" borderId="43" xfId="27" applyNumberFormat="1" applyFont="1" applyFill="1" applyBorder="1" applyAlignment="1" applyProtection="1">
      <alignment vertical="center" wrapText="1"/>
    </xf>
    <xf numFmtId="171" fontId="85" fillId="0" borderId="43" xfId="577" applyNumberFormat="1" applyFont="1" applyFill="1" applyBorder="1" applyAlignment="1" applyProtection="1">
      <alignment vertical="center" wrapText="1"/>
    </xf>
    <xf numFmtId="171" fontId="85" fillId="0" borderId="43" xfId="101" applyNumberFormat="1" applyFont="1" applyFill="1" applyBorder="1" applyAlignment="1" applyProtection="1">
      <alignment vertical="center" wrapText="1"/>
    </xf>
    <xf numFmtId="169" fontId="44" fillId="0" borderId="0" xfId="98" applyFont="1" applyFill="1" applyBorder="1" applyAlignment="1" applyProtection="1">
      <alignment horizontal="left"/>
    </xf>
    <xf numFmtId="169" fontId="62" fillId="44" borderId="0" xfId="98" applyFont="1" applyFill="1" applyBorder="1" applyAlignment="1" applyProtection="1"/>
    <xf numFmtId="170" fontId="52" fillId="40" borderId="0" xfId="0" applyNumberFormat="1" applyFont="1" applyFill="1" applyBorder="1" applyAlignment="1">
      <alignment horizontal="center"/>
    </xf>
    <xf numFmtId="0" fontId="0" fillId="0" borderId="0" xfId="0" applyNumberFormat="1"/>
    <xf numFmtId="171" fontId="57" fillId="0" borderId="33" xfId="92" applyNumberFormat="1" applyFont="1" applyFill="1" applyBorder="1" applyAlignment="1" applyProtection="1">
      <alignment horizontal="right" wrapText="1"/>
    </xf>
    <xf numFmtId="171" fontId="57" fillId="0" borderId="43" xfId="92" applyNumberFormat="1" applyFont="1" applyFill="1" applyBorder="1" applyAlignment="1" applyProtection="1">
      <alignment horizontal="right" wrapText="1"/>
    </xf>
    <xf numFmtId="171" fontId="85" fillId="0" borderId="33" xfId="577" applyNumberFormat="1" applyFont="1" applyFill="1" applyBorder="1" applyAlignment="1" applyProtection="1">
      <alignment vertical="center" wrapText="1"/>
    </xf>
    <xf numFmtId="171" fontId="57" fillId="0" borderId="33" xfId="92" applyNumberFormat="1" applyFont="1" applyFill="1" applyBorder="1"/>
    <xf numFmtId="171" fontId="57" fillId="0" borderId="43" xfId="92" applyNumberFormat="1" applyFont="1" applyFill="1" applyBorder="1"/>
    <xf numFmtId="171" fontId="57" fillId="0" borderId="45" xfId="92" applyNumberFormat="1" applyFont="1" applyFill="1" applyBorder="1" applyAlignment="1" applyProtection="1">
      <alignment horizontal="right" wrapText="1"/>
    </xf>
    <xf numFmtId="171" fontId="85" fillId="0" borderId="45" xfId="577" applyNumberFormat="1" applyFont="1" applyFill="1" applyBorder="1" applyAlignment="1" applyProtection="1">
      <alignment vertical="center" wrapText="1"/>
    </xf>
    <xf numFmtId="171" fontId="57" fillId="0" borderId="45" xfId="92" applyNumberFormat="1" applyFont="1" applyFill="1" applyBorder="1"/>
    <xf numFmtId="171" fontId="85" fillId="0" borderId="33" xfId="101" applyNumberFormat="1" applyFont="1" applyFill="1" applyBorder="1" applyAlignment="1" applyProtection="1">
      <alignment vertical="center" wrapText="1"/>
    </xf>
    <xf numFmtId="0" fontId="0" fillId="0" borderId="0" xfId="0"/>
    <xf numFmtId="171" fontId="68" fillId="0" borderId="0" xfId="2428" applyNumberFormat="1" applyFont="1" applyFill="1" applyBorder="1" applyAlignment="1" applyProtection="1">
      <alignment vertical="center" wrapText="1"/>
    </xf>
    <xf numFmtId="174" fontId="68" fillId="0" borderId="0" xfId="2428" applyNumberFormat="1" applyFont="1" applyFill="1" applyBorder="1" applyAlignment="1" applyProtection="1">
      <alignment vertical="center" wrapText="1"/>
    </xf>
    <xf numFmtId="171" fontId="61" fillId="0" borderId="0" xfId="2428" applyNumberFormat="1" applyFont="1" applyFill="1" applyBorder="1" applyAlignment="1" applyProtection="1">
      <alignment vertical="center" wrapText="1"/>
    </xf>
    <xf numFmtId="174" fontId="61" fillId="0" borderId="0" xfId="2428" applyNumberFormat="1" applyFont="1" applyFill="1" applyBorder="1" applyAlignment="1" applyProtection="1">
      <alignment vertical="center" wrapText="1"/>
    </xf>
    <xf numFmtId="41" fontId="13" fillId="0" borderId="0" xfId="2432" applyFont="1" applyAlignment="1">
      <alignment wrapText="1"/>
    </xf>
    <xf numFmtId="0" fontId="44" fillId="0" borderId="0" xfId="2462" applyFont="1" applyFill="1" applyBorder="1" applyAlignment="1">
      <alignment horizontal="left" vertical="center"/>
    </xf>
    <xf numFmtId="0" fontId="44" fillId="0" borderId="0" xfId="2462" applyFont="1" applyFill="1" applyBorder="1"/>
    <xf numFmtId="10" fontId="44" fillId="0" borderId="0" xfId="2451" applyNumberFormat="1" applyFont="1" applyFill="1" applyBorder="1" applyAlignment="1" applyProtection="1">
      <alignment horizontal="right" vertical="center"/>
    </xf>
    <xf numFmtId="0" fontId="67" fillId="0" borderId="0" xfId="2462" applyFont="1" applyFill="1" applyBorder="1" applyAlignment="1">
      <alignment vertical="center"/>
    </xf>
    <xf numFmtId="0" fontId="67" fillId="0" borderId="0" xfId="2462" applyFont="1" applyFill="1" applyBorder="1" applyAlignment="1">
      <alignment horizontal="center" vertical="center"/>
    </xf>
    <xf numFmtId="10" fontId="67" fillId="0" borderId="0" xfId="2451" applyNumberFormat="1" applyFont="1" applyFill="1" applyBorder="1" applyAlignment="1" applyProtection="1">
      <alignment horizontal="right" vertical="center"/>
    </xf>
    <xf numFmtId="10" fontId="61" fillId="0" borderId="0" xfId="2451" applyNumberFormat="1" applyFont="1" applyFill="1" applyBorder="1" applyAlignment="1" applyProtection="1">
      <alignment horizontal="right" vertical="center"/>
    </xf>
    <xf numFmtId="0" fontId="44" fillId="0" borderId="0" xfId="2462" applyFont="1" applyFill="1" applyBorder="1" applyAlignment="1">
      <alignment vertical="center" wrapText="1"/>
    </xf>
    <xf numFmtId="167" fontId="123" fillId="0" borderId="0" xfId="92" applyFont="1" applyFill="1" applyBorder="1" applyAlignment="1" applyProtection="1">
      <alignment horizontal="right" vertical="center"/>
    </xf>
    <xf numFmtId="0" fontId="61" fillId="0" borderId="0" xfId="0" applyFont="1" applyFill="1" applyBorder="1" applyAlignment="1">
      <alignment vertical="top" wrapText="1"/>
    </xf>
    <xf numFmtId="189" fontId="44" fillId="0" borderId="0" xfId="92" applyNumberFormat="1" applyFont="1" applyFill="1" applyBorder="1" applyAlignment="1" applyProtection="1">
      <alignment horizontal="center"/>
    </xf>
    <xf numFmtId="189" fontId="67" fillId="0" borderId="0" xfId="92" applyNumberFormat="1" applyFont="1" applyFill="1" applyBorder="1" applyAlignment="1" applyProtection="1">
      <alignment horizontal="center"/>
    </xf>
    <xf numFmtId="171" fontId="62" fillId="0" borderId="0" xfId="92" applyNumberFormat="1" applyFont="1" applyFill="1" applyBorder="1" applyAlignment="1" applyProtection="1">
      <alignment horizontal="right" vertical="center"/>
    </xf>
    <xf numFmtId="0" fontId="115" fillId="0" borderId="0" xfId="0" applyFont="1" applyFill="1" applyAlignment="1"/>
    <xf numFmtId="191" fontId="11" fillId="0" borderId="0" xfId="2488" applyNumberFormat="1"/>
    <xf numFmtId="3" fontId="68" fillId="0" borderId="0" xfId="99" applyNumberFormat="1" applyFont="1" applyFill="1" applyBorder="1" applyAlignment="1" applyProtection="1">
      <alignment horizontal="right" wrapText="1"/>
    </xf>
    <xf numFmtId="0" fontId="0" fillId="0" borderId="0" xfId="0"/>
    <xf numFmtId="3" fontId="61" fillId="40" borderId="0" xfId="302" applyNumberFormat="1" applyFont="1" applyFill="1" applyBorder="1" applyAlignment="1">
      <alignment wrapText="1"/>
    </xf>
    <xf numFmtId="0" fontId="0" fillId="0" borderId="0" xfId="0"/>
    <xf numFmtId="171" fontId="45" fillId="0" borderId="0" xfId="92" applyNumberFormat="1" applyFill="1" applyBorder="1" applyAlignment="1">
      <alignment horizontal="left" wrapText="1"/>
    </xf>
    <xf numFmtId="171" fontId="45" fillId="0" borderId="0" xfId="92" applyNumberFormat="1" applyFill="1" applyBorder="1" applyAlignment="1">
      <alignment horizontal="right" wrapText="1"/>
    </xf>
    <xf numFmtId="0" fontId="9" fillId="0" borderId="0" xfId="4790"/>
    <xf numFmtId="0" fontId="9" fillId="0" borderId="0" xfId="4790" applyFill="1"/>
    <xf numFmtId="0" fontId="44" fillId="0" borderId="0" xfId="4790" applyFont="1" applyFill="1"/>
    <xf numFmtId="0" fontId="73" fillId="0" borderId="0" xfId="4790" applyFont="1" applyFill="1" applyBorder="1" applyAlignment="1">
      <alignment horizontal="center"/>
    </xf>
    <xf numFmtId="2" fontId="73" fillId="0" borderId="0" xfId="4790" applyNumberFormat="1" applyFont="1" applyFill="1" applyBorder="1" applyAlignment="1">
      <alignment horizontal="center"/>
    </xf>
    <xf numFmtId="0" fontId="9" fillId="0" borderId="0" xfId="4790" applyFont="1" applyFill="1" applyBorder="1"/>
    <xf numFmtId="0" fontId="41" fillId="0" borderId="0" xfId="4790" applyFont="1" applyFill="1" applyBorder="1"/>
    <xf numFmtId="175" fontId="44" fillId="0" borderId="18" xfId="4791" applyNumberFormat="1" applyFont="1" applyFill="1" applyBorder="1" applyAlignment="1" applyProtection="1"/>
    <xf numFmtId="176" fontId="44" fillId="0" borderId="18" xfId="4791" applyNumberFormat="1" applyFont="1" applyFill="1" applyBorder="1" applyAlignment="1" applyProtection="1"/>
    <xf numFmtId="0" fontId="44" fillId="0" borderId="0" xfId="4790" applyFont="1" applyFill="1" applyBorder="1" applyAlignment="1">
      <alignment vertical="center"/>
    </xf>
    <xf numFmtId="175" fontId="44" fillId="0" borderId="0" xfId="4791" applyNumberFormat="1" applyFont="1" applyFill="1" applyBorder="1" applyAlignment="1" applyProtection="1"/>
    <xf numFmtId="176" fontId="73" fillId="0" borderId="13" xfId="4791" applyNumberFormat="1" applyFont="1" applyFill="1" applyBorder="1" applyAlignment="1" applyProtection="1">
      <alignment horizontal="right"/>
    </xf>
    <xf numFmtId="176" fontId="73" fillId="0" borderId="13" xfId="4791" applyNumberFormat="1" applyFont="1" applyFill="1" applyBorder="1" applyAlignment="1" applyProtection="1"/>
    <xf numFmtId="0" fontId="9" fillId="0" borderId="13" xfId="4790" applyBorder="1"/>
    <xf numFmtId="4" fontId="73" fillId="0" borderId="14" xfId="4790" applyNumberFormat="1" applyFont="1" applyBorder="1" applyAlignment="1">
      <alignment vertical="center"/>
    </xf>
    <xf numFmtId="0" fontId="44" fillId="0" borderId="0" xfId="4790" applyFont="1"/>
    <xf numFmtId="0" fontId="9" fillId="0" borderId="0" xfId="4790" applyFont="1"/>
    <xf numFmtId="0" fontId="62" fillId="0" borderId="0" xfId="4790" applyFont="1" applyFill="1" applyBorder="1"/>
    <xf numFmtId="0" fontId="9" fillId="0" borderId="0" xfId="4790" applyFill="1" applyBorder="1"/>
    <xf numFmtId="178" fontId="68" fillId="0" borderId="0" xfId="4790" applyNumberFormat="1" applyFont="1" applyFill="1" applyAlignment="1">
      <alignment vertical="center"/>
    </xf>
    <xf numFmtId="0" fontId="44" fillId="0" borderId="0" xfId="4790" applyFont="1" applyFill="1" applyBorder="1" applyAlignment="1">
      <alignment vertical="center" wrapText="1"/>
    </xf>
    <xf numFmtId="0" fontId="67" fillId="0" borderId="0" xfId="4790" applyFont="1" applyFill="1" applyBorder="1" applyAlignment="1">
      <alignment horizontal="center" vertical="center"/>
    </xf>
    <xf numFmtId="179" fontId="67" fillId="0" borderId="0" xfId="4790" applyNumberFormat="1" applyFont="1" applyFill="1" applyBorder="1" applyAlignment="1">
      <alignment horizontal="right" vertical="center"/>
    </xf>
    <xf numFmtId="179" fontId="67" fillId="0" borderId="0" xfId="4790" applyNumberFormat="1" applyFont="1" applyFill="1" applyBorder="1" applyAlignment="1">
      <alignment vertical="center"/>
    </xf>
    <xf numFmtId="0" fontId="44" fillId="0" borderId="0" xfId="4790" applyFont="1" applyFill="1" applyBorder="1"/>
    <xf numFmtId="179" fontId="80" fillId="0" borderId="0" xfId="4790" applyNumberFormat="1" applyFont="1" applyFill="1" applyBorder="1" applyAlignment="1">
      <alignment horizontal="right" vertical="center"/>
    </xf>
    <xf numFmtId="0" fontId="100" fillId="0" borderId="0" xfId="4790" applyFont="1"/>
    <xf numFmtId="0" fontId="89" fillId="0" borderId="0" xfId="4790" applyFont="1"/>
    <xf numFmtId="0" fontId="89" fillId="44" borderId="0" xfId="4790" applyFont="1" applyFill="1"/>
    <xf numFmtId="0" fontId="68" fillId="0" borderId="0" xfId="4790" applyFont="1" applyFill="1" applyAlignment="1">
      <alignment horizontal="left" wrapText="1"/>
    </xf>
    <xf numFmtId="3" fontId="44" fillId="0" borderId="0" xfId="4790" applyNumberFormat="1" applyFont="1" applyFill="1" applyAlignment="1">
      <alignment vertical="center"/>
    </xf>
    <xf numFmtId="3" fontId="68" fillId="0" borderId="0" xfId="4790" applyNumberFormat="1" applyFont="1" applyFill="1" applyAlignment="1">
      <alignment vertical="center"/>
    </xf>
    <xf numFmtId="10" fontId="44" fillId="0" borderId="0" xfId="4792" applyNumberFormat="1" applyFont="1" applyFill="1" applyBorder="1" applyAlignment="1" applyProtection="1">
      <alignment horizontal="right" vertical="center"/>
    </xf>
    <xf numFmtId="0" fontId="44" fillId="0" borderId="0" xfId="4790" applyFont="1" applyFill="1" applyBorder="1" applyAlignment="1">
      <alignment horizontal="left" vertical="center"/>
    </xf>
    <xf numFmtId="10" fontId="9" fillId="0" borderId="0" xfId="4790" applyNumberFormat="1" applyFill="1" applyBorder="1"/>
    <xf numFmtId="3" fontId="44" fillId="0" borderId="0" xfId="4790" applyNumberFormat="1" applyFont="1" applyFill="1" applyAlignment="1">
      <alignment horizontal="right" vertical="center"/>
    </xf>
    <xf numFmtId="0" fontId="100" fillId="44" borderId="0" xfId="4790" applyFont="1" applyFill="1"/>
    <xf numFmtId="3" fontId="68" fillId="0" borderId="0" xfId="4790" applyNumberFormat="1" applyFont="1" applyFill="1" applyBorder="1" applyAlignment="1">
      <alignment horizontal="right"/>
    </xf>
    <xf numFmtId="10" fontId="44" fillId="0" borderId="0" xfId="4792" applyNumberFormat="1" applyFont="1" applyFill="1" applyBorder="1" applyAlignment="1">
      <alignment horizontal="right"/>
    </xf>
    <xf numFmtId="4" fontId="9" fillId="0" borderId="0" xfId="4790" applyNumberFormat="1" applyFill="1" applyBorder="1"/>
    <xf numFmtId="4" fontId="68" fillId="0" borderId="0" xfId="4790" applyNumberFormat="1" applyFont="1" applyFill="1" applyAlignment="1">
      <alignment horizontal="right"/>
    </xf>
    <xf numFmtId="179" fontId="44" fillId="0" borderId="0" xfId="4790" applyNumberFormat="1" applyFont="1" applyFill="1" applyBorder="1"/>
    <xf numFmtId="10" fontId="9" fillId="0" borderId="0" xfId="4792" applyNumberFormat="1"/>
    <xf numFmtId="0" fontId="0" fillId="0" borderId="0" xfId="0"/>
    <xf numFmtId="0" fontId="0" fillId="0" borderId="0" xfId="0" applyFont="1" applyFill="1" applyBorder="1" applyAlignment="1">
      <alignment vertical="center"/>
    </xf>
    <xf numFmtId="10" fontId="45" fillId="0" borderId="0" xfId="330" applyNumberFormat="1"/>
    <xf numFmtId="43" fontId="120" fillId="0" borderId="0" xfId="0" applyNumberFormat="1" applyFont="1"/>
    <xf numFmtId="191" fontId="89" fillId="0" borderId="0" xfId="2488" applyNumberFormat="1" applyFont="1"/>
    <xf numFmtId="0" fontId="0" fillId="0" borderId="0" xfId="0"/>
    <xf numFmtId="0" fontId="0" fillId="0" borderId="0" xfId="0"/>
    <xf numFmtId="3" fontId="67" fillId="0" borderId="36" xfId="4790" applyNumberFormat="1" applyFont="1" applyFill="1" applyBorder="1" applyAlignment="1">
      <alignment horizontal="right" vertical="center"/>
    </xf>
    <xf numFmtId="3" fontId="67" fillId="0" borderId="1" xfId="4790" applyNumberFormat="1" applyFont="1" applyFill="1" applyBorder="1" applyAlignment="1">
      <alignment horizontal="right" vertical="center"/>
    </xf>
    <xf numFmtId="10" fontId="67" fillId="0" borderId="35" xfId="4792" applyNumberFormat="1" applyFont="1" applyFill="1" applyBorder="1" applyAlignment="1">
      <alignment horizontal="right" vertical="center"/>
    </xf>
    <xf numFmtId="4" fontId="44" fillId="38" borderId="38" xfId="0" applyNumberFormat="1" applyFont="1" applyFill="1" applyBorder="1" applyAlignment="1"/>
    <xf numFmtId="4" fontId="44" fillId="38" borderId="39" xfId="0" applyNumberFormat="1" applyFont="1" applyFill="1" applyBorder="1" applyAlignment="1"/>
    <xf numFmtId="4" fontId="44" fillId="38" borderId="44" xfId="0" applyNumberFormat="1" applyFont="1" applyFill="1" applyBorder="1" applyAlignment="1"/>
    <xf numFmtId="4" fontId="44" fillId="38" borderId="36" xfId="0" applyNumberFormat="1" applyFont="1" applyFill="1" applyBorder="1" applyAlignment="1"/>
    <xf numFmtId="4" fontId="44" fillId="38" borderId="1" xfId="0" applyNumberFormat="1" applyFont="1" applyFill="1" applyBorder="1" applyAlignment="1"/>
    <xf numFmtId="4" fontId="44" fillId="38" borderId="35" xfId="0" applyNumberFormat="1" applyFont="1" applyFill="1" applyBorder="1" applyAlignment="1"/>
    <xf numFmtId="0" fontId="55" fillId="0" borderId="40" xfId="552" applyFont="1" applyFill="1" applyBorder="1"/>
    <xf numFmtId="0" fontId="55" fillId="0" borderId="33" xfId="552" applyFont="1" applyFill="1" applyBorder="1"/>
    <xf numFmtId="0" fontId="55" fillId="0" borderId="38" xfId="552" applyFont="1" applyFill="1" applyBorder="1"/>
    <xf numFmtId="3" fontId="57" fillId="44" borderId="0" xfId="98" applyNumberFormat="1" applyFont="1" applyFill="1" applyBorder="1" applyAlignment="1" applyProtection="1">
      <alignment horizontal="left" wrapText="1"/>
    </xf>
    <xf numFmtId="171" fontId="56" fillId="44" borderId="40" xfId="1116" applyNumberFormat="1" applyFont="1" applyFill="1" applyBorder="1" applyAlignment="1" applyProtection="1">
      <alignment vertical="center" wrapText="1"/>
    </xf>
    <xf numFmtId="171" fontId="56" fillId="44" borderId="41" xfId="1116" applyNumberFormat="1" applyFont="1" applyFill="1" applyBorder="1" applyAlignment="1" applyProtection="1">
      <alignment vertical="center" wrapText="1"/>
    </xf>
    <xf numFmtId="171" fontId="56" fillId="44" borderId="42" xfId="1116" applyNumberFormat="1" applyFont="1" applyFill="1" applyBorder="1" applyAlignment="1" applyProtection="1">
      <alignment vertical="center" wrapText="1"/>
    </xf>
    <xf numFmtId="171" fontId="56" fillId="44" borderId="33" xfId="1116" applyNumberFormat="1" applyFont="1" applyFill="1" applyBorder="1" applyAlignment="1" applyProtection="1">
      <alignment vertical="center" wrapText="1"/>
    </xf>
    <xf numFmtId="171" fontId="56" fillId="44" borderId="0" xfId="1116" applyNumberFormat="1" applyFont="1" applyFill="1" applyBorder="1" applyAlignment="1" applyProtection="1">
      <alignment vertical="center" wrapText="1"/>
    </xf>
    <xf numFmtId="171" fontId="56" fillId="44" borderId="43" xfId="1116" applyNumberFormat="1" applyFont="1" applyFill="1" applyBorder="1" applyAlignment="1" applyProtection="1">
      <alignment vertical="center" wrapText="1"/>
    </xf>
    <xf numFmtId="3" fontId="55" fillId="44" borderId="0" xfId="98" applyNumberFormat="1" applyFont="1" applyFill="1" applyBorder="1" applyAlignment="1" applyProtection="1">
      <alignment horizontal="left" wrapText="1"/>
    </xf>
    <xf numFmtId="171" fontId="85" fillId="44" borderId="33" xfId="1117" applyNumberFormat="1" applyFont="1" applyFill="1" applyBorder="1" applyAlignment="1" applyProtection="1">
      <alignment vertical="center" wrapText="1"/>
    </xf>
    <xf numFmtId="171" fontId="85" fillId="44" borderId="0" xfId="1117" applyNumberFormat="1" applyFont="1" applyFill="1" applyBorder="1" applyAlignment="1" applyProtection="1">
      <alignment vertical="center" wrapText="1"/>
    </xf>
    <xf numFmtId="171" fontId="85" fillId="44" borderId="43" xfId="1117" applyNumberFormat="1" applyFont="1" applyFill="1" applyBorder="1" applyAlignment="1" applyProtection="1">
      <alignment vertical="center" wrapText="1"/>
    </xf>
    <xf numFmtId="171" fontId="56" fillId="44" borderId="0" xfId="1117" applyNumberFormat="1" applyFont="1" applyFill="1" applyBorder="1" applyAlignment="1" applyProtection="1">
      <alignment vertical="center" wrapText="1"/>
    </xf>
    <xf numFmtId="171" fontId="56" fillId="44" borderId="43" xfId="1117" applyNumberFormat="1" applyFont="1" applyFill="1" applyBorder="1" applyAlignment="1" applyProtection="1">
      <alignment vertical="center" wrapText="1"/>
    </xf>
    <xf numFmtId="171" fontId="136" fillId="0" borderId="0" xfId="27" applyNumberFormat="1" applyFont="1" applyFill="1" applyBorder="1" applyAlignment="1" applyProtection="1">
      <alignment vertical="center" wrapText="1"/>
    </xf>
    <xf numFmtId="171" fontId="135" fillId="0" borderId="0" xfId="27" applyNumberFormat="1" applyFont="1" applyFill="1" applyBorder="1" applyAlignment="1" applyProtection="1">
      <alignment vertical="center" wrapText="1"/>
    </xf>
    <xf numFmtId="171" fontId="136" fillId="0" borderId="0" xfId="961" applyNumberFormat="1" applyFont="1" applyFill="1" applyBorder="1" applyAlignment="1" applyProtection="1">
      <alignment vertical="center" wrapText="1"/>
    </xf>
    <xf numFmtId="171" fontId="136" fillId="0" borderId="0" xfId="101" applyNumberFormat="1" applyFont="1" applyFill="1" applyBorder="1" applyAlignment="1" applyProtection="1">
      <alignment vertical="center" wrapText="1"/>
    </xf>
    <xf numFmtId="171" fontId="136" fillId="0" borderId="0" xfId="920" applyNumberFormat="1" applyFont="1" applyFill="1" applyBorder="1" applyAlignment="1" applyProtection="1">
      <alignment vertical="center" wrapText="1"/>
    </xf>
    <xf numFmtId="171" fontId="135" fillId="42" borderId="0" xfId="27" applyNumberFormat="1" applyFont="1" applyFill="1" applyBorder="1" applyAlignment="1" applyProtection="1">
      <alignment vertical="center" wrapText="1"/>
    </xf>
    <xf numFmtId="3" fontId="136" fillId="38" borderId="0" xfId="98" applyNumberFormat="1" applyFont="1" applyFill="1" applyBorder="1" applyAlignment="1" applyProtection="1">
      <alignment horizontal="left" wrapText="1"/>
    </xf>
    <xf numFmtId="3" fontId="136" fillId="38" borderId="0" xfId="98" applyNumberFormat="1" applyFont="1" applyFill="1" applyBorder="1" applyAlignment="1" applyProtection="1">
      <alignment wrapText="1"/>
    </xf>
    <xf numFmtId="3" fontId="57" fillId="0" borderId="0" xfId="98" applyNumberFormat="1" applyFont="1" applyFill="1" applyBorder="1" applyAlignment="1" applyProtection="1">
      <alignment horizontal="left" wrapText="1"/>
    </xf>
    <xf numFmtId="171" fontId="56" fillId="0" borderId="45" xfId="27" applyNumberFormat="1" applyFont="1" applyFill="1" applyBorder="1" applyAlignment="1" applyProtection="1">
      <alignment vertical="center" wrapText="1"/>
    </xf>
    <xf numFmtId="3" fontId="55" fillId="0" borderId="0" xfId="98" applyNumberFormat="1" applyFont="1" applyFill="1" applyBorder="1" applyAlignment="1" applyProtection="1">
      <alignment horizontal="left" wrapText="1"/>
    </xf>
    <xf numFmtId="171" fontId="85" fillId="0" borderId="33" xfId="2381" applyNumberFormat="1" applyFont="1" applyFill="1" applyBorder="1" applyAlignment="1" applyProtection="1">
      <alignment vertical="center" wrapText="1"/>
    </xf>
    <xf numFmtId="171" fontId="85" fillId="0" borderId="0" xfId="2381" applyNumberFormat="1" applyFont="1" applyFill="1" applyBorder="1" applyAlignment="1" applyProtection="1">
      <alignment vertical="center" wrapText="1"/>
    </xf>
    <xf numFmtId="171" fontId="85" fillId="0" borderId="43" xfId="2381" applyNumberFormat="1" applyFont="1" applyFill="1" applyBorder="1" applyAlignment="1" applyProtection="1">
      <alignment vertical="center" wrapText="1"/>
    </xf>
    <xf numFmtId="171" fontId="85" fillId="0" borderId="45" xfId="2381" applyNumberFormat="1" applyFont="1" applyFill="1" applyBorder="1" applyAlignment="1" applyProtection="1">
      <alignment vertical="center" wrapText="1"/>
    </xf>
    <xf numFmtId="171" fontId="85" fillId="0" borderId="33" xfId="27" applyNumberFormat="1" applyFont="1" applyFill="1" applyBorder="1" applyAlignment="1" applyProtection="1">
      <alignment vertical="center" wrapText="1"/>
    </xf>
    <xf numFmtId="171" fontId="85" fillId="0" borderId="43" xfId="27" applyNumberFormat="1" applyFont="1" applyFill="1" applyBorder="1" applyAlignment="1" applyProtection="1">
      <alignment vertical="center" wrapText="1"/>
    </xf>
    <xf numFmtId="171" fontId="85" fillId="0" borderId="45" xfId="27" applyNumberFormat="1" applyFont="1" applyFill="1" applyBorder="1" applyAlignment="1" applyProtection="1">
      <alignment vertical="center" wrapText="1"/>
    </xf>
    <xf numFmtId="171" fontId="85" fillId="0" borderId="38" xfId="27" applyNumberFormat="1" applyFont="1" applyFill="1" applyBorder="1" applyAlignment="1" applyProtection="1">
      <alignment vertical="center" wrapText="1"/>
    </xf>
    <xf numFmtId="171" fontId="85" fillId="0" borderId="39" xfId="27" applyNumberFormat="1" applyFont="1" applyFill="1" applyBorder="1" applyAlignment="1" applyProtection="1">
      <alignment vertical="center" wrapText="1"/>
    </xf>
    <xf numFmtId="171" fontId="85" fillId="0" borderId="44" xfId="27" applyNumberFormat="1" applyFont="1" applyFill="1" applyBorder="1" applyAlignment="1" applyProtection="1">
      <alignment vertical="center" wrapText="1"/>
    </xf>
    <xf numFmtId="171" fontId="85" fillId="0" borderId="37" xfId="27" applyNumberFormat="1" applyFont="1" applyFill="1" applyBorder="1" applyAlignment="1" applyProtection="1">
      <alignment vertical="center" wrapText="1"/>
    </xf>
    <xf numFmtId="3" fontId="56" fillId="42" borderId="36" xfId="302" applyNumberFormat="1" applyFont="1" applyFill="1" applyBorder="1" applyAlignment="1">
      <alignment horizontal="left" wrapText="1"/>
    </xf>
    <xf numFmtId="3" fontId="85" fillId="0" borderId="0" xfId="302" applyNumberFormat="1" applyFont="1" applyFill="1" applyBorder="1" applyAlignment="1">
      <alignment wrapText="1"/>
    </xf>
    <xf numFmtId="171" fontId="85" fillId="0" borderId="40" xfId="577" applyNumberFormat="1" applyFont="1" applyFill="1" applyBorder="1" applyAlignment="1" applyProtection="1">
      <alignment vertical="center" wrapText="1"/>
    </xf>
    <xf numFmtId="171" fontId="85" fillId="0" borderId="41" xfId="577" applyNumberFormat="1" applyFont="1" applyFill="1" applyBorder="1" applyAlignment="1" applyProtection="1">
      <alignment vertical="center" wrapText="1"/>
    </xf>
    <xf numFmtId="171" fontId="85" fillId="0" borderId="42" xfId="577" applyNumberFormat="1" applyFont="1" applyFill="1" applyBorder="1" applyAlignment="1" applyProtection="1">
      <alignment vertical="center" wrapText="1"/>
    </xf>
    <xf numFmtId="3" fontId="85" fillId="0" borderId="0" xfId="302" applyNumberFormat="1" applyFont="1" applyFill="1" applyBorder="1" applyAlignment="1">
      <alignment horizontal="left" wrapText="1"/>
    </xf>
    <xf numFmtId="3" fontId="56" fillId="60" borderId="36" xfId="302" applyNumberFormat="1" applyFont="1" applyFill="1" applyBorder="1" applyAlignment="1">
      <alignment horizontal="left" wrapText="1"/>
    </xf>
    <xf numFmtId="3" fontId="56" fillId="0" borderId="0" xfId="302" applyNumberFormat="1" applyFont="1" applyFill="1" applyBorder="1" applyAlignment="1">
      <alignment horizontal="left" wrapText="1"/>
    </xf>
    <xf numFmtId="3" fontId="55" fillId="0" borderId="33" xfId="278" applyNumberFormat="1" applyFont="1" applyFill="1" applyBorder="1"/>
    <xf numFmtId="3" fontId="55" fillId="0" borderId="0" xfId="278" applyNumberFormat="1" applyFont="1" applyFill="1" applyBorder="1"/>
    <xf numFmtId="3" fontId="134" fillId="0" borderId="0" xfId="0" applyNumberFormat="1" applyFont="1" applyBorder="1"/>
    <xf numFmtId="3" fontId="134" fillId="0" borderId="43" xfId="0" applyNumberFormat="1" applyFont="1" applyBorder="1"/>
    <xf numFmtId="3" fontId="134" fillId="0" borderId="33" xfId="0" applyNumberFormat="1" applyFont="1" applyBorder="1"/>
    <xf numFmtId="0" fontId="55" fillId="0" borderId="0" xfId="0" applyFont="1" applyBorder="1"/>
    <xf numFmtId="0" fontId="85" fillId="0" borderId="0" xfId="302" applyFont="1" applyFill="1" applyBorder="1" applyAlignment="1">
      <alignment horizontal="left" wrapText="1"/>
    </xf>
    <xf numFmtId="3" fontId="57" fillId="60" borderId="36" xfId="302" applyNumberFormat="1" applyFont="1" applyFill="1" applyBorder="1" applyAlignment="1">
      <alignment horizontal="left" wrapText="1"/>
    </xf>
    <xf numFmtId="171" fontId="85" fillId="0" borderId="38" xfId="577" applyNumberFormat="1" applyFont="1" applyFill="1" applyBorder="1" applyAlignment="1" applyProtection="1">
      <alignment vertical="center" wrapText="1"/>
    </xf>
    <xf numFmtId="171" fontId="85" fillId="0" borderId="39" xfId="577" applyNumberFormat="1" applyFont="1" applyFill="1" applyBorder="1" applyAlignment="1" applyProtection="1">
      <alignment vertical="center" wrapText="1"/>
    </xf>
    <xf numFmtId="171" fontId="85" fillId="0" borderId="44" xfId="577" applyNumberFormat="1" applyFont="1" applyFill="1" applyBorder="1" applyAlignment="1" applyProtection="1">
      <alignment vertical="center" wrapText="1"/>
    </xf>
    <xf numFmtId="0" fontId="57" fillId="42" borderId="34" xfId="0" applyFont="1" applyFill="1" applyBorder="1"/>
    <xf numFmtId="2" fontId="55" fillId="0" borderId="0" xfId="0" applyNumberFormat="1" applyFont="1" applyBorder="1"/>
    <xf numFmtId="2" fontId="55" fillId="0" borderId="0" xfId="0" applyNumberFormat="1" applyFont="1" applyFill="1" applyBorder="1"/>
    <xf numFmtId="0" fontId="55" fillId="0" borderId="0" xfId="0" applyFont="1" applyFill="1" applyBorder="1"/>
    <xf numFmtId="0" fontId="55" fillId="0" borderId="40" xfId="0" applyFont="1" applyBorder="1"/>
    <xf numFmtId="0" fontId="55" fillId="0" borderId="38" xfId="0" applyFont="1" applyBorder="1"/>
    <xf numFmtId="0" fontId="55" fillId="0" borderId="36" xfId="0" applyFont="1" applyBorder="1"/>
    <xf numFmtId="2" fontId="55" fillId="0" borderId="41" xfId="0" applyNumberFormat="1" applyFont="1" applyFill="1" applyBorder="1" applyAlignment="1">
      <alignment horizontal="right"/>
    </xf>
    <xf numFmtId="2" fontId="55" fillId="0" borderId="39" xfId="0" applyNumberFormat="1" applyFont="1" applyFill="1" applyBorder="1" applyAlignment="1">
      <alignment horizontal="right"/>
    </xf>
    <xf numFmtId="0" fontId="55" fillId="0" borderId="33" xfId="0" applyFont="1" applyBorder="1"/>
    <xf numFmtId="2" fontId="55" fillId="0" borderId="0" xfId="0" applyNumberFormat="1" applyFont="1" applyAlignment="1">
      <alignment horizontal="right"/>
    </xf>
    <xf numFmtId="2" fontId="57" fillId="0" borderId="0" xfId="0" applyNumberFormat="1" applyFont="1" applyBorder="1" applyAlignment="1">
      <alignment horizontal="right"/>
    </xf>
    <xf numFmtId="2" fontId="55" fillId="0" borderId="0" xfId="0" applyNumberFormat="1" applyFont="1"/>
    <xf numFmtId="0" fontId="57" fillId="42" borderId="45" xfId="0" applyFont="1" applyFill="1" applyBorder="1"/>
    <xf numFmtId="2" fontId="55" fillId="0" borderId="0" xfId="0" applyNumberFormat="1" applyFont="1" applyBorder="1" applyAlignment="1">
      <alignment horizontal="right"/>
    </xf>
    <xf numFmtId="2" fontId="55" fillId="0" borderId="40" xfId="0" applyNumberFormat="1" applyFont="1" applyFill="1" applyBorder="1" applyAlignment="1">
      <alignment horizontal="right"/>
    </xf>
    <xf numFmtId="2" fontId="55" fillId="0" borderId="42" xfId="0" applyNumberFormat="1" applyFont="1" applyFill="1" applyBorder="1" applyAlignment="1">
      <alignment horizontal="right"/>
    </xf>
    <xf numFmtId="2" fontId="55" fillId="0" borderId="38" xfId="0" applyNumberFormat="1" applyFont="1" applyFill="1" applyBorder="1" applyAlignment="1">
      <alignment horizontal="right"/>
    </xf>
    <xf numFmtId="2" fontId="55" fillId="0" borderId="44" xfId="0" applyNumberFormat="1" applyFont="1" applyFill="1" applyBorder="1" applyAlignment="1">
      <alignment horizontal="right"/>
    </xf>
    <xf numFmtId="2" fontId="55" fillId="0" borderId="0" xfId="0" applyNumberFormat="1" applyFont="1" applyFill="1" applyBorder="1" applyAlignment="1">
      <alignment horizontal="right"/>
    </xf>
    <xf numFmtId="2" fontId="55" fillId="0" borderId="0" xfId="0" applyNumberFormat="1" applyFont="1" applyFill="1" applyAlignment="1">
      <alignment horizontal="right"/>
    </xf>
    <xf numFmtId="2" fontId="55" fillId="0" borderId="0" xfId="0" applyNumberFormat="1" applyFont="1" applyFill="1"/>
    <xf numFmtId="2" fontId="55" fillId="0" borderId="36" xfId="0" applyNumberFormat="1" applyFont="1" applyFill="1" applyBorder="1" applyAlignment="1">
      <alignment horizontal="right"/>
    </xf>
    <xf numFmtId="2" fontId="55" fillId="0" borderId="1" xfId="0" applyNumberFormat="1" applyFont="1" applyFill="1" applyBorder="1" applyAlignment="1">
      <alignment horizontal="right"/>
    </xf>
    <xf numFmtId="2" fontId="55" fillId="0" borderId="35" xfId="0" applyNumberFormat="1" applyFont="1" applyFill="1" applyBorder="1" applyAlignment="1">
      <alignment horizontal="right"/>
    </xf>
    <xf numFmtId="2" fontId="55" fillId="0" borderId="42" xfId="0" applyNumberFormat="1" applyFont="1" applyBorder="1" applyAlignment="1">
      <alignment horizontal="right"/>
    </xf>
    <xf numFmtId="2" fontId="55" fillId="0" borderId="33" xfId="0" applyNumberFormat="1" applyFont="1" applyFill="1" applyBorder="1" applyAlignment="1">
      <alignment horizontal="right"/>
    </xf>
    <xf numFmtId="2" fontId="55" fillId="0" borderId="43" xfId="0" applyNumberFormat="1" applyFont="1" applyBorder="1" applyAlignment="1">
      <alignment horizontal="right"/>
    </xf>
    <xf numFmtId="2" fontId="55" fillId="0" borderId="44" xfId="0" applyNumberFormat="1" applyFont="1" applyBorder="1" applyAlignment="1">
      <alignment horizontal="right"/>
    </xf>
    <xf numFmtId="0" fontId="57" fillId="42" borderId="49" xfId="0" applyFont="1" applyFill="1" applyBorder="1"/>
    <xf numFmtId="4" fontId="55" fillId="0" borderId="0" xfId="0" applyNumberFormat="1" applyFont="1" applyBorder="1"/>
    <xf numFmtId="4" fontId="55" fillId="0" borderId="39" xfId="0" applyNumberFormat="1" applyFont="1" applyBorder="1"/>
    <xf numFmtId="4" fontId="55" fillId="0" borderId="39" xfId="0" applyNumberFormat="1" applyFont="1" applyFill="1" applyBorder="1"/>
    <xf numFmtId="4" fontId="55" fillId="0" borderId="0" xfId="0" applyNumberFormat="1" applyFont="1" applyFill="1" applyBorder="1"/>
    <xf numFmtId="4" fontId="55" fillId="0" borderId="40" xfId="0" applyNumberFormat="1" applyFont="1" applyBorder="1"/>
    <xf numFmtId="4" fontId="55" fillId="0" borderId="41" xfId="0" applyNumberFormat="1" applyFont="1" applyBorder="1"/>
    <xf numFmtId="4" fontId="55" fillId="0" borderId="42" xfId="0" applyNumberFormat="1" applyFont="1" applyBorder="1"/>
    <xf numFmtId="4" fontId="55" fillId="0" borderId="41" xfId="0" applyNumberFormat="1" applyFont="1" applyBorder="1" applyAlignment="1">
      <alignment horizontal="center"/>
    </xf>
    <xf numFmtId="4" fontId="55" fillId="0" borderId="38" xfId="0" applyNumberFormat="1" applyFont="1" applyBorder="1"/>
    <xf numFmtId="4" fontId="55" fillId="0" borderId="44" xfId="0" applyNumberFormat="1" applyFont="1" applyBorder="1"/>
    <xf numFmtId="4" fontId="55" fillId="0" borderId="39" xfId="0" applyNumberFormat="1" applyFont="1" applyBorder="1" applyAlignment="1">
      <alignment horizontal="center"/>
    </xf>
    <xf numFmtId="0" fontId="57" fillId="42" borderId="36" xfId="0" applyFont="1" applyFill="1" applyBorder="1"/>
    <xf numFmtId="0" fontId="55" fillId="0" borderId="43" xfId="0" applyFont="1" applyBorder="1" applyAlignment="1">
      <alignment horizontal="center"/>
    </xf>
    <xf numFmtId="4" fontId="55" fillId="0" borderId="33" xfId="0" applyNumberFormat="1" applyFont="1" applyFill="1" applyBorder="1"/>
    <xf numFmtId="4" fontId="55" fillId="0" borderId="43" xfId="0" applyNumberFormat="1" applyFont="1" applyBorder="1"/>
    <xf numFmtId="4" fontId="55" fillId="0" borderId="36" xfId="0" applyNumberFormat="1" applyFont="1" applyBorder="1"/>
    <xf numFmtId="4" fontId="55" fillId="0" borderId="1" xfId="0" applyNumberFormat="1" applyFont="1" applyBorder="1"/>
    <xf numFmtId="4" fontId="55" fillId="0" borderId="35" xfId="0" applyNumberFormat="1" applyFont="1" applyBorder="1"/>
    <xf numFmtId="4" fontId="55" fillId="0" borderId="35" xfId="0" applyNumberFormat="1" applyFont="1" applyBorder="1" applyAlignment="1">
      <alignment horizontal="center"/>
    </xf>
    <xf numFmtId="4" fontId="55" fillId="0" borderId="36" xfId="0" applyNumberFormat="1" applyFont="1" applyFill="1" applyBorder="1"/>
    <xf numFmtId="4" fontId="55" fillId="0" borderId="42" xfId="0" applyNumberFormat="1" applyFont="1" applyBorder="1" applyAlignment="1">
      <alignment horizontal="center"/>
    </xf>
    <xf numFmtId="4" fontId="55" fillId="0" borderId="44" xfId="0" applyNumberFormat="1" applyFont="1" applyBorder="1" applyAlignment="1">
      <alignment horizontal="center"/>
    </xf>
    <xf numFmtId="4" fontId="55" fillId="0" borderId="33" xfId="0" applyNumberFormat="1" applyFont="1" applyBorder="1"/>
    <xf numFmtId="4" fontId="55" fillId="0" borderId="43" xfId="0" applyNumberFormat="1" applyFont="1" applyBorder="1" applyAlignment="1">
      <alignment horizontal="center"/>
    </xf>
    <xf numFmtId="4" fontId="134" fillId="0" borderId="43" xfId="688" applyNumberFormat="1" applyFont="1" applyBorder="1"/>
    <xf numFmtId="4" fontId="55" fillId="0" borderId="34" xfId="0" applyNumberFormat="1" applyFont="1" applyBorder="1"/>
    <xf numFmtId="4" fontId="55" fillId="0" borderId="34" xfId="0" applyNumberFormat="1" applyFont="1" applyBorder="1" applyAlignment="1">
      <alignment horizontal="center"/>
    </xf>
    <xf numFmtId="4" fontId="55" fillId="0" borderId="37" xfId="0" applyNumberFormat="1" applyFont="1" applyBorder="1" applyAlignment="1">
      <alignment horizontal="center"/>
    </xf>
    <xf numFmtId="4" fontId="55" fillId="0" borderId="45" xfId="0" applyNumberFormat="1" applyFont="1" applyBorder="1" applyAlignment="1">
      <alignment horizontal="center"/>
    </xf>
    <xf numFmtId="4" fontId="55" fillId="0" borderId="0" xfId="0" applyNumberFormat="1" applyFont="1" applyBorder="1" applyAlignment="1">
      <alignment horizontal="center"/>
    </xf>
    <xf numFmtId="4" fontId="55" fillId="0" borderId="49" xfId="0" applyNumberFormat="1" applyFont="1" applyBorder="1" applyAlignment="1">
      <alignment horizontal="center"/>
    </xf>
    <xf numFmtId="4" fontId="55" fillId="0" borderId="1" xfId="0" applyNumberFormat="1" applyFont="1" applyBorder="1" applyAlignment="1">
      <alignment horizontal="center"/>
    </xf>
    <xf numFmtId="171" fontId="57" fillId="0" borderId="0" xfId="92" applyNumberFormat="1" applyFont="1" applyFill="1" applyBorder="1" applyAlignment="1" applyProtection="1">
      <alignment vertical="center" wrapText="1"/>
    </xf>
    <xf numFmtId="0" fontId="55" fillId="0" borderId="0" xfId="0" applyFont="1" applyFill="1" applyBorder="1" applyAlignment="1">
      <alignment horizontal="left"/>
    </xf>
    <xf numFmtId="171" fontId="56" fillId="0" borderId="0" xfId="977" applyNumberFormat="1" applyFont="1" applyFill="1" applyBorder="1" applyAlignment="1" applyProtection="1">
      <alignment vertical="center" wrapText="1"/>
    </xf>
    <xf numFmtId="174" fontId="56" fillId="0" borderId="0" xfId="406" applyNumberFormat="1" applyFont="1" applyFill="1" applyBorder="1" applyAlignment="1" applyProtection="1">
      <alignment horizontal="right" vertical="center" wrapText="1"/>
    </xf>
    <xf numFmtId="174" fontId="85" fillId="0" borderId="0" xfId="406" applyNumberFormat="1" applyFont="1" applyFill="1" applyBorder="1" applyAlignment="1" applyProtection="1">
      <alignment vertical="center" wrapText="1"/>
    </xf>
    <xf numFmtId="174" fontId="85" fillId="0" borderId="0" xfId="406" applyNumberFormat="1" applyFont="1" applyFill="1" applyBorder="1" applyAlignment="1" applyProtection="1">
      <alignment horizontal="right" vertical="center" wrapText="1"/>
    </xf>
    <xf numFmtId="171" fontId="56" fillId="0" borderId="0" xfId="976" applyNumberFormat="1" applyFont="1" applyFill="1" applyBorder="1" applyAlignment="1" applyProtection="1">
      <alignment vertical="center" wrapText="1"/>
    </xf>
    <xf numFmtId="171" fontId="56" fillId="0" borderId="0" xfId="970" applyNumberFormat="1" applyFont="1" applyFill="1" applyBorder="1" applyAlignment="1" applyProtection="1">
      <alignment vertical="center" wrapText="1"/>
    </xf>
    <xf numFmtId="171" fontId="56" fillId="0" borderId="0" xfId="969" applyNumberFormat="1" applyFont="1" applyFill="1" applyBorder="1" applyAlignment="1" applyProtection="1">
      <alignment vertical="center" wrapText="1"/>
    </xf>
    <xf numFmtId="174" fontId="55" fillId="0" borderId="0" xfId="330" applyNumberFormat="1" applyFont="1" applyFill="1" applyBorder="1" applyAlignment="1" applyProtection="1">
      <alignment vertical="center" wrapText="1"/>
    </xf>
    <xf numFmtId="171" fontId="56" fillId="0" borderId="0" xfId="979" applyNumberFormat="1" applyFont="1" applyFill="1" applyBorder="1" applyAlignment="1" applyProtection="1">
      <alignment vertical="center" wrapText="1"/>
    </xf>
    <xf numFmtId="171" fontId="56" fillId="0" borderId="0" xfId="968" applyNumberFormat="1" applyFont="1" applyFill="1" applyBorder="1" applyAlignment="1" applyProtection="1">
      <alignment vertical="center" wrapText="1"/>
    </xf>
    <xf numFmtId="171" fontId="56" fillId="0" borderId="0" xfId="695" applyNumberFormat="1" applyFont="1" applyFill="1" applyBorder="1" applyAlignment="1" applyProtection="1">
      <alignment vertical="center" wrapText="1"/>
    </xf>
    <xf numFmtId="0" fontId="57" fillId="0" borderId="0" xfId="0" applyFont="1" applyFill="1" applyBorder="1" applyAlignment="1">
      <alignment horizontal="left"/>
    </xf>
    <xf numFmtId="171" fontId="56" fillId="0" borderId="0" xfId="406" applyNumberFormat="1" applyFont="1" applyFill="1" applyBorder="1" applyAlignment="1" applyProtection="1">
      <alignment vertical="center" wrapText="1"/>
    </xf>
    <xf numFmtId="0" fontId="57" fillId="0" borderId="0" xfId="0" applyFont="1" applyFill="1" applyBorder="1"/>
    <xf numFmtId="174" fontId="56" fillId="0" borderId="0" xfId="406" applyNumberFormat="1" applyFont="1" applyFill="1" applyBorder="1" applyAlignment="1" applyProtection="1">
      <alignment vertical="center" wrapText="1"/>
    </xf>
    <xf numFmtId="171" fontId="129" fillId="0" borderId="0" xfId="92" applyNumberFormat="1" applyFont="1" applyFill="1" applyBorder="1" applyAlignment="1" applyProtection="1">
      <alignment vertical="center" wrapText="1"/>
    </xf>
    <xf numFmtId="171" fontId="129" fillId="0" borderId="0" xfId="0" applyNumberFormat="1" applyFont="1"/>
    <xf numFmtId="174" fontId="55" fillId="0" borderId="0" xfId="0" applyNumberFormat="1" applyFont="1"/>
    <xf numFmtId="0" fontId="56" fillId="0" borderId="0" xfId="301" applyFont="1" applyFill="1" applyBorder="1" applyAlignment="1">
      <alignment horizontal="left" wrapText="1"/>
    </xf>
    <xf numFmtId="174" fontId="55" fillId="0" borderId="0" xfId="330" applyNumberFormat="1" applyFont="1"/>
    <xf numFmtId="0" fontId="57" fillId="0" borderId="0" xfId="0" applyFont="1" applyFill="1" applyBorder="1" applyAlignment="1">
      <alignment horizontal="left" wrapText="1"/>
    </xf>
    <xf numFmtId="9" fontId="57" fillId="0" borderId="0" xfId="330" applyFont="1" applyFill="1" applyBorder="1" applyAlignment="1" applyProtection="1">
      <alignment vertical="center" wrapText="1"/>
    </xf>
    <xf numFmtId="171" fontId="129" fillId="0" borderId="0" xfId="27" applyNumberFormat="1" applyFont="1" applyFill="1" applyBorder="1" applyAlignment="1" applyProtection="1">
      <alignment vertical="center" wrapText="1"/>
    </xf>
    <xf numFmtId="174" fontId="129" fillId="0" borderId="0" xfId="27" applyNumberFormat="1" applyFont="1" applyFill="1" applyBorder="1" applyAlignment="1" applyProtection="1">
      <alignment horizontal="right" vertical="center" wrapText="1"/>
    </xf>
    <xf numFmtId="174" fontId="85" fillId="0" borderId="0" xfId="27" applyNumberFormat="1" applyFont="1" applyFill="1" applyBorder="1" applyAlignment="1" applyProtection="1">
      <alignment vertical="center" wrapText="1"/>
    </xf>
    <xf numFmtId="174" fontId="85" fillId="0" borderId="0" xfId="27" applyNumberFormat="1" applyFont="1" applyFill="1" applyBorder="1" applyAlignment="1" applyProtection="1">
      <alignment horizontal="right" vertical="center" wrapText="1"/>
    </xf>
    <xf numFmtId="174" fontId="56" fillId="0" borderId="0" xfId="27" applyNumberFormat="1" applyFont="1" applyFill="1" applyBorder="1" applyAlignment="1" applyProtection="1">
      <alignment horizontal="right" vertical="center" wrapText="1"/>
    </xf>
    <xf numFmtId="174" fontId="56" fillId="0" borderId="0" xfId="27" applyNumberFormat="1" applyFont="1" applyFill="1" applyBorder="1" applyAlignment="1" applyProtection="1">
      <alignment vertical="center" wrapText="1"/>
    </xf>
    <xf numFmtId="0" fontId="85" fillId="0" borderId="0" xfId="301" applyFont="1" applyFill="1" applyBorder="1" applyAlignment="1">
      <alignment horizontal="left" wrapText="1"/>
    </xf>
    <xf numFmtId="171" fontId="57" fillId="0" borderId="0" xfId="0" applyNumberFormat="1" applyFont="1" applyFill="1"/>
    <xf numFmtId="171" fontId="56" fillId="0" borderId="0" xfId="962" applyNumberFormat="1" applyFont="1" applyFill="1" applyBorder="1" applyAlignment="1" applyProtection="1">
      <alignment vertical="center" wrapText="1"/>
    </xf>
    <xf numFmtId="171" fontId="57" fillId="0" borderId="0" xfId="0" applyNumberFormat="1" applyFont="1"/>
    <xf numFmtId="174" fontId="129" fillId="0" borderId="0" xfId="27" applyNumberFormat="1" applyFont="1" applyFill="1" applyBorder="1" applyAlignment="1" applyProtection="1">
      <alignment vertical="center" wrapText="1"/>
    </xf>
    <xf numFmtId="191" fontId="56" fillId="0" borderId="0" xfId="27" applyNumberFormat="1" applyFont="1" applyFill="1" applyBorder="1" applyAlignment="1" applyProtection="1">
      <alignment vertical="center" wrapText="1"/>
    </xf>
    <xf numFmtId="0" fontId="85" fillId="0" borderId="0" xfId="27" applyNumberFormat="1" applyFont="1" applyFill="1" applyBorder="1" applyAlignment="1" applyProtection="1">
      <alignment horizontal="right" vertical="center" wrapText="1"/>
    </xf>
    <xf numFmtId="171" fontId="85" fillId="0" borderId="0" xfId="727" applyNumberFormat="1" applyFont="1" applyFill="1" applyBorder="1" applyAlignment="1" applyProtection="1">
      <alignment vertical="center" wrapText="1"/>
    </xf>
    <xf numFmtId="171" fontId="85" fillId="0" borderId="0" xfId="989" applyNumberFormat="1" applyFont="1" applyFill="1" applyBorder="1" applyAlignment="1" applyProtection="1">
      <alignment vertical="center" wrapText="1"/>
    </xf>
    <xf numFmtId="171" fontId="85" fillId="0" borderId="0" xfId="731" applyNumberFormat="1" applyFont="1" applyFill="1" applyBorder="1" applyAlignment="1" applyProtection="1">
      <alignment vertical="center" wrapText="1"/>
    </xf>
    <xf numFmtId="171" fontId="85" fillId="0" borderId="0" xfId="726" applyNumberFormat="1" applyFont="1" applyFill="1" applyBorder="1" applyAlignment="1" applyProtection="1">
      <alignment vertical="center" wrapText="1"/>
    </xf>
    <xf numFmtId="171" fontId="85" fillId="0" borderId="0" xfId="732" applyNumberFormat="1" applyFont="1" applyFill="1" applyBorder="1" applyAlignment="1" applyProtection="1">
      <alignment vertical="center" wrapText="1"/>
    </xf>
    <xf numFmtId="9" fontId="56" fillId="0" borderId="0" xfId="27" applyNumberFormat="1" applyFont="1" applyFill="1" applyBorder="1" applyAlignment="1" applyProtection="1">
      <alignment vertical="center" wrapText="1"/>
    </xf>
    <xf numFmtId="175" fontId="55" fillId="0" borderId="17" xfId="4791" applyNumberFormat="1" applyFont="1" applyFill="1" applyBorder="1" applyAlignment="1" applyProtection="1"/>
    <xf numFmtId="175" fontId="55" fillId="0" borderId="18" xfId="4791" applyNumberFormat="1" applyFont="1" applyFill="1" applyBorder="1" applyAlignment="1" applyProtection="1"/>
    <xf numFmtId="176" fontId="55" fillId="0" borderId="18" xfId="4791" applyNumberFormat="1" applyFont="1" applyFill="1" applyBorder="1" applyAlignment="1" applyProtection="1"/>
    <xf numFmtId="0" fontId="55" fillId="0" borderId="34" xfId="0" applyFont="1" applyBorder="1"/>
    <xf numFmtId="3" fontId="85" fillId="0" borderId="34" xfId="4790" applyNumberFormat="1" applyFont="1" applyFill="1" applyBorder="1" applyAlignment="1">
      <alignment horizontal="right" vertical="center" indent="1"/>
    </xf>
    <xf numFmtId="178" fontId="85" fillId="0" borderId="34" xfId="4790" applyNumberFormat="1" applyFont="1" applyFill="1" applyBorder="1" applyAlignment="1">
      <alignment vertical="center"/>
    </xf>
    <xf numFmtId="10" fontId="85" fillId="0" borderId="41" xfId="4792" applyNumberFormat="1" applyFont="1" applyFill="1" applyBorder="1" applyAlignment="1" applyProtection="1">
      <alignment vertical="center"/>
    </xf>
    <xf numFmtId="10" fontId="85" fillId="0" borderId="42" xfId="4792" applyNumberFormat="1" applyFont="1" applyFill="1" applyBorder="1" applyAlignment="1" applyProtection="1">
      <alignment vertical="center"/>
    </xf>
    <xf numFmtId="0" fontId="55" fillId="0" borderId="37" xfId="0" applyFont="1" applyBorder="1"/>
    <xf numFmtId="3" fontId="85" fillId="0" borderId="37" xfId="4790" applyNumberFormat="1" applyFont="1" applyFill="1" applyBorder="1" applyAlignment="1">
      <alignment horizontal="right" vertical="center" indent="1"/>
    </xf>
    <xf numFmtId="178" fontId="85" fillId="0" borderId="37" xfId="4790" applyNumberFormat="1" applyFont="1" applyFill="1" applyBorder="1" applyAlignment="1">
      <alignment vertical="center"/>
    </xf>
    <xf numFmtId="10" fontId="85" fillId="0" borderId="39" xfId="4792" applyNumberFormat="1" applyFont="1" applyFill="1" applyBorder="1" applyAlignment="1" applyProtection="1">
      <alignment vertical="center"/>
    </xf>
    <xf numFmtId="10" fontId="85" fillId="0" borderId="44" xfId="4792" applyNumberFormat="1" applyFont="1" applyFill="1" applyBorder="1" applyAlignment="1" applyProtection="1">
      <alignment vertical="center"/>
    </xf>
    <xf numFmtId="0" fontId="55" fillId="0" borderId="45" xfId="0" applyFont="1" applyBorder="1"/>
    <xf numFmtId="3" fontId="85" fillId="0" borderId="45" xfId="4790" applyNumberFormat="1" applyFont="1" applyFill="1" applyBorder="1" applyAlignment="1">
      <alignment horizontal="right" vertical="center" indent="1"/>
    </xf>
    <xf numFmtId="178" fontId="85" fillId="0" borderId="45" xfId="4790" applyNumberFormat="1" applyFont="1" applyFill="1" applyBorder="1" applyAlignment="1">
      <alignment vertical="center"/>
    </xf>
    <xf numFmtId="10" fontId="85" fillId="0" borderId="0" xfId="4792" applyNumberFormat="1" applyFont="1" applyFill="1" applyBorder="1" applyAlignment="1" applyProtection="1">
      <alignment vertical="center"/>
    </xf>
    <xf numFmtId="10" fontId="85" fillId="0" borderId="43" xfId="4792" applyNumberFormat="1" applyFont="1" applyFill="1" applyBorder="1" applyAlignment="1" applyProtection="1">
      <alignment vertical="center"/>
    </xf>
    <xf numFmtId="10" fontId="85" fillId="0" borderId="43" xfId="4792" applyNumberFormat="1" applyFont="1" applyFill="1" applyBorder="1" applyAlignment="1" applyProtection="1">
      <alignment horizontal="right" vertical="center"/>
    </xf>
    <xf numFmtId="0" fontId="55" fillId="0" borderId="49" xfId="4790" applyFont="1" applyFill="1" applyBorder="1" applyAlignment="1">
      <alignment vertical="center"/>
    </xf>
    <xf numFmtId="0" fontId="55" fillId="0" borderId="49" xfId="0" applyFont="1" applyBorder="1"/>
    <xf numFmtId="3" fontId="85" fillId="0" borderId="49" xfId="4790" applyNumberFormat="1" applyFont="1" applyFill="1" applyBorder="1" applyAlignment="1">
      <alignment horizontal="right" vertical="center" indent="1"/>
    </xf>
    <xf numFmtId="178" fontId="85" fillId="0" borderId="49" xfId="4790" applyNumberFormat="1" applyFont="1" applyFill="1" applyBorder="1" applyAlignment="1">
      <alignment vertical="center"/>
    </xf>
    <xf numFmtId="10" fontId="85" fillId="0" borderId="1" xfId="4792" applyNumberFormat="1" applyFont="1" applyFill="1" applyBorder="1" applyAlignment="1" applyProtection="1">
      <alignment vertical="center"/>
    </xf>
    <xf numFmtId="10" fontId="85" fillId="0" borderId="35" xfId="4792" applyNumberFormat="1" applyFont="1" applyFill="1" applyBorder="1" applyAlignment="1" applyProtection="1">
      <alignment vertical="center"/>
    </xf>
    <xf numFmtId="10" fontId="85" fillId="0" borderId="40" xfId="4792" applyNumberFormat="1" applyFont="1" applyFill="1" applyBorder="1" applyAlignment="1" applyProtection="1">
      <alignment vertical="center"/>
    </xf>
    <xf numFmtId="3" fontId="55" fillId="0" borderId="37" xfId="4790" applyNumberFormat="1" applyFont="1" applyFill="1" applyBorder="1" applyAlignment="1">
      <alignment horizontal="right" vertical="center" indent="1"/>
    </xf>
    <xf numFmtId="10" fontId="55" fillId="0" borderId="38" xfId="4792" applyNumberFormat="1" applyFont="1" applyFill="1" applyBorder="1" applyAlignment="1" applyProtection="1">
      <alignment vertical="center"/>
    </xf>
    <xf numFmtId="10" fontId="55" fillId="0" borderId="39" xfId="4792" applyNumberFormat="1" applyFont="1" applyFill="1" applyBorder="1" applyAlignment="1" applyProtection="1">
      <alignment vertical="center"/>
    </xf>
    <xf numFmtId="10" fontId="55" fillId="0" borderId="44" xfId="4792" applyNumberFormat="1" applyFont="1" applyFill="1" applyBorder="1" applyAlignment="1" applyProtection="1">
      <alignment vertical="center"/>
    </xf>
    <xf numFmtId="0" fontId="137" fillId="0" borderId="34" xfId="0" applyFont="1" applyBorder="1" applyAlignment="1">
      <alignment vertical="center" wrapText="1"/>
    </xf>
    <xf numFmtId="3" fontId="85" fillId="0" borderId="34" xfId="4790" applyNumberFormat="1" applyFont="1" applyFill="1" applyBorder="1" applyAlignment="1">
      <alignment vertical="center"/>
    </xf>
    <xf numFmtId="10" fontId="55" fillId="0" borderId="41" xfId="4792" applyNumberFormat="1" applyFont="1" applyFill="1" applyBorder="1" applyAlignment="1" applyProtection="1">
      <alignment horizontal="right" vertical="center"/>
    </xf>
    <xf numFmtId="10" fontId="55" fillId="0" borderId="42" xfId="4792" applyNumberFormat="1" applyFont="1" applyFill="1" applyBorder="1" applyAlignment="1" applyProtection="1">
      <alignment horizontal="right" vertical="center"/>
    </xf>
    <xf numFmtId="0" fontId="137" fillId="0" borderId="37" xfId="0" applyFont="1" applyBorder="1" applyAlignment="1">
      <alignment vertical="center" wrapText="1"/>
    </xf>
    <xf numFmtId="3" fontId="85" fillId="0" borderId="37" xfId="4790" applyNumberFormat="1" applyFont="1" applyFill="1" applyBorder="1" applyAlignment="1">
      <alignment vertical="center"/>
    </xf>
    <xf numFmtId="10" fontId="55" fillId="0" borderId="39" xfId="4792" applyNumberFormat="1" applyFont="1" applyFill="1" applyBorder="1" applyAlignment="1" applyProtection="1">
      <alignment horizontal="right" vertical="center"/>
    </xf>
    <xf numFmtId="10" fontId="55" fillId="0" borderId="44" xfId="4792" applyNumberFormat="1" applyFont="1" applyFill="1" applyBorder="1" applyAlignment="1" applyProtection="1">
      <alignment horizontal="right" vertical="center"/>
    </xf>
    <xf numFmtId="0" fontId="137" fillId="0" borderId="34" xfId="0" applyFont="1" applyFill="1" applyBorder="1" applyAlignment="1">
      <alignment vertical="center" wrapText="1"/>
    </xf>
    <xf numFmtId="0" fontId="137" fillId="0" borderId="45" xfId="0" applyFont="1" applyBorder="1" applyAlignment="1">
      <alignment vertical="center" wrapText="1"/>
    </xf>
    <xf numFmtId="3" fontId="85" fillId="0" borderId="45" xfId="4790" applyNumberFormat="1" applyFont="1" applyFill="1" applyBorder="1" applyAlignment="1">
      <alignment vertical="center"/>
    </xf>
    <xf numFmtId="10" fontId="55" fillId="0" borderId="0" xfId="4792" applyNumberFormat="1" applyFont="1" applyFill="1" applyBorder="1" applyAlignment="1" applyProtection="1">
      <alignment horizontal="right" vertical="center"/>
    </xf>
    <xf numFmtId="10" fontId="55" fillId="0" borderId="43" xfId="4792" applyNumberFormat="1" applyFont="1" applyFill="1" applyBorder="1" applyAlignment="1" applyProtection="1">
      <alignment horizontal="right" vertical="center"/>
    </xf>
    <xf numFmtId="0" fontId="55" fillId="0" borderId="49" xfId="4790" applyFont="1" applyFill="1" applyBorder="1" applyAlignment="1">
      <alignment horizontal="left" vertical="center" wrapText="1"/>
    </xf>
    <xf numFmtId="0" fontId="137" fillId="0" borderId="49" xfId="0" applyFont="1" applyBorder="1" applyAlignment="1">
      <alignment vertical="center" wrapText="1"/>
    </xf>
    <xf numFmtId="3" fontId="85" fillId="0" borderId="49" xfId="4790" applyNumberFormat="1" applyFont="1" applyFill="1" applyBorder="1" applyAlignment="1">
      <alignment vertical="center"/>
    </xf>
    <xf numFmtId="10" fontId="55" fillId="0" borderId="1" xfId="4792" applyNumberFormat="1" applyFont="1" applyFill="1" applyBorder="1" applyAlignment="1" applyProtection="1">
      <alignment horizontal="right" vertical="center"/>
    </xf>
    <xf numFmtId="10" fontId="55" fillId="0" borderId="35" xfId="4792" applyNumberFormat="1" applyFont="1" applyFill="1" applyBorder="1" applyAlignment="1" applyProtection="1">
      <alignment horizontal="right" vertical="center"/>
    </xf>
    <xf numFmtId="0" fontId="55" fillId="0" borderId="36" xfId="4790" applyFont="1" applyFill="1" applyBorder="1" applyAlignment="1">
      <alignment horizontal="left" vertical="center" wrapText="1"/>
    </xf>
    <xf numFmtId="0" fontId="85" fillId="0" borderId="49" xfId="4790" applyFont="1" applyFill="1" applyBorder="1" applyAlignment="1">
      <alignment horizontal="left" vertical="center" wrapText="1"/>
    </xf>
    <xf numFmtId="3" fontId="55" fillId="0" borderId="49" xfId="4790" applyNumberFormat="1" applyFont="1" applyFill="1" applyBorder="1" applyAlignment="1">
      <alignment horizontal="right" vertical="center"/>
    </xf>
    <xf numFmtId="10" fontId="55" fillId="0" borderId="42" xfId="4792" applyNumberFormat="1" applyFont="1" applyFill="1" applyBorder="1" applyAlignment="1">
      <alignment horizontal="right"/>
    </xf>
    <xf numFmtId="3" fontId="85" fillId="0" borderId="0" xfId="4790" applyNumberFormat="1" applyFont="1" applyFill="1" applyBorder="1" applyAlignment="1">
      <alignment horizontal="right"/>
    </xf>
    <xf numFmtId="10" fontId="55" fillId="0" borderId="0" xfId="4792" applyNumberFormat="1" applyFont="1" applyFill="1" applyBorder="1" applyAlignment="1">
      <alignment horizontal="right"/>
    </xf>
    <xf numFmtId="10" fontId="55" fillId="0" borderId="43" xfId="4792" applyNumberFormat="1" applyFont="1" applyFill="1" applyBorder="1" applyAlignment="1">
      <alignment horizontal="right"/>
    </xf>
    <xf numFmtId="10" fontId="55" fillId="0" borderId="44" xfId="4792" applyNumberFormat="1" applyFont="1" applyFill="1" applyBorder="1" applyAlignment="1">
      <alignment horizontal="right"/>
    </xf>
    <xf numFmtId="0" fontId="137" fillId="0" borderId="45" xfId="0" applyFont="1" applyFill="1" applyBorder="1" applyAlignment="1">
      <alignment vertical="center" wrapText="1"/>
    </xf>
    <xf numFmtId="0" fontId="55" fillId="0" borderId="45" xfId="4790" applyFont="1" applyFill="1" applyBorder="1" applyAlignment="1">
      <alignment vertical="center"/>
    </xf>
    <xf numFmtId="0" fontId="55" fillId="0" borderId="45" xfId="4790" applyFont="1" applyFill="1" applyBorder="1"/>
    <xf numFmtId="0" fontId="55" fillId="0" borderId="37" xfId="4790" applyFont="1" applyFill="1" applyBorder="1"/>
    <xf numFmtId="0" fontId="55" fillId="0" borderId="34" xfId="4790" applyFont="1" applyFill="1" applyBorder="1"/>
    <xf numFmtId="10" fontId="55" fillId="0" borderId="34" xfId="4792" applyNumberFormat="1" applyFont="1" applyFill="1" applyBorder="1" applyAlignment="1">
      <alignment horizontal="right"/>
    </xf>
    <xf numFmtId="10" fontId="55" fillId="0" borderId="45" xfId="4792" applyNumberFormat="1" applyFont="1" applyFill="1" applyBorder="1" applyAlignment="1">
      <alignment horizontal="right"/>
    </xf>
    <xf numFmtId="10" fontId="55" fillId="0" borderId="37" xfId="4792" applyNumberFormat="1" applyFont="1" applyFill="1" applyBorder="1" applyAlignment="1">
      <alignment horizontal="right"/>
    </xf>
    <xf numFmtId="0" fontId="55" fillId="0" borderId="0" xfId="4790" applyFont="1" applyFill="1" applyBorder="1" applyAlignment="1">
      <alignment vertical="center" wrapText="1"/>
    </xf>
    <xf numFmtId="0" fontId="55" fillId="0" borderId="0" xfId="4790" applyFont="1" applyFill="1" applyBorder="1"/>
    <xf numFmtId="3" fontId="57" fillId="0" borderId="36" xfId="4790" applyNumberFormat="1" applyFont="1" applyFill="1" applyBorder="1" applyAlignment="1">
      <alignment horizontal="right"/>
    </xf>
    <xf numFmtId="3" fontId="57" fillId="0" borderId="1" xfId="4790" applyNumberFormat="1" applyFont="1" applyFill="1" applyBorder="1" applyAlignment="1">
      <alignment horizontal="right"/>
    </xf>
    <xf numFmtId="10" fontId="57" fillId="0" borderId="49" xfId="4792" applyNumberFormat="1" applyFont="1" applyFill="1" applyBorder="1" applyAlignment="1">
      <alignment horizontal="right"/>
    </xf>
    <xf numFmtId="10" fontId="57" fillId="0" borderId="35" xfId="4792" applyNumberFormat="1" applyFont="1" applyFill="1" applyBorder="1" applyAlignment="1">
      <alignment horizontal="right"/>
    </xf>
    <xf numFmtId="0" fontId="134" fillId="0" borderId="0" xfId="2431" applyFont="1" applyAlignment="1">
      <alignment wrapText="1"/>
    </xf>
    <xf numFmtId="0" fontId="134" fillId="0" borderId="33" xfId="2431" applyFont="1" applyBorder="1" applyAlignment="1">
      <alignment wrapText="1"/>
    </xf>
    <xf numFmtId="0" fontId="134" fillId="0" borderId="0" xfId="2431" applyFont="1" applyBorder="1" applyAlignment="1">
      <alignment wrapText="1"/>
    </xf>
    <xf numFmtId="0" fontId="134" fillId="0" borderId="43" xfId="2431" applyFont="1" applyBorder="1" applyAlignment="1">
      <alignment wrapText="1"/>
    </xf>
    <xf numFmtId="171" fontId="57" fillId="42" borderId="36" xfId="92" applyNumberFormat="1" applyFont="1" applyFill="1" applyBorder="1" applyAlignment="1">
      <alignment wrapText="1"/>
    </xf>
    <xf numFmtId="171" fontId="55" fillId="42" borderId="1" xfId="92" applyNumberFormat="1" applyFont="1" applyFill="1" applyBorder="1" applyAlignment="1">
      <alignment wrapText="1"/>
    </xf>
    <xf numFmtId="171" fontId="55" fillId="42" borderId="36" xfId="92" applyNumberFormat="1" applyFont="1" applyFill="1" applyBorder="1" applyAlignment="1">
      <alignment wrapText="1"/>
    </xf>
    <xf numFmtId="171" fontId="55" fillId="42" borderId="35" xfId="92" applyNumberFormat="1" applyFont="1" applyFill="1" applyBorder="1" applyAlignment="1">
      <alignment wrapText="1"/>
    </xf>
    <xf numFmtId="41" fontId="134" fillId="0" borderId="0" xfId="4791" applyFont="1" applyAlignment="1">
      <alignment wrapText="1"/>
    </xf>
    <xf numFmtId="41" fontId="134" fillId="0" borderId="0" xfId="2432" applyFont="1" applyAlignment="1">
      <alignment wrapText="1"/>
    </xf>
    <xf numFmtId="41" fontId="134" fillId="0" borderId="33" xfId="2432" applyFont="1" applyBorder="1" applyAlignment="1">
      <alignment wrapText="1"/>
    </xf>
    <xf numFmtId="41" fontId="134" fillId="0" borderId="0" xfId="2432" applyFont="1" applyBorder="1" applyAlignment="1">
      <alignment wrapText="1"/>
    </xf>
    <xf numFmtId="41" fontId="134" fillId="0" borderId="43" xfId="2432" applyFont="1" applyBorder="1" applyAlignment="1">
      <alignment wrapText="1"/>
    </xf>
    <xf numFmtId="41" fontId="134" fillId="0" borderId="0" xfId="2431" applyNumberFormat="1" applyFont="1" applyBorder="1" applyAlignment="1">
      <alignment wrapText="1"/>
    </xf>
    <xf numFmtId="41" fontId="134" fillId="0" borderId="43" xfId="2431" applyNumberFormat="1" applyFont="1" applyBorder="1" applyAlignment="1">
      <alignment wrapText="1"/>
    </xf>
    <xf numFmtId="41" fontId="134" fillId="0" borderId="33" xfId="2431" applyNumberFormat="1" applyFont="1" applyBorder="1" applyAlignment="1">
      <alignment wrapText="1"/>
    </xf>
    <xf numFmtId="168" fontId="134" fillId="0" borderId="43" xfId="2431" applyNumberFormat="1" applyFont="1" applyBorder="1" applyAlignment="1">
      <alignment wrapText="1"/>
    </xf>
    <xf numFmtId="168" fontId="134" fillId="0" borderId="33" xfId="2431" applyNumberFormat="1" applyFont="1" applyBorder="1" applyAlignment="1">
      <alignment wrapText="1"/>
    </xf>
    <xf numFmtId="168" fontId="134" fillId="0" borderId="0" xfId="2431" applyNumberFormat="1" applyFont="1" applyBorder="1" applyAlignment="1">
      <alignment wrapText="1"/>
    </xf>
    <xf numFmtId="168" fontId="134" fillId="0" borderId="45" xfId="2431" applyNumberFormat="1" applyFont="1" applyBorder="1" applyAlignment="1">
      <alignment wrapText="1"/>
    </xf>
    <xf numFmtId="171" fontId="57" fillId="42" borderId="1" xfId="92" applyNumberFormat="1" applyFont="1" applyFill="1" applyBorder="1" applyAlignment="1">
      <alignment wrapText="1"/>
    </xf>
    <xf numFmtId="171" fontId="57" fillId="42" borderId="35" xfId="92" applyNumberFormat="1" applyFont="1" applyFill="1" applyBorder="1" applyAlignment="1">
      <alignment wrapText="1"/>
    </xf>
    <xf numFmtId="0" fontId="134" fillId="0" borderId="0" xfId="2431" applyNumberFormat="1" applyFont="1" applyAlignment="1">
      <alignment wrapText="1"/>
    </xf>
    <xf numFmtId="1" fontId="134" fillId="0" borderId="0" xfId="2431" applyNumberFormat="1" applyFont="1" applyAlignment="1">
      <alignment wrapText="1"/>
    </xf>
    <xf numFmtId="198" fontId="134" fillId="0" borderId="0" xfId="2431" applyNumberFormat="1" applyFont="1" applyAlignment="1">
      <alignment wrapText="1"/>
    </xf>
    <xf numFmtId="188" fontId="134" fillId="0" borderId="0" xfId="2431" applyNumberFormat="1" applyFont="1" applyAlignment="1">
      <alignment wrapText="1"/>
    </xf>
    <xf numFmtId="10" fontId="55" fillId="0" borderId="41" xfId="2451" applyNumberFormat="1" applyFont="1" applyFill="1" applyBorder="1" applyAlignment="1" applyProtection="1">
      <alignment horizontal="right"/>
    </xf>
    <xf numFmtId="10" fontId="55" fillId="0" borderId="93" xfId="2451" applyNumberFormat="1" applyFont="1" applyFill="1" applyBorder="1" applyAlignment="1" applyProtection="1">
      <alignment horizontal="right"/>
    </xf>
    <xf numFmtId="10" fontId="55" fillId="0" borderId="42" xfId="2451" applyNumberFormat="1" applyFont="1" applyFill="1" applyBorder="1" applyAlignment="1" applyProtection="1">
      <alignment horizontal="right"/>
    </xf>
    <xf numFmtId="10" fontId="55" fillId="0" borderId="39" xfId="2451" applyNumberFormat="1" applyFont="1" applyFill="1" applyBorder="1" applyAlignment="1" applyProtection="1">
      <alignment horizontal="right"/>
    </xf>
    <xf numFmtId="10" fontId="55" fillId="0" borderId="92" xfId="2451" applyNumberFormat="1" applyFont="1" applyFill="1" applyBorder="1" applyAlignment="1" applyProtection="1">
      <alignment horizontal="right"/>
    </xf>
    <xf numFmtId="10" fontId="55" fillId="0" borderId="44" xfId="2451" applyNumberFormat="1" applyFont="1" applyFill="1" applyBorder="1" applyAlignment="1" applyProtection="1">
      <alignment horizontal="right"/>
    </xf>
    <xf numFmtId="10" fontId="55" fillId="0" borderId="0" xfId="2451" applyNumberFormat="1" applyFont="1" applyFill="1" applyBorder="1" applyAlignment="1" applyProtection="1">
      <alignment horizontal="right"/>
    </xf>
    <xf numFmtId="10" fontId="55" fillId="0" borderId="13" xfId="2451" applyNumberFormat="1" applyFont="1" applyFill="1" applyBorder="1" applyAlignment="1" applyProtection="1">
      <alignment horizontal="right"/>
    </xf>
    <xf numFmtId="10" fontId="55" fillId="0" borderId="43" xfId="2451" applyNumberFormat="1" applyFont="1" applyFill="1" applyBorder="1" applyAlignment="1" applyProtection="1">
      <alignment horizontal="right"/>
    </xf>
    <xf numFmtId="0" fontId="55" fillId="0" borderId="36" xfId="1174" applyFont="1" applyFill="1" applyBorder="1" applyAlignment="1">
      <alignment horizontal="left" vertical="center" wrapText="1"/>
    </xf>
    <xf numFmtId="10" fontId="55" fillId="0" borderId="1" xfId="2451" applyNumberFormat="1" applyFont="1" applyFill="1" applyBorder="1" applyAlignment="1" applyProtection="1">
      <alignment horizontal="right"/>
    </xf>
    <xf numFmtId="10" fontId="55" fillId="0" borderId="84" xfId="2451" applyNumberFormat="1" applyFont="1" applyFill="1" applyBorder="1" applyAlignment="1" applyProtection="1">
      <alignment horizontal="right"/>
    </xf>
    <xf numFmtId="10" fontId="55" fillId="0" borderId="35" xfId="2451" applyNumberFormat="1" applyFont="1" applyFill="1" applyBorder="1" applyAlignment="1" applyProtection="1">
      <alignment horizontal="right"/>
    </xf>
    <xf numFmtId="10" fontId="55" fillId="0" borderId="0" xfId="2451" applyNumberFormat="1" applyFont="1" applyBorder="1" applyAlignment="1">
      <alignment horizontal="right"/>
    </xf>
    <xf numFmtId="10" fontId="57" fillId="42" borderId="83" xfId="1175" applyNumberFormat="1" applyFont="1" applyFill="1" applyBorder="1" applyAlignment="1" applyProtection="1">
      <alignment horizontal="right" vertical="center"/>
    </xf>
    <xf numFmtId="10" fontId="57" fillId="42" borderId="84" xfId="1175" applyNumberFormat="1" applyFont="1" applyFill="1" applyBorder="1" applyAlignment="1" applyProtection="1">
      <alignment horizontal="right" vertical="center"/>
    </xf>
    <xf numFmtId="10" fontId="57" fillId="42" borderId="1" xfId="1175" applyNumberFormat="1" applyFont="1" applyFill="1" applyBorder="1" applyAlignment="1" applyProtection="1">
      <alignment horizontal="right" vertical="center"/>
    </xf>
    <xf numFmtId="10" fontId="57" fillId="42" borderId="49" xfId="1175" applyNumberFormat="1" applyFont="1" applyFill="1" applyBorder="1" applyAlignment="1" applyProtection="1">
      <alignment horizontal="right" vertical="center"/>
    </xf>
    <xf numFmtId="0" fontId="55" fillId="0" borderId="52" xfId="1174" applyFont="1" applyFill="1" applyBorder="1" applyAlignment="1">
      <alignment horizontal="left" vertical="center" wrapText="1"/>
    </xf>
    <xf numFmtId="0" fontId="85" fillId="0" borderId="3" xfId="205" applyFont="1" applyFill="1" applyBorder="1" applyAlignment="1">
      <alignment horizontal="left" vertical="center" wrapText="1"/>
    </xf>
    <xf numFmtId="10" fontId="55" fillId="0" borderId="3" xfId="1175" applyNumberFormat="1" applyFont="1" applyFill="1" applyBorder="1" applyAlignment="1" applyProtection="1">
      <alignment vertical="center"/>
    </xf>
    <xf numFmtId="0" fontId="55" fillId="0" borderId="0" xfId="1174" applyFont="1" applyFill="1" applyBorder="1" applyAlignment="1">
      <alignment horizontal="left" vertical="center"/>
    </xf>
    <xf numFmtId="0" fontId="85" fillId="0" borderId="0" xfId="1174" applyFont="1" applyFill="1" applyAlignment="1">
      <alignment horizontal="left" wrapText="1"/>
    </xf>
    <xf numFmtId="10" fontId="55" fillId="0" borderId="13" xfId="1175" applyNumberFormat="1" applyFont="1" applyFill="1" applyBorder="1" applyAlignment="1" applyProtection="1">
      <alignment horizontal="right"/>
    </xf>
    <xf numFmtId="0" fontId="57" fillId="0" borderId="0" xfId="1174" applyFont="1" applyFill="1" applyBorder="1" applyAlignment="1">
      <alignment vertical="center"/>
    </xf>
    <xf numFmtId="10" fontId="57" fillId="0" borderId="48" xfId="1175" applyNumberFormat="1" applyFont="1" applyFill="1" applyBorder="1" applyAlignment="1" applyProtection="1">
      <alignment horizontal="right"/>
    </xf>
    <xf numFmtId="0" fontId="55" fillId="0" borderId="93" xfId="0" applyFont="1" applyBorder="1"/>
    <xf numFmtId="10" fontId="55" fillId="0" borderId="34" xfId="1175" applyNumberFormat="1" applyFont="1" applyFill="1" applyBorder="1" applyAlignment="1" applyProtection="1">
      <alignment horizontal="right" vertical="center"/>
    </xf>
    <xf numFmtId="10" fontId="55" fillId="0" borderId="34" xfId="2451" applyNumberFormat="1" applyFont="1" applyFill="1" applyBorder="1" applyAlignment="1" applyProtection="1">
      <alignment horizontal="right" vertical="center"/>
    </xf>
    <xf numFmtId="10" fontId="55" fillId="0" borderId="42" xfId="1175" applyNumberFormat="1" applyFont="1" applyFill="1" applyBorder="1" applyAlignment="1" applyProtection="1">
      <alignment horizontal="right" vertical="center"/>
    </xf>
    <xf numFmtId="0" fontId="55" fillId="0" borderId="92" xfId="0" applyFont="1" applyBorder="1"/>
    <xf numFmtId="10" fontId="55" fillId="0" borderId="37" xfId="1175" applyNumberFormat="1" applyFont="1" applyFill="1" applyBorder="1" applyAlignment="1" applyProtection="1">
      <alignment horizontal="right" vertical="center"/>
    </xf>
    <xf numFmtId="10" fontId="55" fillId="0" borderId="37" xfId="2451" applyNumberFormat="1" applyFont="1" applyFill="1" applyBorder="1" applyAlignment="1" applyProtection="1">
      <alignment horizontal="right" vertical="center"/>
    </xf>
    <xf numFmtId="10" fontId="55" fillId="0" borderId="44" xfId="1175" applyNumberFormat="1" applyFont="1" applyFill="1" applyBorder="1" applyAlignment="1" applyProtection="1">
      <alignment horizontal="right" vertical="center"/>
    </xf>
    <xf numFmtId="0" fontId="55" fillId="0" borderId="13" xfId="0" applyFont="1" applyBorder="1"/>
    <xf numFmtId="10" fontId="55" fillId="0" borderId="45" xfId="1175" applyNumberFormat="1" applyFont="1" applyFill="1" applyBorder="1" applyAlignment="1" applyProtection="1">
      <alignment horizontal="right" vertical="center"/>
    </xf>
    <xf numFmtId="10" fontId="55" fillId="0" borderId="43" xfId="1175" applyNumberFormat="1" applyFont="1" applyFill="1" applyBorder="1" applyAlignment="1" applyProtection="1">
      <alignment horizontal="right" vertical="center"/>
    </xf>
    <xf numFmtId="0" fontId="55" fillId="0" borderId="94" xfId="0" applyFont="1" applyBorder="1"/>
    <xf numFmtId="0" fontId="55" fillId="0" borderId="91" xfId="0" applyFont="1" applyBorder="1"/>
    <xf numFmtId="0" fontId="55" fillId="0" borderId="95" xfId="0" applyFont="1" applyBorder="1"/>
    <xf numFmtId="0" fontId="55" fillId="0" borderId="37" xfId="1174" applyFont="1" applyFill="1" applyBorder="1" applyAlignment="1">
      <alignment horizontal="left" wrapText="1"/>
    </xf>
    <xf numFmtId="10" fontId="55" fillId="0" borderId="49" xfId="1175" applyNumberFormat="1" applyFont="1" applyFill="1" applyBorder="1" applyAlignment="1" applyProtection="1">
      <alignment horizontal="right"/>
    </xf>
    <xf numFmtId="10" fontId="55" fillId="0" borderId="35" xfId="1175" applyNumberFormat="1" applyFont="1" applyFill="1" applyBorder="1" applyAlignment="1" applyProtection="1">
      <alignment horizontal="right"/>
    </xf>
    <xf numFmtId="10" fontId="55" fillId="0" borderId="45" xfId="2451" applyNumberFormat="1" applyFont="1" applyFill="1" applyBorder="1" applyAlignment="1" applyProtection="1">
      <alignment horizontal="right" vertical="center"/>
    </xf>
    <xf numFmtId="10" fontId="55" fillId="0" borderId="14" xfId="1175" applyNumberFormat="1" applyFont="1" applyFill="1" applyBorder="1" applyAlignment="1" applyProtection="1">
      <alignment horizontal="right" vertical="center"/>
    </xf>
    <xf numFmtId="0" fontId="55" fillId="0" borderId="48" xfId="0" applyFont="1" applyBorder="1"/>
    <xf numFmtId="10" fontId="55" fillId="0" borderId="86" xfId="1175" applyNumberFormat="1" applyFont="1" applyFill="1" applyBorder="1" applyAlignment="1" applyProtection="1">
      <alignment horizontal="right" vertical="center"/>
    </xf>
    <xf numFmtId="10" fontId="55" fillId="0" borderId="55" xfId="1175" applyNumberFormat="1" applyFont="1" applyFill="1" applyBorder="1" applyAlignment="1" applyProtection="1">
      <alignment horizontal="right" vertical="center"/>
    </xf>
    <xf numFmtId="0" fontId="55" fillId="0" borderId="0" xfId="1174" applyFont="1" applyFill="1" applyBorder="1" applyAlignment="1">
      <alignment vertical="center" wrapText="1"/>
    </xf>
    <xf numFmtId="0" fontId="55" fillId="0" borderId="0" xfId="1174" applyFont="1" applyFill="1" applyBorder="1"/>
    <xf numFmtId="10" fontId="56" fillId="42" borderId="49" xfId="1175" applyNumberFormat="1" applyFont="1" applyFill="1" applyBorder="1" applyAlignment="1" applyProtection="1">
      <alignment horizontal="right" vertical="center"/>
    </xf>
    <xf numFmtId="10" fontId="56" fillId="42" borderId="49" xfId="2451" applyNumberFormat="1" applyFont="1" applyFill="1" applyBorder="1" applyAlignment="1" applyProtection="1">
      <alignment horizontal="right" vertical="center"/>
    </xf>
    <xf numFmtId="10" fontId="57" fillId="42" borderId="35" xfId="1175" applyNumberFormat="1" applyFont="1" applyFill="1" applyBorder="1" applyAlignment="1" applyProtection="1">
      <alignment horizontal="right" vertical="center"/>
    </xf>
    <xf numFmtId="0" fontId="55" fillId="0" borderId="0" xfId="205" applyFont="1" applyFill="1" applyBorder="1" applyAlignment="1">
      <alignment horizontal="left" vertical="center" wrapText="1"/>
    </xf>
    <xf numFmtId="2" fontId="55" fillId="0" borderId="2" xfId="93" applyNumberFormat="1" applyFont="1" applyFill="1" applyBorder="1" applyAlignment="1" applyProtection="1">
      <alignment horizontal="right" vertical="center"/>
    </xf>
    <xf numFmtId="10" fontId="55" fillId="0" borderId="3" xfId="330" applyNumberFormat="1" applyFont="1" applyFill="1" applyBorder="1" applyAlignment="1" applyProtection="1">
      <alignment horizontal="right" vertical="center"/>
    </xf>
    <xf numFmtId="10" fontId="55" fillId="0" borderId="3" xfId="205" applyNumberFormat="1" applyFont="1" applyFill="1" applyBorder="1" applyAlignment="1">
      <alignment horizontal="right" vertical="center"/>
    </xf>
    <xf numFmtId="0" fontId="137" fillId="0" borderId="47" xfId="0" applyFont="1" applyBorder="1" applyAlignment="1">
      <alignment vertical="center" wrapText="1"/>
    </xf>
    <xf numFmtId="4" fontId="55" fillId="0" borderId="20" xfId="93" applyNumberFormat="1" applyFont="1" applyFill="1" applyBorder="1" applyAlignment="1" applyProtection="1"/>
    <xf numFmtId="10" fontId="55" fillId="0" borderId="47" xfId="330" applyNumberFormat="1" applyFont="1" applyFill="1" applyBorder="1" applyAlignment="1" applyProtection="1">
      <alignment horizontal="center"/>
    </xf>
    <xf numFmtId="10" fontId="55" fillId="0" borderId="47" xfId="205" applyNumberFormat="1" applyFont="1" applyFill="1" applyBorder="1" applyAlignment="1">
      <alignment horizontal="center" vertical="center"/>
    </xf>
    <xf numFmtId="0" fontId="137" fillId="0" borderId="48" xfId="0" applyFont="1" applyBorder="1" applyAlignment="1">
      <alignment vertical="center" wrapText="1"/>
    </xf>
    <xf numFmtId="4" fontId="55" fillId="0" borderId="19" xfId="93" applyNumberFormat="1" applyFont="1" applyFill="1" applyBorder="1" applyAlignment="1" applyProtection="1"/>
    <xf numFmtId="10" fontId="55" fillId="0" borderId="48" xfId="330" applyNumberFormat="1" applyFont="1" applyFill="1" applyBorder="1" applyAlignment="1" applyProtection="1">
      <alignment horizontal="center"/>
    </xf>
    <xf numFmtId="10" fontId="55" fillId="0" borderId="48" xfId="205" applyNumberFormat="1" applyFont="1" applyFill="1" applyBorder="1" applyAlignment="1">
      <alignment horizontal="center" vertical="center"/>
    </xf>
    <xf numFmtId="0" fontId="137" fillId="0" borderId="47" xfId="0" applyFont="1" applyFill="1" applyBorder="1" applyAlignment="1">
      <alignment vertical="center" wrapText="1"/>
    </xf>
    <xf numFmtId="0" fontId="137" fillId="0" borderId="13" xfId="0" applyFont="1" applyBorder="1" applyAlignment="1">
      <alignment vertical="center" wrapText="1"/>
    </xf>
    <xf numFmtId="4" fontId="55" fillId="0" borderId="0" xfId="93" applyNumberFormat="1" applyFont="1" applyFill="1" applyBorder="1" applyAlignment="1" applyProtection="1"/>
    <xf numFmtId="10" fontId="55" fillId="0" borderId="13" xfId="330" applyNumberFormat="1" applyFont="1" applyFill="1" applyBorder="1" applyAlignment="1" applyProtection="1">
      <alignment horizontal="center"/>
    </xf>
    <xf numFmtId="10" fontId="55" fillId="0" borderId="13" xfId="205" applyNumberFormat="1" applyFont="1" applyFill="1" applyBorder="1" applyAlignment="1">
      <alignment horizontal="center" vertical="center"/>
    </xf>
    <xf numFmtId="0" fontId="55" fillId="0" borderId="53" xfId="205" applyFont="1" applyFill="1" applyBorder="1" applyAlignment="1">
      <alignment vertical="center" wrapText="1"/>
    </xf>
    <xf numFmtId="0" fontId="137" fillId="0" borderId="3" xfId="0" applyFont="1" applyBorder="1" applyAlignment="1">
      <alignment vertical="center" wrapText="1"/>
    </xf>
    <xf numFmtId="4" fontId="55" fillId="0" borderId="20" xfId="93" applyNumberFormat="1" applyFont="1" applyFill="1" applyBorder="1" applyAlignment="1" applyProtection="1">
      <alignment horizontal="right" vertical="center"/>
    </xf>
    <xf numFmtId="10" fontId="55" fillId="0" borderId="3" xfId="330" applyNumberFormat="1" applyFont="1" applyFill="1" applyBorder="1" applyAlignment="1" applyProtection="1">
      <alignment horizontal="center" vertical="center"/>
    </xf>
    <xf numFmtId="10" fontId="55" fillId="0" borderId="3" xfId="205" applyNumberFormat="1" applyFont="1" applyFill="1" applyBorder="1" applyAlignment="1">
      <alignment horizontal="center" vertical="center"/>
    </xf>
    <xf numFmtId="0" fontId="55" fillId="0" borderId="47" xfId="0" applyFont="1" applyBorder="1"/>
    <xf numFmtId="10" fontId="55" fillId="0" borderId="54" xfId="330" applyNumberFormat="1" applyFont="1" applyFill="1" applyBorder="1" applyAlignment="1" applyProtection="1">
      <alignment horizontal="center"/>
    </xf>
    <xf numFmtId="10" fontId="55" fillId="0" borderId="55" xfId="330" applyNumberFormat="1" applyFont="1" applyFill="1" applyBorder="1" applyAlignment="1" applyProtection="1">
      <alignment horizontal="center"/>
    </xf>
    <xf numFmtId="10" fontId="55" fillId="0" borderId="14" xfId="330" applyNumberFormat="1" applyFont="1" applyFill="1" applyBorder="1" applyAlignment="1" applyProtection="1">
      <alignment horizontal="center"/>
    </xf>
    <xf numFmtId="4" fontId="55" fillId="0" borderId="2" xfId="93" applyNumberFormat="1" applyFont="1" applyFill="1" applyBorder="1" applyAlignment="1" applyProtection="1"/>
    <xf numFmtId="10" fontId="55" fillId="0" borderId="3" xfId="330" applyNumberFormat="1" applyFont="1" applyFill="1" applyBorder="1" applyAlignment="1" applyProtection="1">
      <alignment horizontal="center"/>
    </xf>
    <xf numFmtId="10" fontId="55" fillId="0" borderId="56" xfId="330" applyNumberFormat="1" applyFont="1" applyFill="1" applyBorder="1" applyAlignment="1" applyProtection="1">
      <alignment horizontal="center"/>
    </xf>
    <xf numFmtId="0" fontId="134" fillId="0" borderId="3" xfId="129" applyFont="1" applyFill="1" applyBorder="1" applyAlignment="1">
      <alignment vertical="center"/>
    </xf>
    <xf numFmtId="0" fontId="134" fillId="0" borderId="47" xfId="129" applyFont="1" applyFill="1" applyBorder="1" applyAlignment="1">
      <alignment horizontal="left" vertical="center"/>
    </xf>
    <xf numFmtId="0" fontId="137" fillId="0" borderId="13" xfId="0" applyFont="1" applyBorder="1" applyAlignment="1">
      <alignment vertical="center"/>
    </xf>
    <xf numFmtId="0" fontId="134" fillId="0" borderId="13" xfId="129" applyFont="1" applyFill="1" applyBorder="1" applyAlignment="1">
      <alignment horizontal="left" vertical="center"/>
    </xf>
    <xf numFmtId="0" fontId="134" fillId="0" borderId="48" xfId="129" applyFont="1" applyFill="1" applyBorder="1" applyAlignment="1">
      <alignment horizontal="left" vertical="center"/>
    </xf>
    <xf numFmtId="0" fontId="137" fillId="0" borderId="48" xfId="0" applyFont="1" applyBorder="1" applyAlignment="1">
      <alignment vertical="center"/>
    </xf>
    <xf numFmtId="0" fontId="137" fillId="0" borderId="47" xfId="0" applyFont="1" applyBorder="1" applyAlignment="1">
      <alignment vertical="center"/>
    </xf>
    <xf numFmtId="0" fontId="134" fillId="0" borderId="48" xfId="129" applyFont="1" applyFill="1" applyBorder="1" applyAlignment="1">
      <alignment vertical="center"/>
    </xf>
    <xf numFmtId="0" fontId="137" fillId="0" borderId="0" xfId="0" applyFont="1"/>
    <xf numFmtId="0" fontId="134" fillId="0" borderId="52" xfId="129" applyFont="1" applyFill="1" applyBorder="1" applyAlignment="1">
      <alignment vertical="center"/>
    </xf>
    <xf numFmtId="0" fontId="137" fillId="0" borderId="3" xfId="0" applyFont="1" applyBorder="1"/>
    <xf numFmtId="0" fontId="137" fillId="0" borderId="13" xfId="0" applyFont="1" applyBorder="1"/>
    <xf numFmtId="0" fontId="134" fillId="0" borderId="47" xfId="129" applyFont="1" applyBorder="1" applyAlignment="1">
      <alignment horizontal="left" vertical="center"/>
    </xf>
    <xf numFmtId="0" fontId="134" fillId="0" borderId="48" xfId="129" applyFont="1" applyBorder="1" applyAlignment="1">
      <alignment horizontal="left" vertical="center"/>
    </xf>
    <xf numFmtId="0" fontId="134" fillId="0" borderId="51" xfId="129" applyFont="1" applyFill="1" applyBorder="1" applyAlignment="1">
      <alignment vertical="center"/>
    </xf>
    <xf numFmtId="0" fontId="134" fillId="0" borderId="89" xfId="129" applyFont="1" applyFill="1" applyBorder="1" applyAlignment="1">
      <alignment horizontal="left" vertical="center"/>
    </xf>
    <xf numFmtId="0" fontId="134" fillId="0" borderId="90" xfId="129" applyFont="1" applyFill="1" applyBorder="1" applyAlignment="1">
      <alignment horizontal="left" vertical="center"/>
    </xf>
    <xf numFmtId="191" fontId="55" fillId="0" borderId="0" xfId="92" applyNumberFormat="1" applyFont="1"/>
    <xf numFmtId="3" fontId="85" fillId="0" borderId="0" xfId="1008" applyNumberFormat="1" applyFont="1" applyFill="1" applyBorder="1" applyAlignment="1">
      <alignment horizontal="right"/>
    </xf>
    <xf numFmtId="174" fontId="57" fillId="5" borderId="0" xfId="312" applyNumberFormat="1" applyFont="1" applyFill="1" applyBorder="1" applyAlignment="1" applyProtection="1">
      <alignment horizontal="left" vertical="center"/>
    </xf>
    <xf numFmtId="4" fontId="57" fillId="5" borderId="0" xfId="312" applyNumberFormat="1" applyFont="1" applyFill="1" applyBorder="1" applyAlignment="1" applyProtection="1">
      <alignment horizontal="right" vertical="center"/>
    </xf>
    <xf numFmtId="171" fontId="55" fillId="0" borderId="0" xfId="92" applyNumberFormat="1" applyFont="1"/>
    <xf numFmtId="174" fontId="57" fillId="0" borderId="0" xfId="312" applyNumberFormat="1" applyFont="1" applyFill="1" applyBorder="1" applyAlignment="1" applyProtection="1">
      <alignment horizontal="left" vertical="center"/>
    </xf>
    <xf numFmtId="0" fontId="87" fillId="38" borderId="0" xfId="245" applyFont="1" applyFill="1" applyBorder="1" applyAlignment="1">
      <alignment horizontal="left"/>
    </xf>
    <xf numFmtId="175" fontId="55" fillId="38" borderId="0" xfId="26" applyNumberFormat="1" applyFont="1" applyFill="1" applyBorder="1" applyAlignment="1" applyProtection="1">
      <alignment horizontal="center"/>
    </xf>
    <xf numFmtId="0" fontId="134" fillId="38" borderId="0" xfId="245" applyFont="1" applyFill="1"/>
    <xf numFmtId="0" fontId="85" fillId="0" borderId="0" xfId="245" applyFont="1" applyFill="1" applyBorder="1" applyAlignment="1">
      <alignment horizontal="left" vertical="center" wrapText="1"/>
    </xf>
    <xf numFmtId="0" fontId="85" fillId="0" borderId="0" xfId="0" applyFont="1" applyFill="1" applyAlignment="1">
      <alignment horizontal="left" vertical="top" wrapText="1"/>
    </xf>
    <xf numFmtId="171" fontId="55" fillId="0" borderId="0" xfId="92" applyNumberFormat="1" applyFont="1" applyAlignment="1">
      <alignment horizontal="right" vertical="center"/>
    </xf>
    <xf numFmtId="171" fontId="57" fillId="43" borderId="0" xfId="92" applyNumberFormat="1" applyFont="1" applyFill="1" applyAlignment="1">
      <alignment horizontal="right" vertical="center"/>
    </xf>
    <xf numFmtId="175" fontId="138" fillId="0" borderId="0" xfId="26" applyNumberFormat="1" applyFont="1" applyFill="1" applyBorder="1" applyAlignment="1" applyProtection="1"/>
    <xf numFmtId="0" fontId="138" fillId="0" borderId="0" xfId="245" applyFont="1" applyFill="1"/>
    <xf numFmtId="0" fontId="57" fillId="0" borderId="36" xfId="129" applyFont="1" applyFill="1" applyBorder="1"/>
    <xf numFmtId="171" fontId="56" fillId="0" borderId="1" xfId="124" applyNumberFormat="1" applyFont="1" applyFill="1" applyBorder="1" applyAlignment="1" applyProtection="1">
      <alignment vertical="center" wrapText="1"/>
    </xf>
    <xf numFmtId="174" fontId="56" fillId="0" borderId="35" xfId="124" applyNumberFormat="1" applyFont="1" applyFill="1" applyBorder="1" applyAlignment="1" applyProtection="1">
      <alignment vertical="center" wrapText="1"/>
    </xf>
    <xf numFmtId="0" fontId="55" fillId="0" borderId="0" xfId="1065" applyFont="1" applyFill="1" applyBorder="1"/>
    <xf numFmtId="171" fontId="85" fillId="0" borderId="0" xfId="1042" applyNumberFormat="1" applyFont="1" applyFill="1" applyBorder="1" applyAlignment="1" applyProtection="1">
      <alignment vertical="center" wrapText="1"/>
    </xf>
    <xf numFmtId="174" fontId="85" fillId="0" borderId="0" xfId="124" applyNumberFormat="1" applyFont="1" applyFill="1" applyBorder="1" applyAlignment="1" applyProtection="1">
      <alignment vertical="center" wrapText="1"/>
    </xf>
    <xf numFmtId="0" fontId="55" fillId="0" borderId="0" xfId="1063" applyFont="1" applyFill="1" applyBorder="1"/>
    <xf numFmtId="171" fontId="85" fillId="0" borderId="0" xfId="1044" applyNumberFormat="1" applyFont="1" applyFill="1" applyBorder="1" applyAlignment="1" applyProtection="1">
      <alignment vertical="center" wrapText="1"/>
    </xf>
    <xf numFmtId="0" fontId="55" fillId="0" borderId="0" xfId="1069" applyFont="1" applyFill="1" applyBorder="1"/>
    <xf numFmtId="171" fontId="85" fillId="0" borderId="0" xfId="1035" applyNumberFormat="1" applyFont="1" applyFill="1" applyBorder="1" applyAlignment="1" applyProtection="1">
      <alignment vertical="center" wrapText="1"/>
    </xf>
    <xf numFmtId="10" fontId="55" fillId="0" borderId="0" xfId="330" applyNumberFormat="1" applyFont="1" applyFill="1" applyBorder="1" applyAlignment="1" applyProtection="1">
      <alignment horizontal="right" vertical="center" wrapText="1"/>
    </xf>
    <xf numFmtId="10" fontId="57" fillId="0" borderId="0" xfId="330" applyNumberFormat="1" applyFont="1" applyFill="1" applyBorder="1" applyAlignment="1" applyProtection="1">
      <alignment horizontal="right" vertical="center" wrapText="1"/>
    </xf>
    <xf numFmtId="167" fontId="85" fillId="0" borderId="0" xfId="1035" applyNumberFormat="1" applyFont="1" applyFill="1" applyBorder="1" applyAlignment="1" applyProtection="1">
      <alignment vertical="center" wrapText="1"/>
    </xf>
    <xf numFmtId="0" fontId="55" fillId="0" borderId="0" xfId="1073" applyFont="1" applyFill="1" applyBorder="1"/>
    <xf numFmtId="174" fontId="57" fillId="46" borderId="0" xfId="312" applyNumberFormat="1" applyFont="1" applyFill="1" applyBorder="1" applyAlignment="1" applyProtection="1">
      <alignment horizontal="left" vertical="center"/>
    </xf>
    <xf numFmtId="4" fontId="57" fillId="47" borderId="0" xfId="0" applyNumberFormat="1" applyFont="1" applyFill="1" applyBorder="1" applyAlignment="1">
      <alignment horizontal="right" vertical="center" wrapText="1"/>
    </xf>
    <xf numFmtId="0" fontId="56" fillId="0" borderId="0" xfId="0" applyFont="1" applyFill="1" applyAlignment="1">
      <alignment horizontal="left" vertical="top" wrapText="1"/>
    </xf>
    <xf numFmtId="0" fontId="137" fillId="0" borderId="0" xfId="245" applyFont="1" applyFill="1" applyBorder="1" applyAlignment="1">
      <alignment vertical="center" wrapText="1"/>
    </xf>
    <xf numFmtId="174" fontId="57" fillId="5" borderId="0" xfId="312" applyNumberFormat="1" applyFont="1" applyFill="1" applyBorder="1" applyAlignment="1" applyProtection="1">
      <alignment horizontal="right" vertical="center"/>
    </xf>
    <xf numFmtId="0" fontId="135" fillId="38" borderId="0" xfId="245" applyFont="1" applyFill="1" applyAlignment="1">
      <alignment horizontal="left" vertical="top" wrapText="1"/>
    </xf>
    <xf numFmtId="168" fontId="85" fillId="38" borderId="0" xfId="26" applyNumberFormat="1" applyFont="1" applyFill="1" applyBorder="1" applyAlignment="1" applyProtection="1">
      <alignment horizontal="right" vertical="top" wrapText="1"/>
    </xf>
    <xf numFmtId="0" fontId="85" fillId="0" borderId="0" xfId="1054" applyFont="1" applyFill="1" applyBorder="1" applyAlignment="1">
      <alignment horizontal="left" vertical="center" wrapText="1"/>
    </xf>
    <xf numFmtId="174" fontId="57" fillId="0" borderId="0" xfId="312" applyNumberFormat="1" applyFont="1" applyFill="1" applyBorder="1" applyAlignment="1" applyProtection="1">
      <alignment horizontal="right" vertical="center"/>
    </xf>
    <xf numFmtId="174" fontId="56" fillId="5" borderId="0" xfId="312" applyNumberFormat="1" applyFont="1" applyFill="1" applyBorder="1" applyAlignment="1" applyProtection="1">
      <alignment horizontal="left" vertical="center"/>
    </xf>
    <xf numFmtId="171" fontId="45" fillId="0" borderId="0" xfId="92" applyNumberFormat="1" applyFill="1" applyBorder="1" applyAlignment="1">
      <alignment horizontal="right" vertical="center" wrapText="1"/>
    </xf>
    <xf numFmtId="171" fontId="45" fillId="0" borderId="0" xfId="92" applyNumberFormat="1" applyFill="1" applyBorder="1" applyAlignment="1" applyProtection="1">
      <alignment horizontal="right" vertical="center"/>
    </xf>
    <xf numFmtId="171" fontId="45" fillId="43" borderId="0" xfId="92" applyNumberFormat="1" applyFill="1" applyBorder="1" applyAlignment="1">
      <alignment horizontal="right" vertical="center" wrapText="1"/>
    </xf>
    <xf numFmtId="171" fontId="45" fillId="43" borderId="0" xfId="92" applyNumberFormat="1" applyFill="1" applyBorder="1" applyAlignment="1" applyProtection="1">
      <alignment horizontal="right" vertical="center"/>
    </xf>
    <xf numFmtId="171" fontId="45" fillId="0" borderId="0" xfId="92" applyNumberFormat="1" applyFill="1" applyBorder="1" applyAlignment="1" applyProtection="1">
      <alignment horizontal="right" indent="1"/>
    </xf>
    <xf numFmtId="171" fontId="45" fillId="47" borderId="0" xfId="92" applyNumberFormat="1" applyFill="1" applyBorder="1" applyAlignment="1">
      <alignment horizontal="right" vertical="center" wrapText="1"/>
    </xf>
    <xf numFmtId="171" fontId="45" fillId="0" borderId="0" xfId="92" applyNumberFormat="1" applyFill="1" applyAlignment="1">
      <alignment vertical="top"/>
    </xf>
    <xf numFmtId="171" fontId="55" fillId="0" borderId="33" xfId="100" applyNumberFormat="1" applyFont="1" applyFill="1" applyBorder="1" applyAlignment="1" applyProtection="1">
      <alignment vertical="center" wrapText="1"/>
    </xf>
    <xf numFmtId="171" fontId="55" fillId="0" borderId="43" xfId="100" applyNumberFormat="1" applyFont="1" applyFill="1" applyBorder="1" applyAlignment="1" applyProtection="1">
      <alignment vertical="center" wrapText="1"/>
    </xf>
    <xf numFmtId="171" fontId="85" fillId="0" borderId="33" xfId="1107" applyNumberFormat="1" applyFont="1" applyFill="1" applyBorder="1" applyAlignment="1" applyProtection="1">
      <alignment vertical="center" wrapText="1"/>
    </xf>
    <xf numFmtId="171" fontId="85" fillId="0" borderId="43" xfId="1107" applyNumberFormat="1" applyFont="1" applyFill="1" applyBorder="1" applyAlignment="1" applyProtection="1">
      <alignment vertical="center" wrapText="1"/>
    </xf>
    <xf numFmtId="0" fontId="134" fillId="0" borderId="0" xfId="2388" applyNumberFormat="1" applyFont="1" applyBorder="1"/>
    <xf numFmtId="0" fontId="134" fillId="0" borderId="0" xfId="2389" applyNumberFormat="1" applyFont="1" applyBorder="1"/>
    <xf numFmtId="171" fontId="55" fillId="0" borderId="0" xfId="92" applyNumberFormat="1" applyFont="1" applyBorder="1"/>
    <xf numFmtId="0" fontId="0" fillId="0" borderId="0" xfId="0"/>
    <xf numFmtId="171" fontId="55" fillId="0" borderId="0" xfId="0" applyNumberFormat="1" applyFont="1"/>
    <xf numFmtId="167" fontId="45" fillId="0" borderId="41" xfId="92" applyFill="1" applyBorder="1"/>
    <xf numFmtId="190" fontId="45" fillId="0" borderId="0" xfId="92" applyNumberFormat="1"/>
    <xf numFmtId="0" fontId="117" fillId="0" borderId="0" xfId="552" applyFont="1" applyAlignment="1">
      <alignment vertical="center"/>
    </xf>
    <xf numFmtId="0" fontId="123" fillId="0" borderId="0" xfId="0" applyFont="1"/>
    <xf numFmtId="171" fontId="45" fillId="0" borderId="0" xfId="92" applyNumberFormat="1" applyFill="1" applyBorder="1"/>
    <xf numFmtId="171" fontId="45" fillId="0" borderId="0" xfId="92" applyNumberFormat="1" applyFill="1" applyBorder="1" applyAlignment="1" applyProtection="1">
      <alignment vertical="center" wrapText="1"/>
    </xf>
    <xf numFmtId="41" fontId="13" fillId="0" borderId="0" xfId="2432" applyFont="1" applyAlignment="1">
      <alignment vertical="top"/>
    </xf>
    <xf numFmtId="0" fontId="59" fillId="44" borderId="3" xfId="300" applyFont="1" applyFill="1" applyBorder="1" applyAlignment="1">
      <alignment horizontal="left" vertical="center" wrapText="1"/>
    </xf>
    <xf numFmtId="0" fontId="41" fillId="62" borderId="0" xfId="0" applyFont="1" applyFill="1" applyAlignment="1"/>
    <xf numFmtId="0" fontId="41" fillId="63" borderId="0" xfId="0" applyFont="1" applyFill="1" applyAlignment="1"/>
    <xf numFmtId="0" fontId="42" fillId="63" borderId="0" xfId="88" applyNumberFormat="1" applyFont="1" applyFill="1" applyBorder="1" applyAlignment="1" applyProtection="1">
      <alignment horizontal="justify"/>
    </xf>
    <xf numFmtId="0" fontId="0" fillId="0" borderId="0" xfId="0"/>
    <xf numFmtId="0" fontId="141" fillId="64" borderId="38" xfId="303" applyFont="1" applyFill="1" applyBorder="1" applyAlignment="1">
      <alignment horizontal="center" vertical="center"/>
    </xf>
    <xf numFmtId="0" fontId="141" fillId="64" borderId="39" xfId="303" applyFont="1" applyFill="1" applyBorder="1" applyAlignment="1">
      <alignment horizontal="center" vertical="center" wrapText="1"/>
    </xf>
    <xf numFmtId="0" fontId="141" fillId="64" borderId="39" xfId="303" applyFont="1" applyFill="1" applyBorder="1" applyAlignment="1">
      <alignment horizontal="center" vertical="center"/>
    </xf>
    <xf numFmtId="0" fontId="141" fillId="64" borderId="44" xfId="303" applyFont="1" applyFill="1" applyBorder="1" applyAlignment="1">
      <alignment horizontal="center" vertical="center"/>
    </xf>
    <xf numFmtId="0" fontId="40" fillId="0" borderId="0" xfId="300" applyAlignment="1">
      <alignment vertical="center"/>
    </xf>
    <xf numFmtId="0" fontId="62" fillId="38" borderId="0" xfId="4850" applyFont="1" applyFill="1" applyAlignment="1">
      <alignment horizontal="left"/>
    </xf>
    <xf numFmtId="0" fontId="62" fillId="38" borderId="0" xfId="4850" applyFont="1" applyFill="1"/>
    <xf numFmtId="0" fontId="6" fillId="38" borderId="0" xfId="4850" applyFont="1" applyFill="1" applyAlignment="1">
      <alignment horizontal="left"/>
    </xf>
    <xf numFmtId="0" fontId="6" fillId="38" borderId="0" xfId="4850" applyFont="1" applyFill="1"/>
    <xf numFmtId="0" fontId="6" fillId="0" borderId="0" xfId="4850"/>
    <xf numFmtId="0" fontId="105" fillId="0" borderId="7" xfId="4850" applyFont="1" applyFill="1" applyBorder="1" applyAlignment="1">
      <alignment vertical="center"/>
    </xf>
    <xf numFmtId="0" fontId="6" fillId="0" borderId="7" xfId="4850" applyFont="1" applyFill="1" applyBorder="1" applyAlignment="1">
      <alignment vertical="center"/>
    </xf>
    <xf numFmtId="0" fontId="6" fillId="0" borderId="7" xfId="4850" applyFont="1" applyFill="1" applyBorder="1" applyAlignment="1">
      <alignment horizontal="center" vertical="center" wrapText="1"/>
    </xf>
    <xf numFmtId="15" fontId="6" fillId="0" borderId="8" xfId="4850" applyNumberFormat="1" applyFont="1" applyFill="1" applyBorder="1" applyAlignment="1">
      <alignment horizontal="center" vertical="center"/>
    </xf>
    <xf numFmtId="0" fontId="6" fillId="0" borderId="0" xfId="4850" applyFill="1"/>
    <xf numFmtId="0" fontId="6" fillId="66" borderId="0" xfId="4850" applyFill="1"/>
    <xf numFmtId="0" fontId="62" fillId="0" borderId="11" xfId="4850" applyFont="1" applyFill="1" applyBorder="1" applyAlignment="1">
      <alignment vertical="center"/>
    </xf>
    <xf numFmtId="0" fontId="62" fillId="0" borderId="10" xfId="4850" applyFont="1" applyFill="1" applyBorder="1" applyAlignment="1">
      <alignment vertical="center"/>
    </xf>
    <xf numFmtId="0" fontId="62" fillId="0" borderId="12" xfId="4850" applyFont="1" applyFill="1" applyBorder="1" applyAlignment="1">
      <alignment vertical="center"/>
    </xf>
    <xf numFmtId="0" fontId="6" fillId="0" borderId="7" xfId="4850" applyFont="1" applyFill="1" applyBorder="1" applyAlignment="1">
      <alignment horizontal="left" vertical="center"/>
    </xf>
    <xf numFmtId="0" fontId="6" fillId="0" borderId="7" xfId="4850" applyFont="1" applyFill="1" applyBorder="1" applyAlignment="1">
      <alignment vertical="center" wrapText="1"/>
    </xf>
    <xf numFmtId="0" fontId="6" fillId="0" borderId="7" xfId="4850" applyFont="1" applyFill="1" applyBorder="1" applyAlignment="1">
      <alignment horizontal="center" vertical="center"/>
    </xf>
    <xf numFmtId="0" fontId="41" fillId="0" borderId="7" xfId="4850" applyFont="1" applyFill="1" applyBorder="1" applyAlignment="1">
      <alignment horizontal="left" vertical="center" wrapText="1"/>
    </xf>
    <xf numFmtId="0" fontId="131" fillId="0" borderId="7" xfId="4850" applyFont="1" applyFill="1" applyBorder="1" applyAlignment="1">
      <alignment horizontal="center" vertical="center"/>
    </xf>
    <xf numFmtId="0" fontId="41" fillId="0" borderId="7" xfId="4850" applyFont="1" applyFill="1" applyBorder="1" applyAlignment="1">
      <alignment horizontal="center" vertical="center"/>
    </xf>
    <xf numFmtId="15" fontId="41" fillId="0" borderId="7" xfId="4850" applyNumberFormat="1" applyFont="1" applyFill="1" applyBorder="1" applyAlignment="1">
      <alignment horizontal="center" vertical="center"/>
    </xf>
    <xf numFmtId="15" fontId="44" fillId="0" borderId="7" xfId="4850" applyNumberFormat="1" applyFont="1" applyFill="1" applyBorder="1" applyAlignment="1">
      <alignment horizontal="center" vertical="center"/>
    </xf>
    <xf numFmtId="0" fontId="62" fillId="0" borderId="7" xfId="4850" applyFont="1" applyFill="1" applyBorder="1" applyAlignment="1">
      <alignment vertical="center"/>
    </xf>
    <xf numFmtId="0" fontId="45" fillId="0" borderId="7" xfId="4850" applyFont="1" applyFill="1" applyBorder="1" applyAlignment="1">
      <alignment vertical="center"/>
    </xf>
    <xf numFmtId="0" fontId="0" fillId="0" borderId="0" xfId="0"/>
    <xf numFmtId="0" fontId="127" fillId="63" borderId="41" xfId="552" applyFont="1" applyFill="1" applyBorder="1" applyAlignment="1">
      <alignment horizontal="right" vertical="center"/>
    </xf>
    <xf numFmtId="0" fontId="127" fillId="63" borderId="41" xfId="552" applyFont="1" applyFill="1" applyBorder="1" applyAlignment="1">
      <alignment horizontal="right" vertical="center" wrapText="1"/>
    </xf>
    <xf numFmtId="0" fontId="127" fillId="63" borderId="42" xfId="552" applyFont="1" applyFill="1" applyBorder="1" applyAlignment="1">
      <alignment horizontal="right" vertical="center"/>
    </xf>
    <xf numFmtId="0" fontId="127" fillId="63" borderId="38" xfId="552" applyFont="1" applyFill="1" applyBorder="1" applyAlignment="1">
      <alignment horizontal="right" vertical="center"/>
    </xf>
    <xf numFmtId="0" fontId="127" fillId="63" borderId="39" xfId="552" applyFont="1" applyFill="1" applyBorder="1" applyAlignment="1">
      <alignment horizontal="right" vertical="center" wrapText="1"/>
    </xf>
    <xf numFmtId="0" fontId="127" fillId="63" borderId="39" xfId="552" applyFont="1" applyFill="1" applyBorder="1" applyAlignment="1">
      <alignment horizontal="right" vertical="center"/>
    </xf>
    <xf numFmtId="0" fontId="31" fillId="67" borderId="0" xfId="552" applyFill="1"/>
    <xf numFmtId="0" fontId="127" fillId="63" borderId="49" xfId="552" applyFont="1" applyFill="1" applyBorder="1"/>
    <xf numFmtId="3" fontId="127" fillId="63" borderId="38" xfId="552" applyNumberFormat="1" applyFont="1" applyFill="1" applyBorder="1" applyAlignment="1">
      <alignment horizontal="right"/>
    </xf>
    <xf numFmtId="3" fontId="127" fillId="63" borderId="39" xfId="552" applyNumberFormat="1" applyFont="1" applyFill="1" applyBorder="1" applyAlignment="1">
      <alignment horizontal="right"/>
    </xf>
    <xf numFmtId="3" fontId="127" fillId="63" borderId="44" xfId="552" applyNumberFormat="1" applyFont="1" applyFill="1" applyBorder="1" applyAlignment="1">
      <alignment horizontal="right"/>
    </xf>
    <xf numFmtId="3" fontId="127" fillId="63" borderId="36" xfId="552" applyNumberFormat="1" applyFont="1" applyFill="1" applyBorder="1" applyAlignment="1">
      <alignment horizontal="right"/>
    </xf>
    <xf numFmtId="3" fontId="127" fillId="63" borderId="1" xfId="552" applyNumberFormat="1" applyFont="1" applyFill="1" applyBorder="1" applyAlignment="1">
      <alignment horizontal="right"/>
    </xf>
    <xf numFmtId="3" fontId="127" fillId="63" borderId="35" xfId="552" applyNumberFormat="1" applyFont="1" applyFill="1" applyBorder="1" applyAlignment="1">
      <alignment horizontal="right"/>
    </xf>
    <xf numFmtId="3" fontId="127" fillId="63" borderId="49" xfId="552" applyNumberFormat="1" applyFont="1" applyFill="1" applyBorder="1" applyAlignment="1">
      <alignment horizontal="right"/>
    </xf>
    <xf numFmtId="0" fontId="59" fillId="63" borderId="0" xfId="552" applyFont="1" applyFill="1" applyBorder="1"/>
    <xf numFmtId="0" fontId="59" fillId="67" borderId="0" xfId="552" applyFont="1" applyFill="1" applyBorder="1"/>
    <xf numFmtId="0" fontId="105" fillId="0" borderId="96" xfId="4850" applyFont="1" applyFill="1" applyBorder="1" applyAlignment="1">
      <alignment vertical="center"/>
    </xf>
    <xf numFmtId="0" fontId="6" fillId="0" borderId="96" xfId="4850" applyFont="1" applyFill="1" applyBorder="1" applyAlignment="1">
      <alignment vertical="center"/>
    </xf>
    <xf numFmtId="0" fontId="6" fillId="0" borderId="96" xfId="4850" applyFont="1" applyFill="1" applyBorder="1" applyAlignment="1">
      <alignment horizontal="center" vertical="center" wrapText="1"/>
    </xf>
    <xf numFmtId="15" fontId="6" fillId="0" borderId="97" xfId="4850" applyNumberFormat="1" applyFont="1" applyFill="1" applyBorder="1" applyAlignment="1">
      <alignment horizontal="center" vertical="center"/>
    </xf>
    <xf numFmtId="0" fontId="142" fillId="64" borderId="0" xfId="4850" applyFont="1" applyFill="1" applyBorder="1" applyAlignment="1">
      <alignment horizontal="center"/>
    </xf>
    <xf numFmtId="0" fontId="82" fillId="65" borderId="0" xfId="4850" applyFont="1" applyFill="1" applyBorder="1" applyAlignment="1">
      <alignment horizontal="center"/>
    </xf>
    <xf numFmtId="0" fontId="105" fillId="0" borderId="98" xfId="4850" applyFont="1" applyFill="1" applyBorder="1" applyAlignment="1">
      <alignment vertical="center"/>
    </xf>
    <xf numFmtId="0" fontId="6" fillId="0" borderId="98" xfId="4850" applyFont="1" applyFill="1" applyBorder="1" applyAlignment="1">
      <alignment vertical="center"/>
    </xf>
    <xf numFmtId="0" fontId="6" fillId="0" borderId="98" xfId="4850" applyFont="1" applyFill="1" applyBorder="1" applyAlignment="1">
      <alignment horizontal="center" vertical="center" wrapText="1"/>
    </xf>
    <xf numFmtId="15" fontId="6" fillId="0" borderId="99" xfId="4850" applyNumberFormat="1" applyFont="1" applyFill="1" applyBorder="1" applyAlignment="1">
      <alignment horizontal="center" vertical="center"/>
    </xf>
    <xf numFmtId="0" fontId="62" fillId="0" borderId="100" xfId="4850" applyFont="1" applyFill="1" applyBorder="1" applyAlignment="1">
      <alignment vertical="center"/>
    </xf>
    <xf numFmtId="0" fontId="106" fillId="64" borderId="0" xfId="4850" applyFont="1" applyFill="1" applyBorder="1" applyAlignment="1">
      <alignment horizontal="center" vertical="center" wrapText="1"/>
    </xf>
    <xf numFmtId="0" fontId="106" fillId="64" borderId="0" xfId="4850" applyFont="1" applyFill="1" applyBorder="1" applyAlignment="1">
      <alignment horizontal="center"/>
    </xf>
    <xf numFmtId="0" fontId="62" fillId="0" borderId="101" xfId="4850" applyFont="1" applyFill="1" applyBorder="1" applyAlignment="1">
      <alignment vertical="center"/>
    </xf>
    <xf numFmtId="0" fontId="106" fillId="63" borderId="0" xfId="4850" applyFont="1" applyFill="1" applyBorder="1" applyAlignment="1">
      <alignment horizontal="center" vertical="center"/>
    </xf>
    <xf numFmtId="0" fontId="106" fillId="63" borderId="0" xfId="4850" applyFont="1" applyFill="1" applyBorder="1" applyAlignment="1"/>
    <xf numFmtId="0" fontId="106" fillId="63" borderId="0" xfId="4850" applyFont="1" applyFill="1" applyBorder="1" applyAlignment="1">
      <alignment horizontal="center"/>
    </xf>
    <xf numFmtId="0" fontId="62" fillId="0" borderId="102" xfId="4850" applyFont="1" applyFill="1" applyBorder="1" applyAlignment="1">
      <alignment vertical="center"/>
    </xf>
    <xf numFmtId="0" fontId="6" fillId="0" borderId="96" xfId="4850" applyFont="1" applyFill="1" applyBorder="1" applyAlignment="1">
      <alignment horizontal="left" vertical="center"/>
    </xf>
    <xf numFmtId="0" fontId="106" fillId="63" borderId="0" xfId="4850" applyFont="1" applyFill="1" applyBorder="1" applyAlignment="1">
      <alignment horizontal="center" vertical="center" wrapText="1"/>
    </xf>
    <xf numFmtId="0" fontId="6" fillId="0" borderId="98" xfId="4850" applyFont="1" applyFill="1" applyBorder="1" applyAlignment="1">
      <alignment horizontal="left" vertical="center"/>
    </xf>
    <xf numFmtId="0" fontId="62" fillId="0" borderId="103" xfId="4850" applyFont="1" applyFill="1" applyBorder="1" applyAlignment="1">
      <alignment vertical="center"/>
    </xf>
    <xf numFmtId="0" fontId="6" fillId="0" borderId="96" xfId="4850" applyFont="1" applyFill="1" applyBorder="1" applyAlignment="1">
      <alignment vertical="center" wrapText="1"/>
    </xf>
    <xf numFmtId="0" fontId="6" fillId="0" borderId="96" xfId="4850" applyFont="1" applyFill="1" applyBorder="1" applyAlignment="1">
      <alignment horizontal="center" vertical="center"/>
    </xf>
    <xf numFmtId="0" fontId="119" fillId="63" borderId="0" xfId="4850" applyFont="1" applyFill="1" applyBorder="1" applyAlignment="1"/>
    <xf numFmtId="0" fontId="106" fillId="63" borderId="0" xfId="4850" applyFont="1" applyFill="1" applyBorder="1" applyAlignment="1">
      <alignment horizontal="left" vertical="center" wrapText="1"/>
    </xf>
    <xf numFmtId="0" fontId="144" fillId="63" borderId="0" xfId="4850" applyFont="1" applyFill="1" applyBorder="1" applyAlignment="1">
      <alignment horizontal="center" vertical="center"/>
    </xf>
    <xf numFmtId="0" fontId="6" fillId="0" borderId="98" xfId="4850" applyFont="1" applyFill="1" applyBorder="1" applyAlignment="1">
      <alignment vertical="center" wrapText="1"/>
    </xf>
    <xf numFmtId="0" fontId="6" fillId="0" borderId="98" xfId="4850" applyFont="1" applyFill="1" applyBorder="1" applyAlignment="1">
      <alignment horizontal="center" vertical="center"/>
    </xf>
    <xf numFmtId="0" fontId="41" fillId="0" borderId="96" xfId="4850" applyFont="1" applyFill="1" applyBorder="1" applyAlignment="1">
      <alignment horizontal="left" vertical="center" wrapText="1"/>
    </xf>
    <xf numFmtId="0" fontId="131" fillId="0" borderId="96" xfId="4850" applyFont="1" applyFill="1" applyBorder="1" applyAlignment="1">
      <alignment horizontal="center" vertical="center"/>
    </xf>
    <xf numFmtId="0" fontId="41" fillId="0" borderId="96" xfId="4850" applyFont="1" applyFill="1" applyBorder="1" applyAlignment="1">
      <alignment horizontal="center" vertical="center"/>
    </xf>
    <xf numFmtId="15" fontId="41" fillId="0" borderId="96" xfId="4850" applyNumberFormat="1" applyFont="1" applyFill="1" applyBorder="1" applyAlignment="1">
      <alignment horizontal="center" vertical="center"/>
    </xf>
    <xf numFmtId="15" fontId="44" fillId="0" borderId="96" xfId="4850" applyNumberFormat="1" applyFont="1" applyFill="1" applyBorder="1" applyAlignment="1">
      <alignment horizontal="center" vertical="center"/>
    </xf>
    <xf numFmtId="0" fontId="145" fillId="63" borderId="0" xfId="4850" applyFont="1" applyFill="1" applyBorder="1" applyAlignment="1">
      <alignment horizontal="center"/>
    </xf>
    <xf numFmtId="0" fontId="41" fillId="0" borderId="98" xfId="4850" applyFont="1" applyFill="1" applyBorder="1" applyAlignment="1">
      <alignment horizontal="left" vertical="center" wrapText="1"/>
    </xf>
    <xf numFmtId="0" fontId="131" fillId="0" borderId="98" xfId="4850" applyFont="1" applyFill="1" applyBorder="1" applyAlignment="1">
      <alignment horizontal="center" vertical="center"/>
    </xf>
    <xf numFmtId="0" fontId="41" fillId="0" borderId="98" xfId="4850" applyFont="1" applyFill="1" applyBorder="1" applyAlignment="1">
      <alignment horizontal="center" vertical="center"/>
    </xf>
    <xf numFmtId="15" fontId="41" fillId="0" borderId="98" xfId="4850" applyNumberFormat="1" applyFont="1" applyFill="1" applyBorder="1" applyAlignment="1">
      <alignment horizontal="center" vertical="center"/>
    </xf>
    <xf numFmtId="15" fontId="44" fillId="0" borderId="98" xfId="4850" applyNumberFormat="1" applyFont="1" applyFill="1" applyBorder="1" applyAlignment="1">
      <alignment horizontal="center" vertical="center"/>
    </xf>
    <xf numFmtId="0" fontId="62" fillId="0" borderId="96" xfId="4850" applyFont="1" applyFill="1" applyBorder="1" applyAlignment="1">
      <alignment vertical="center"/>
    </xf>
    <xf numFmtId="0" fontId="45" fillId="0" borderId="96" xfId="4850" applyFont="1" applyFill="1" applyBorder="1" applyAlignment="1">
      <alignment vertical="center"/>
    </xf>
    <xf numFmtId="0" fontId="67" fillId="65" borderId="0" xfId="4850" applyFont="1" applyFill="1" applyBorder="1" applyProtection="1">
      <protection locked="0"/>
    </xf>
    <xf numFmtId="0" fontId="67" fillId="65" borderId="0" xfId="4850" applyFont="1" applyFill="1" applyBorder="1" applyAlignment="1" applyProtection="1">
      <alignment horizontal="center" vertical="center"/>
      <protection locked="0"/>
    </xf>
    <xf numFmtId="169" fontId="57" fillId="67" borderId="0" xfId="98" applyFont="1" applyFill="1" applyBorder="1" applyAlignment="1" applyProtection="1"/>
    <xf numFmtId="169" fontId="58" fillId="67" borderId="0" xfId="98" applyFont="1" applyFill="1" applyBorder="1" applyAlignment="1" applyProtection="1">
      <alignment horizontal="right"/>
    </xf>
    <xf numFmtId="169" fontId="128" fillId="67" borderId="0" xfId="98" applyFont="1" applyFill="1" applyBorder="1" applyAlignment="1" applyProtection="1">
      <alignment horizontal="right"/>
    </xf>
    <xf numFmtId="0" fontId="55" fillId="67" borderId="0" xfId="0" applyFont="1" applyFill="1" applyAlignment="1">
      <alignment horizontal="right"/>
    </xf>
    <xf numFmtId="0" fontId="6" fillId="68" borderId="0" xfId="4850" applyFill="1"/>
    <xf numFmtId="0" fontId="5" fillId="0" borderId="7" xfId="4850" applyFont="1" applyFill="1" applyBorder="1" applyAlignment="1">
      <alignment horizontal="center" vertical="center" wrapText="1"/>
    </xf>
    <xf numFmtId="0" fontId="5" fillId="0" borderId="7" xfId="4850" applyFont="1" applyFill="1" applyBorder="1" applyAlignment="1">
      <alignment vertical="center"/>
    </xf>
    <xf numFmtId="0" fontId="5" fillId="0" borderId="96" xfId="4850" applyFont="1" applyFill="1" applyBorder="1" applyAlignment="1">
      <alignment vertical="center"/>
    </xf>
    <xf numFmtId="171" fontId="127" fillId="64" borderId="0" xfId="100" applyNumberFormat="1" applyFont="1" applyFill="1" applyBorder="1" applyAlignment="1" applyProtection="1">
      <alignment vertical="center"/>
    </xf>
    <xf numFmtId="167" fontId="120" fillId="64" borderId="57" xfId="92" applyFont="1" applyFill="1" applyBorder="1" applyAlignment="1" applyProtection="1">
      <alignment horizontal="center"/>
    </xf>
    <xf numFmtId="171" fontId="127" fillId="64" borderId="58" xfId="100" applyNumberFormat="1" applyFont="1" applyFill="1" applyBorder="1" applyAlignment="1" applyProtection="1">
      <alignment horizontal="center"/>
    </xf>
    <xf numFmtId="171" fontId="127" fillId="64" borderId="59" xfId="100" applyNumberFormat="1" applyFont="1" applyFill="1" applyBorder="1" applyAlignment="1" applyProtection="1">
      <alignment horizontal="center"/>
    </xf>
    <xf numFmtId="171" fontId="127" fillId="64" borderId="60" xfId="100" applyNumberFormat="1" applyFont="1" applyFill="1" applyBorder="1" applyAlignment="1" applyProtection="1">
      <alignment horizontal="right"/>
    </xf>
    <xf numFmtId="171" fontId="127" fillId="64" borderId="0" xfId="100" applyNumberFormat="1" applyFont="1" applyFill="1" applyBorder="1" applyAlignment="1" applyProtection="1">
      <alignment horizontal="right"/>
    </xf>
    <xf numFmtId="171" fontId="127" fillId="64" borderId="61" xfId="100" applyNumberFormat="1" applyFont="1" applyFill="1" applyBorder="1" applyAlignment="1" applyProtection="1">
      <alignment horizontal="right"/>
    </xf>
    <xf numFmtId="171" fontId="127" fillId="63" borderId="65" xfId="100" applyNumberFormat="1" applyFont="1" applyFill="1" applyBorder="1" applyAlignment="1" applyProtection="1">
      <alignment vertical="center" wrapText="1"/>
    </xf>
    <xf numFmtId="171" fontId="127" fillId="63" borderId="66" xfId="92" applyNumberFormat="1" applyFont="1" applyFill="1" applyBorder="1" applyAlignment="1" applyProtection="1">
      <alignment horizontal="right" vertical="center" wrapText="1"/>
    </xf>
    <xf numFmtId="171" fontId="127" fillId="63" borderId="67" xfId="92" applyNumberFormat="1" applyFont="1" applyFill="1" applyBorder="1" applyAlignment="1" applyProtection="1">
      <alignment horizontal="right" vertical="center" wrapText="1"/>
    </xf>
    <xf numFmtId="171" fontId="127" fillId="63" borderId="68" xfId="92" applyNumberFormat="1" applyFont="1" applyFill="1" applyBorder="1" applyAlignment="1" applyProtection="1">
      <alignment horizontal="right" vertical="center" wrapText="1"/>
    </xf>
    <xf numFmtId="171" fontId="127" fillId="63" borderId="36" xfId="100" applyNumberFormat="1" applyFont="1" applyFill="1" applyBorder="1" applyAlignment="1" applyProtection="1">
      <alignment vertical="center" wrapText="1"/>
    </xf>
    <xf numFmtId="171" fontId="127" fillId="63" borderId="36" xfId="92" applyNumberFormat="1" applyFont="1" applyFill="1" applyBorder="1" applyAlignment="1" applyProtection="1">
      <alignment horizontal="right" vertical="center" wrapText="1"/>
    </xf>
    <xf numFmtId="171" fontId="127" fillId="63" borderId="1" xfId="92" applyNumberFormat="1" applyFont="1" applyFill="1" applyBorder="1" applyAlignment="1" applyProtection="1">
      <alignment horizontal="right" vertical="center" wrapText="1"/>
    </xf>
    <xf numFmtId="171" fontId="127" fillId="63" borderId="35" xfId="92" applyNumberFormat="1" applyFont="1" applyFill="1" applyBorder="1" applyAlignment="1" applyProtection="1">
      <alignment horizontal="right" vertical="center" wrapText="1"/>
    </xf>
    <xf numFmtId="169" fontId="60" fillId="65" borderId="0" xfId="98" applyFont="1" applyFill="1" applyBorder="1" applyAlignment="1" applyProtection="1">
      <alignment horizontal="center" vertical="top"/>
    </xf>
    <xf numFmtId="0" fontId="127" fillId="69" borderId="9" xfId="0" applyFont="1" applyFill="1" applyBorder="1" applyAlignment="1">
      <alignment vertical="center"/>
    </xf>
    <xf numFmtId="0" fontId="127" fillId="69" borderId="69" xfId="0" applyFont="1" applyFill="1" applyBorder="1" applyAlignment="1">
      <alignment horizontal="center" vertical="center"/>
    </xf>
    <xf numFmtId="0" fontId="127" fillId="69" borderId="70" xfId="0" applyFont="1" applyFill="1" applyBorder="1" applyAlignment="1">
      <alignment horizontal="center" vertical="center"/>
    </xf>
    <xf numFmtId="0" fontId="127" fillId="69" borderId="71" xfId="0" applyFont="1" applyFill="1" applyBorder="1" applyAlignment="1">
      <alignment horizontal="center" vertical="center"/>
    </xf>
    <xf numFmtId="0" fontId="127" fillId="69" borderId="72" xfId="0" applyFont="1" applyFill="1" applyBorder="1" applyAlignment="1">
      <alignment horizontal="center" vertical="center"/>
    </xf>
    <xf numFmtId="0" fontId="127" fillId="69" borderId="41" xfId="0" applyFont="1" applyFill="1" applyBorder="1" applyAlignment="1">
      <alignment horizontal="center" vertical="center"/>
    </xf>
    <xf numFmtId="0" fontId="127" fillId="69" borderId="36" xfId="0" applyFont="1" applyFill="1" applyBorder="1" applyAlignment="1">
      <alignment horizontal="center" vertical="center"/>
    </xf>
    <xf numFmtId="0" fontId="127" fillId="69" borderId="74" xfId="0" applyFont="1" applyFill="1" applyBorder="1" applyAlignment="1">
      <alignment horizontal="center" vertical="center"/>
    </xf>
    <xf numFmtId="0" fontId="127" fillId="69" borderId="49" xfId="0" applyFont="1" applyFill="1" applyBorder="1" applyAlignment="1">
      <alignment horizontal="center" vertical="center"/>
    </xf>
    <xf numFmtId="0" fontId="127" fillId="69" borderId="43" xfId="0" applyFont="1" applyFill="1" applyBorder="1" applyAlignment="1">
      <alignment horizontal="center" vertical="center"/>
    </xf>
    <xf numFmtId="171" fontId="127" fillId="63" borderId="36" xfId="27" applyNumberFormat="1" applyFont="1" applyFill="1" applyBorder="1" applyAlignment="1" applyProtection="1">
      <alignment vertical="center" wrapText="1"/>
    </xf>
    <xf numFmtId="171" fontId="127" fillId="63" borderId="1" xfId="27" applyNumberFormat="1" applyFont="1" applyFill="1" applyBorder="1" applyAlignment="1" applyProtection="1">
      <alignment vertical="center" wrapText="1"/>
    </xf>
    <xf numFmtId="171" fontId="127" fillId="63" borderId="35" xfId="27" applyNumberFormat="1" applyFont="1" applyFill="1" applyBorder="1" applyAlignment="1" applyProtection="1">
      <alignment vertical="center" wrapText="1"/>
    </xf>
    <xf numFmtId="171" fontId="57" fillId="0" borderId="34" xfId="100" applyNumberFormat="1" applyFont="1" applyFill="1" applyBorder="1" applyAlignment="1" applyProtection="1">
      <alignment horizontal="left" vertical="center" wrapText="1"/>
    </xf>
    <xf numFmtId="171" fontId="55" fillId="0" borderId="45" xfId="100" applyNumberFormat="1" applyFont="1" applyFill="1" applyBorder="1" applyAlignment="1" applyProtection="1">
      <alignment horizontal="left" vertical="center" wrapText="1"/>
    </xf>
    <xf numFmtId="171" fontId="57" fillId="0" borderId="45" xfId="100" applyNumberFormat="1" applyFont="1" applyFill="1" applyBorder="1" applyAlignment="1" applyProtection="1">
      <alignment horizontal="left" vertical="center" wrapText="1"/>
    </xf>
    <xf numFmtId="171" fontId="55" fillId="0" borderId="45" xfId="100" applyNumberFormat="1" applyFont="1" applyFill="1" applyBorder="1" applyAlignment="1" applyProtection="1">
      <alignment vertical="center" wrapText="1"/>
    </xf>
    <xf numFmtId="171" fontId="55" fillId="0" borderId="45" xfId="100" applyNumberFormat="1" applyFont="1" applyFill="1" applyBorder="1" applyAlignment="1" applyProtection="1">
      <alignment horizontal="left" vertical="center"/>
    </xf>
    <xf numFmtId="171" fontId="57" fillId="0" borderId="45" xfId="100" applyNumberFormat="1" applyFont="1" applyFill="1" applyBorder="1" applyAlignment="1" applyProtection="1">
      <alignment vertical="center" wrapText="1"/>
    </xf>
    <xf numFmtId="171" fontId="55" fillId="0" borderId="45" xfId="100" applyNumberFormat="1" applyFont="1" applyFill="1" applyBorder="1" applyAlignment="1" applyProtection="1">
      <alignment vertical="center"/>
    </xf>
    <xf numFmtId="3" fontId="44" fillId="0" borderId="45" xfId="98" applyNumberFormat="1" applyFont="1" applyFill="1" applyBorder="1" applyAlignment="1" applyProtection="1">
      <alignment horizontal="left" vertical="center" wrapText="1"/>
    </xf>
    <xf numFmtId="3" fontId="44" fillId="0" borderId="37" xfId="98" applyNumberFormat="1" applyFont="1" applyFill="1" applyBorder="1" applyAlignment="1" applyProtection="1">
      <alignment horizontal="left" vertical="center" wrapText="1"/>
    </xf>
    <xf numFmtId="171" fontId="127" fillId="63" borderId="49" xfId="100" applyNumberFormat="1" applyFont="1" applyFill="1" applyBorder="1" applyAlignment="1" applyProtection="1">
      <alignment vertical="center" wrapText="1"/>
    </xf>
    <xf numFmtId="171" fontId="56" fillId="0" borderId="40" xfId="27" applyNumberFormat="1" applyFont="1" applyFill="1" applyBorder="1" applyAlignment="1" applyProtection="1">
      <alignment vertical="center" wrapText="1"/>
    </xf>
    <xf numFmtId="171" fontId="56" fillId="0" borderId="41" xfId="27" applyNumberFormat="1" applyFont="1" applyFill="1" applyBorder="1" applyAlignment="1" applyProtection="1">
      <alignment vertical="center" wrapText="1"/>
    </xf>
    <xf numFmtId="171" fontId="56" fillId="0" borderId="42" xfId="27" applyNumberFormat="1" applyFont="1" applyFill="1" applyBorder="1" applyAlignment="1" applyProtection="1">
      <alignment vertical="center" wrapText="1"/>
    </xf>
    <xf numFmtId="171" fontId="68" fillId="0" borderId="43" xfId="92" applyNumberFormat="1" applyFont="1" applyFill="1" applyBorder="1" applyAlignment="1" applyProtection="1">
      <alignment vertical="center" wrapText="1"/>
    </xf>
    <xf numFmtId="171" fontId="85" fillId="0" borderId="38" xfId="2381" applyNumberFormat="1" applyFont="1" applyFill="1" applyBorder="1" applyAlignment="1" applyProtection="1">
      <alignment vertical="center" wrapText="1"/>
    </xf>
    <xf numFmtId="171" fontId="85" fillId="0" borderId="39" xfId="2381" applyNumberFormat="1" applyFont="1" applyFill="1" applyBorder="1" applyAlignment="1" applyProtection="1">
      <alignment vertical="center" wrapText="1"/>
    </xf>
    <xf numFmtId="171" fontId="85" fillId="0" borderId="40" xfId="1108" applyNumberFormat="1" applyFont="1" applyFill="1" applyBorder="1" applyAlignment="1" applyProtection="1">
      <alignment vertical="center" wrapText="1"/>
    </xf>
    <xf numFmtId="171" fontId="85" fillId="0" borderId="41" xfId="1108" applyNumberFormat="1" applyFont="1" applyFill="1" applyBorder="1" applyAlignment="1" applyProtection="1">
      <alignment vertical="center" wrapText="1"/>
    </xf>
    <xf numFmtId="171" fontId="85" fillId="0" borderId="42" xfId="1108" applyNumberFormat="1" applyFont="1" applyFill="1" applyBorder="1" applyAlignment="1" applyProtection="1">
      <alignment vertical="center" wrapText="1"/>
    </xf>
    <xf numFmtId="171" fontId="85" fillId="0" borderId="38" xfId="1108" applyNumberFormat="1" applyFont="1" applyFill="1" applyBorder="1" applyAlignment="1" applyProtection="1">
      <alignment vertical="center" wrapText="1"/>
    </xf>
    <xf numFmtId="171" fontId="85" fillId="0" borderId="39" xfId="1108" applyNumberFormat="1" applyFont="1" applyFill="1" applyBorder="1" applyAlignment="1" applyProtection="1">
      <alignment vertical="center" wrapText="1"/>
    </xf>
    <xf numFmtId="171" fontId="85" fillId="0" borderId="44" xfId="1108" applyNumberFormat="1" applyFont="1" applyFill="1" applyBorder="1" applyAlignment="1" applyProtection="1">
      <alignment vertical="center" wrapText="1"/>
    </xf>
    <xf numFmtId="3" fontId="68" fillId="65" borderId="0" xfId="98" applyNumberFormat="1" applyFont="1" applyFill="1" applyBorder="1" applyAlignment="1" applyProtection="1">
      <alignment horizontal="left" wrapText="1"/>
    </xf>
    <xf numFmtId="3" fontId="68" fillId="65" borderId="0" xfId="98" applyNumberFormat="1" applyFont="1" applyFill="1" applyBorder="1" applyAlignment="1" applyProtection="1">
      <alignment wrapText="1"/>
    </xf>
    <xf numFmtId="0" fontId="143" fillId="69" borderId="0" xfId="0" applyFont="1" applyFill="1" applyBorder="1" applyAlignment="1">
      <alignment horizontal="center" vertical="center"/>
    </xf>
    <xf numFmtId="0" fontId="127" fillId="69" borderId="0" xfId="0" applyFont="1" applyFill="1" applyBorder="1" applyAlignment="1">
      <alignment horizontal="center" vertical="center"/>
    </xf>
    <xf numFmtId="0" fontId="127" fillId="69" borderId="40" xfId="0" applyFont="1" applyFill="1" applyBorder="1" applyAlignment="1">
      <alignment horizontal="center" vertical="center"/>
    </xf>
    <xf numFmtId="0" fontId="127" fillId="69" borderId="42" xfId="0" applyFont="1" applyFill="1" applyBorder="1" applyAlignment="1">
      <alignment horizontal="center" vertical="center"/>
    </xf>
    <xf numFmtId="0" fontId="127" fillId="69" borderId="33" xfId="0" applyFont="1" applyFill="1" applyBorder="1" applyAlignment="1">
      <alignment horizontal="center" vertical="center"/>
    </xf>
    <xf numFmtId="171" fontId="127" fillId="63" borderId="36" xfId="1116" applyNumberFormat="1" applyFont="1" applyFill="1" applyBorder="1" applyAlignment="1" applyProtection="1">
      <alignment vertical="center" wrapText="1"/>
    </xf>
    <xf numFmtId="171" fontId="127" fillId="63" borderId="1" xfId="1116" applyNumberFormat="1" applyFont="1" applyFill="1" applyBorder="1" applyAlignment="1" applyProtection="1">
      <alignment vertical="center" wrapText="1"/>
    </xf>
    <xf numFmtId="171" fontId="127" fillId="63" borderId="35" xfId="1116" applyNumberFormat="1" applyFont="1" applyFill="1" applyBorder="1" applyAlignment="1" applyProtection="1">
      <alignment vertical="center" wrapText="1"/>
    </xf>
    <xf numFmtId="169" fontId="62" fillId="67" borderId="0" xfId="98" applyFont="1" applyFill="1" applyBorder="1" applyAlignment="1" applyProtection="1"/>
    <xf numFmtId="171" fontId="68" fillId="0" borderId="0" xfId="92" applyNumberFormat="1" applyFont="1" applyFill="1" applyBorder="1" applyAlignment="1" applyProtection="1">
      <alignment vertical="center" wrapText="1"/>
    </xf>
    <xf numFmtId="171" fontId="68" fillId="44" borderId="0" xfId="92" applyNumberFormat="1" applyFont="1" applyFill="1" applyBorder="1" applyAlignment="1" applyProtection="1">
      <alignment vertical="center" wrapText="1"/>
    </xf>
    <xf numFmtId="171" fontId="68" fillId="44" borderId="33" xfId="92" applyNumberFormat="1" applyFont="1" applyFill="1" applyBorder="1" applyAlignment="1" applyProtection="1">
      <alignment vertical="center" wrapText="1"/>
    </xf>
    <xf numFmtId="171" fontId="68" fillId="44" borderId="43" xfId="92" applyNumberFormat="1" applyFont="1" applyFill="1" applyBorder="1" applyAlignment="1" applyProtection="1">
      <alignment vertical="center" wrapText="1"/>
    </xf>
    <xf numFmtId="0" fontId="146" fillId="69" borderId="49" xfId="0" applyFont="1" applyFill="1" applyBorder="1" applyAlignment="1">
      <alignment horizontal="center" vertical="center" wrapText="1"/>
    </xf>
    <xf numFmtId="0" fontId="127" fillId="69" borderId="34" xfId="0" applyFont="1" applyFill="1" applyBorder="1" applyAlignment="1">
      <alignment horizontal="center" vertical="center"/>
    </xf>
    <xf numFmtId="171" fontId="127" fillId="63" borderId="49" xfId="1116" applyNumberFormat="1" applyFont="1" applyFill="1" applyBorder="1" applyAlignment="1" applyProtection="1">
      <alignment horizontal="center" vertical="center" wrapText="1"/>
    </xf>
    <xf numFmtId="171" fontId="56" fillId="44" borderId="45" xfId="1116" applyNumberFormat="1" applyFont="1" applyFill="1" applyBorder="1" applyAlignment="1" applyProtection="1">
      <alignment horizontal="center" vertical="center" wrapText="1"/>
    </xf>
    <xf numFmtId="171" fontId="68" fillId="44" borderId="45" xfId="92" applyNumberFormat="1" applyFont="1" applyFill="1" applyBorder="1" applyAlignment="1" applyProtection="1">
      <alignment vertical="center" wrapText="1"/>
    </xf>
    <xf numFmtId="171" fontId="56" fillId="44" borderId="45" xfId="1117" applyNumberFormat="1" applyFont="1" applyFill="1" applyBorder="1" applyAlignment="1" applyProtection="1">
      <alignment horizontal="center" vertical="center" wrapText="1"/>
    </xf>
    <xf numFmtId="171" fontId="85" fillId="44" borderId="45" xfId="1117" applyNumberFormat="1" applyFont="1" applyFill="1" applyBorder="1" applyAlignment="1" applyProtection="1">
      <alignment horizontal="center" vertical="center" wrapText="1"/>
    </xf>
    <xf numFmtId="171" fontId="68" fillId="44" borderId="40" xfId="92" applyNumberFormat="1" applyFont="1" applyFill="1" applyBorder="1" applyAlignment="1" applyProtection="1">
      <alignment vertical="center" wrapText="1"/>
    </xf>
    <xf numFmtId="171" fontId="68" fillId="44" borderId="41" xfId="92" applyNumberFormat="1" applyFont="1" applyFill="1" applyBorder="1" applyAlignment="1" applyProtection="1">
      <alignment vertical="center" wrapText="1"/>
    </xf>
    <xf numFmtId="0" fontId="0" fillId="44" borderId="41" xfId="0" applyFill="1" applyBorder="1"/>
    <xf numFmtId="171" fontId="68" fillId="44" borderId="42" xfId="92" applyNumberFormat="1" applyFont="1" applyFill="1" applyBorder="1" applyAlignment="1" applyProtection="1">
      <alignment vertical="center" wrapText="1"/>
    </xf>
    <xf numFmtId="171" fontId="68" fillId="44" borderId="38" xfId="92" applyNumberFormat="1" applyFont="1" applyFill="1" applyBorder="1" applyAlignment="1" applyProtection="1">
      <alignment vertical="center" wrapText="1"/>
    </xf>
    <xf numFmtId="171" fontId="68" fillId="44" borderId="39" xfId="92" applyNumberFormat="1" applyFont="1" applyFill="1" applyBorder="1" applyAlignment="1" applyProtection="1">
      <alignment vertical="center" wrapText="1"/>
    </xf>
    <xf numFmtId="0" fontId="0" fillId="44" borderId="39" xfId="0" applyFill="1" applyBorder="1"/>
    <xf numFmtId="171" fontId="68" fillId="44" borderId="44" xfId="92" applyNumberFormat="1" applyFont="1" applyFill="1" applyBorder="1" applyAlignment="1" applyProtection="1">
      <alignment vertical="center" wrapText="1"/>
    </xf>
    <xf numFmtId="171" fontId="68" fillId="44" borderId="34" xfId="92" applyNumberFormat="1" applyFont="1" applyFill="1" applyBorder="1" applyAlignment="1" applyProtection="1">
      <alignment vertical="center" wrapText="1"/>
    </xf>
    <xf numFmtId="0" fontId="0" fillId="44" borderId="37" xfId="0" applyFill="1" applyBorder="1"/>
    <xf numFmtId="0" fontId="0" fillId="67" borderId="0" xfId="0" applyFill="1"/>
    <xf numFmtId="0" fontId="127" fillId="69" borderId="73" xfId="0" applyFont="1" applyFill="1" applyBorder="1" applyAlignment="1">
      <alignment horizontal="center" vertical="center"/>
    </xf>
    <xf numFmtId="0" fontId="127" fillId="69" borderId="5" xfId="0" applyFont="1" applyFill="1" applyBorder="1" applyAlignment="1">
      <alignment horizontal="center" vertical="center"/>
    </xf>
    <xf numFmtId="0" fontId="146" fillId="69" borderId="34" xfId="0" applyFont="1" applyFill="1" applyBorder="1" applyAlignment="1">
      <alignment horizontal="center" wrapText="1"/>
    </xf>
    <xf numFmtId="0" fontId="127" fillId="69" borderId="88" xfId="0" applyFont="1" applyFill="1" applyBorder="1" applyAlignment="1">
      <alignment horizontal="center" vertical="center"/>
    </xf>
    <xf numFmtId="171" fontId="147" fillId="63" borderId="36" xfId="27" applyNumberFormat="1" applyFont="1" applyFill="1" applyBorder="1" applyAlignment="1" applyProtection="1">
      <alignment vertical="center" wrapText="1"/>
    </xf>
    <xf numFmtId="171" fontId="127" fillId="63" borderId="49" xfId="27" applyNumberFormat="1" applyFont="1" applyFill="1" applyBorder="1" applyAlignment="1" applyProtection="1">
      <alignment vertical="center" wrapText="1"/>
    </xf>
    <xf numFmtId="171" fontId="56" fillId="0" borderId="34" xfId="27" applyNumberFormat="1" applyFont="1" applyFill="1" applyBorder="1" applyAlignment="1" applyProtection="1">
      <alignment vertical="center" wrapText="1"/>
    </xf>
    <xf numFmtId="171" fontId="68" fillId="0" borderId="33" xfId="92" applyNumberFormat="1" applyFont="1" applyFill="1" applyBorder="1" applyAlignment="1" applyProtection="1">
      <alignment vertical="center" wrapText="1"/>
    </xf>
    <xf numFmtId="171" fontId="85" fillId="0" borderId="44" xfId="2381" applyNumberFormat="1" applyFont="1" applyFill="1" applyBorder="1" applyAlignment="1" applyProtection="1">
      <alignment vertical="center" wrapText="1"/>
    </xf>
    <xf numFmtId="171" fontId="85" fillId="0" borderId="37" xfId="2381" applyNumberFormat="1" applyFont="1" applyFill="1" applyBorder="1" applyAlignment="1" applyProtection="1">
      <alignment vertical="center" wrapText="1"/>
    </xf>
    <xf numFmtId="171" fontId="68" fillId="0" borderId="45" xfId="92" applyNumberFormat="1" applyFont="1" applyFill="1" applyBorder="1" applyAlignment="1" applyProtection="1">
      <alignment vertical="center" wrapText="1"/>
    </xf>
    <xf numFmtId="170" fontId="60" fillId="65" borderId="0" xfId="278" applyNumberFormat="1" applyFont="1" applyFill="1" applyBorder="1" applyAlignment="1">
      <alignment horizontal="center"/>
    </xf>
    <xf numFmtId="171" fontId="127" fillId="63" borderId="36" xfId="92" applyNumberFormat="1" applyFont="1" applyFill="1" applyBorder="1" applyAlignment="1">
      <alignment horizontal="right" wrapText="1"/>
    </xf>
    <xf numFmtId="171" fontId="127" fillId="63" borderId="1" xfId="92" applyNumberFormat="1" applyFont="1" applyFill="1" applyBorder="1" applyAlignment="1">
      <alignment horizontal="right" wrapText="1"/>
    </xf>
    <xf numFmtId="171" fontId="127" fillId="63" borderId="35" xfId="92" applyNumberFormat="1" applyFont="1" applyFill="1" applyBorder="1" applyAlignment="1">
      <alignment horizontal="right" wrapText="1"/>
    </xf>
    <xf numFmtId="0" fontId="127" fillId="69" borderId="0" xfId="278" applyFont="1" applyFill="1" applyBorder="1" applyAlignment="1">
      <alignment horizontal="center" vertical="center"/>
    </xf>
    <xf numFmtId="3" fontId="56" fillId="70" borderId="36" xfId="302" applyNumberFormat="1" applyFont="1" applyFill="1" applyBorder="1" applyAlignment="1">
      <alignment horizontal="left" wrapText="1"/>
    </xf>
    <xf numFmtId="171" fontId="57" fillId="70" borderId="36" xfId="92" applyNumberFormat="1" applyFont="1" applyFill="1" applyBorder="1" applyAlignment="1" applyProtection="1">
      <alignment horizontal="right" wrapText="1"/>
    </xf>
    <xf numFmtId="171" fontId="57" fillId="70" borderId="1" xfId="92" applyNumberFormat="1" applyFont="1" applyFill="1" applyBorder="1" applyAlignment="1" applyProtection="1">
      <alignment horizontal="right" wrapText="1"/>
    </xf>
    <xf numFmtId="171" fontId="57" fillId="70" borderId="35" xfId="92" applyNumberFormat="1" applyFont="1" applyFill="1" applyBorder="1" applyAlignment="1" applyProtection="1">
      <alignment horizontal="right" wrapText="1"/>
    </xf>
    <xf numFmtId="3" fontId="56" fillId="65" borderId="0" xfId="302" applyNumberFormat="1" applyFont="1" applyFill="1" applyBorder="1" applyAlignment="1">
      <alignment wrapText="1"/>
    </xf>
    <xf numFmtId="0" fontId="44" fillId="71" borderId="0" xfId="0" applyFont="1" applyFill="1" applyBorder="1"/>
    <xf numFmtId="0" fontId="44" fillId="67" borderId="0" xfId="0" applyFont="1" applyFill="1" applyBorder="1"/>
    <xf numFmtId="0" fontId="127" fillId="63" borderId="45" xfId="0" applyFont="1" applyFill="1" applyBorder="1" applyAlignment="1">
      <alignment horizontal="center"/>
    </xf>
    <xf numFmtId="0" fontId="127" fillId="63" borderId="34" xfId="0" applyFont="1" applyFill="1" applyBorder="1" applyAlignment="1">
      <alignment horizontal="center" vertical="center"/>
    </xf>
    <xf numFmtId="0" fontId="127" fillId="63" borderId="34" xfId="0" applyFont="1" applyFill="1" applyBorder="1"/>
    <xf numFmtId="0" fontId="127" fillId="63" borderId="34" xfId="0" applyFont="1" applyFill="1" applyBorder="1" applyAlignment="1">
      <alignment horizontal="center"/>
    </xf>
    <xf numFmtId="0" fontId="63" fillId="65" borderId="0" xfId="0" applyFont="1" applyFill="1" applyBorder="1" applyAlignment="1"/>
    <xf numFmtId="0" fontId="64" fillId="65" borderId="0" xfId="0" applyFont="1" applyFill="1" applyBorder="1" applyAlignment="1"/>
    <xf numFmtId="194" fontId="55" fillId="0" borderId="1" xfId="92" applyNumberFormat="1" applyFont="1" applyFill="1" applyBorder="1"/>
    <xf numFmtId="194" fontId="55" fillId="0" borderId="35" xfId="92" applyNumberFormat="1" applyFont="1" applyFill="1" applyBorder="1"/>
    <xf numFmtId="194" fontId="55" fillId="0" borderId="33" xfId="92" applyNumberFormat="1" applyFont="1" applyFill="1" applyBorder="1"/>
    <xf numFmtId="194" fontId="55" fillId="0" borderId="38" xfId="92" applyNumberFormat="1" applyFont="1" applyFill="1" applyBorder="1"/>
    <xf numFmtId="194" fontId="55" fillId="0" borderId="43" xfId="92" applyNumberFormat="1" applyFont="1" applyFill="1" applyBorder="1"/>
    <xf numFmtId="194" fontId="55" fillId="0" borderId="44" xfId="92" applyNumberFormat="1" applyFont="1" applyFill="1" applyBorder="1"/>
    <xf numFmtId="170" fontId="119" fillId="65" borderId="0" xfId="278" applyNumberFormat="1" applyFont="1" applyFill="1" applyBorder="1" applyAlignment="1"/>
    <xf numFmtId="171" fontId="85" fillId="0" borderId="34" xfId="577" applyNumberFormat="1" applyFont="1" applyFill="1" applyBorder="1" applyAlignment="1" applyProtection="1">
      <alignment vertical="center" wrapText="1"/>
    </xf>
    <xf numFmtId="3" fontId="56" fillId="72" borderId="36" xfId="302" applyNumberFormat="1" applyFont="1" applyFill="1" applyBorder="1" applyAlignment="1">
      <alignment horizontal="left" wrapText="1"/>
    </xf>
    <xf numFmtId="171" fontId="57" fillId="72" borderId="36" xfId="92" applyNumberFormat="1" applyFont="1" applyFill="1" applyBorder="1" applyAlignment="1" applyProtection="1">
      <alignment horizontal="right" wrapText="1"/>
    </xf>
    <xf numFmtId="171" fontId="57" fillId="72" borderId="1" xfId="92" applyNumberFormat="1" applyFont="1" applyFill="1" applyBorder="1" applyAlignment="1" applyProtection="1">
      <alignment horizontal="right" wrapText="1"/>
    </xf>
    <xf numFmtId="171" fontId="57" fillId="72" borderId="49" xfId="92" applyNumberFormat="1" applyFont="1" applyFill="1" applyBorder="1" applyAlignment="1" applyProtection="1">
      <alignment horizontal="right" wrapText="1"/>
    </xf>
    <xf numFmtId="171" fontId="57" fillId="72" borderId="35" xfId="92" applyNumberFormat="1" applyFont="1" applyFill="1" applyBorder="1" applyAlignment="1" applyProtection="1">
      <alignment horizontal="right" wrapText="1"/>
    </xf>
    <xf numFmtId="171" fontId="56" fillId="72" borderId="36" xfId="577" applyNumberFormat="1" applyFont="1" applyFill="1" applyBorder="1" applyAlignment="1" applyProtection="1">
      <alignment vertical="center" wrapText="1"/>
    </xf>
    <xf numFmtId="171" fontId="56" fillId="72" borderId="1" xfId="577" applyNumberFormat="1" applyFont="1" applyFill="1" applyBorder="1" applyAlignment="1" applyProtection="1">
      <alignment vertical="center" wrapText="1"/>
    </xf>
    <xf numFmtId="171" fontId="56" fillId="72" borderId="49" xfId="577" applyNumberFormat="1" applyFont="1" applyFill="1" applyBorder="1" applyAlignment="1" applyProtection="1">
      <alignment vertical="center" wrapText="1"/>
    </xf>
    <xf numFmtId="171" fontId="56" fillId="72" borderId="35" xfId="577" applyNumberFormat="1" applyFont="1" applyFill="1" applyBorder="1" applyAlignment="1" applyProtection="1">
      <alignment vertical="center" wrapText="1"/>
    </xf>
    <xf numFmtId="0" fontId="146" fillId="63" borderId="49" xfId="0" applyFont="1" applyFill="1" applyBorder="1" applyAlignment="1">
      <alignment horizontal="center" wrapText="1"/>
    </xf>
    <xf numFmtId="171" fontId="146" fillId="63" borderId="40" xfId="92" applyNumberFormat="1" applyFont="1" applyFill="1" applyBorder="1" applyAlignment="1">
      <alignment horizontal="center" vertical="center" wrapText="1"/>
    </xf>
    <xf numFmtId="171" fontId="146" fillId="63" borderId="41" xfId="92" applyNumberFormat="1" applyFont="1" applyFill="1" applyBorder="1" applyAlignment="1">
      <alignment horizontal="center" vertical="center" wrapText="1"/>
    </xf>
    <xf numFmtId="0" fontId="146" fillId="63" borderId="41" xfId="0" applyFont="1" applyFill="1" applyBorder="1" applyAlignment="1">
      <alignment horizontal="center" vertical="center" wrapText="1"/>
    </xf>
    <xf numFmtId="0" fontId="146" fillId="63" borderId="34" xfId="0" applyFont="1" applyFill="1" applyBorder="1" applyAlignment="1">
      <alignment horizontal="center" vertical="center" wrapText="1"/>
    </xf>
    <xf numFmtId="0" fontId="146" fillId="63" borderId="42" xfId="0" applyFont="1" applyFill="1" applyBorder="1" applyAlignment="1">
      <alignment horizontal="center" vertical="center" wrapText="1"/>
    </xf>
    <xf numFmtId="169" fontId="62" fillId="67" borderId="0" xfId="99" applyFont="1" applyFill="1" applyBorder="1" applyAlignment="1" applyProtection="1"/>
    <xf numFmtId="0" fontId="127" fillId="63" borderId="49" xfId="0" applyFont="1" applyFill="1" applyBorder="1" applyAlignment="1">
      <alignment horizontal="center" wrapText="1"/>
    </xf>
    <xf numFmtId="171" fontId="127" fillId="63" borderId="36" xfId="92" applyNumberFormat="1" applyFont="1" applyFill="1" applyBorder="1" applyAlignment="1">
      <alignment horizontal="center" wrapText="1"/>
    </xf>
    <xf numFmtId="171" fontId="127" fillId="63" borderId="1" xfId="92" applyNumberFormat="1" applyFont="1" applyFill="1" applyBorder="1" applyAlignment="1">
      <alignment horizontal="center" wrapText="1"/>
    </xf>
    <xf numFmtId="0" fontId="127" fillId="63" borderId="35" xfId="0" applyFont="1" applyFill="1" applyBorder="1" applyAlignment="1">
      <alignment horizontal="center" wrapText="1"/>
    </xf>
    <xf numFmtId="0" fontId="127" fillId="63" borderId="36" xfId="0" applyFont="1" applyFill="1" applyBorder="1" applyAlignment="1">
      <alignment horizontal="center" wrapText="1"/>
    </xf>
    <xf numFmtId="0" fontId="127" fillId="63" borderId="1" xfId="0" applyFont="1" applyFill="1" applyBorder="1" applyAlignment="1">
      <alignment horizontal="center" wrapText="1"/>
    </xf>
    <xf numFmtId="0" fontId="0" fillId="67" borderId="0" xfId="0" applyFont="1" applyFill="1" applyBorder="1"/>
    <xf numFmtId="0" fontId="127" fillId="63" borderId="45" xfId="0" applyFont="1" applyFill="1" applyBorder="1"/>
    <xf numFmtId="0" fontId="55" fillId="65" borderId="0" xfId="0" applyFont="1" applyFill="1" applyAlignment="1"/>
    <xf numFmtId="0" fontId="150" fillId="69" borderId="34" xfId="0" applyFont="1" applyFill="1" applyBorder="1" applyAlignment="1">
      <alignment horizontal="center" vertical="center"/>
    </xf>
    <xf numFmtId="3" fontId="85" fillId="0" borderId="34" xfId="302" applyNumberFormat="1" applyFont="1" applyFill="1" applyBorder="1" applyAlignment="1">
      <alignment wrapText="1"/>
    </xf>
    <xf numFmtId="3" fontId="85" fillId="0" borderId="45" xfId="302" applyNumberFormat="1" applyFont="1" applyFill="1" applyBorder="1" applyAlignment="1">
      <alignment horizontal="left" wrapText="1"/>
    </xf>
    <xf numFmtId="3" fontId="56" fillId="0" borderId="45" xfId="302" applyNumberFormat="1" applyFont="1" applyFill="1" applyBorder="1" applyAlignment="1">
      <alignment horizontal="left" wrapText="1"/>
    </xf>
    <xf numFmtId="3" fontId="56" fillId="70" borderId="49" xfId="302" applyNumberFormat="1" applyFont="1" applyFill="1" applyBorder="1" applyAlignment="1">
      <alignment horizontal="left" wrapText="1"/>
    </xf>
    <xf numFmtId="0" fontId="150" fillId="69" borderId="42" xfId="0" applyFont="1" applyFill="1" applyBorder="1" applyAlignment="1">
      <alignment horizontal="center" vertical="center"/>
    </xf>
    <xf numFmtId="3" fontId="57" fillId="70" borderId="49" xfId="302" applyNumberFormat="1" applyFont="1" applyFill="1" applyBorder="1" applyAlignment="1">
      <alignment horizontal="left" wrapText="1"/>
    </xf>
    <xf numFmtId="3" fontId="85" fillId="65" borderId="0" xfId="99" applyNumberFormat="1" applyFont="1" applyFill="1" applyBorder="1" applyAlignment="1" applyProtection="1">
      <alignment wrapText="1"/>
    </xf>
    <xf numFmtId="3" fontId="68" fillId="0" borderId="0" xfId="99" applyNumberFormat="1" applyFont="1" applyFill="1" applyBorder="1" applyAlignment="1" applyProtection="1">
      <alignment horizontal="right" wrapText="1"/>
    </xf>
    <xf numFmtId="0" fontId="127" fillId="64" borderId="49" xfId="0" applyFont="1" applyFill="1" applyBorder="1" applyAlignment="1">
      <alignment horizontal="center" vertical="center"/>
    </xf>
    <xf numFmtId="0" fontId="127" fillId="64" borderId="36" xfId="0" applyFont="1" applyFill="1" applyBorder="1" applyAlignment="1">
      <alignment horizontal="right" vertical="center"/>
    </xf>
    <xf numFmtId="0" fontId="127" fillId="64" borderId="1" xfId="0" applyFont="1" applyFill="1" applyBorder="1" applyAlignment="1">
      <alignment horizontal="right" vertical="center"/>
    </xf>
    <xf numFmtId="0" fontId="127" fillId="64" borderId="1" xfId="0" applyFont="1" applyFill="1" applyBorder="1" applyAlignment="1">
      <alignment horizontal="right"/>
    </xf>
    <xf numFmtId="0" fontId="127" fillId="64" borderId="35" xfId="0" applyFont="1" applyFill="1" applyBorder="1" applyAlignment="1">
      <alignment horizontal="right"/>
    </xf>
    <xf numFmtId="0" fontId="127" fillId="64" borderId="36" xfId="0" applyFont="1" applyFill="1" applyBorder="1" applyAlignment="1">
      <alignment horizontal="center"/>
    </xf>
    <xf numFmtId="0" fontId="127" fillId="64" borderId="35" xfId="0" applyFont="1" applyFill="1" applyBorder="1" applyAlignment="1">
      <alignment horizontal="center"/>
    </xf>
    <xf numFmtId="2" fontId="55" fillId="0" borderId="41" xfId="0" applyNumberFormat="1" applyFont="1" applyBorder="1" applyAlignment="1">
      <alignment horizontal="right"/>
    </xf>
    <xf numFmtId="2" fontId="55" fillId="0" borderId="39" xfId="0" applyNumberFormat="1" applyFont="1" applyBorder="1" applyAlignment="1">
      <alignment horizontal="right"/>
    </xf>
    <xf numFmtId="2" fontId="55" fillId="0" borderId="43" xfId="0" applyNumberFormat="1" applyFont="1" applyFill="1" applyBorder="1" applyAlignment="1">
      <alignment horizontal="right"/>
    </xf>
    <xf numFmtId="3" fontId="68" fillId="0" borderId="0" xfId="92" applyNumberFormat="1" applyFont="1" applyFill="1" applyBorder="1" applyAlignment="1" applyProtection="1">
      <alignment vertical="center" wrapText="1"/>
    </xf>
    <xf numFmtId="171" fontId="57" fillId="60" borderId="38" xfId="92" applyNumberFormat="1" applyFont="1" applyFill="1" applyBorder="1" applyAlignment="1" applyProtection="1">
      <alignment horizontal="right" wrapText="1"/>
    </xf>
    <xf numFmtId="171" fontId="57" fillId="60" borderId="39" xfId="92" applyNumberFormat="1" applyFont="1" applyFill="1" applyBorder="1" applyAlignment="1" applyProtection="1">
      <alignment horizontal="right" wrapText="1"/>
    </xf>
    <xf numFmtId="171" fontId="57" fillId="60" borderId="44" xfId="92" applyNumberFormat="1" applyFont="1" applyFill="1" applyBorder="1" applyAlignment="1" applyProtection="1">
      <alignment horizontal="right" wrapText="1"/>
    </xf>
    <xf numFmtId="171" fontId="57" fillId="60" borderId="37" xfId="92" applyNumberFormat="1" applyFont="1" applyFill="1" applyBorder="1" applyAlignment="1" applyProtection="1">
      <alignment horizontal="right" wrapText="1"/>
    </xf>
    <xf numFmtId="171" fontId="57" fillId="60" borderId="33" xfId="92" applyNumberFormat="1" applyFont="1" applyFill="1" applyBorder="1" applyAlignment="1" applyProtection="1">
      <alignment horizontal="right" wrapText="1"/>
    </xf>
    <xf numFmtId="171" fontId="57" fillId="60" borderId="0" xfId="92" applyNumberFormat="1" applyFont="1" applyFill="1" applyBorder="1" applyAlignment="1" applyProtection="1">
      <alignment horizontal="right" wrapText="1"/>
    </xf>
    <xf numFmtId="171" fontId="57" fillId="60" borderId="43" xfId="92" applyNumberFormat="1" applyFont="1" applyFill="1" applyBorder="1" applyAlignment="1" applyProtection="1">
      <alignment horizontal="right" wrapText="1"/>
    </xf>
    <xf numFmtId="171" fontId="57" fillId="60" borderId="45" xfId="92" applyNumberFormat="1" applyFont="1" applyFill="1" applyBorder="1" applyAlignment="1" applyProtection="1">
      <alignment horizontal="right" wrapText="1"/>
    </xf>
    <xf numFmtId="171" fontId="57" fillId="60" borderId="33" xfId="577" applyNumberFormat="1" applyFont="1" applyFill="1" applyBorder="1" applyAlignment="1" applyProtection="1">
      <alignment vertical="center" wrapText="1"/>
    </xf>
    <xf numFmtId="171" fontId="57" fillId="60" borderId="0" xfId="577" applyNumberFormat="1" applyFont="1" applyFill="1" applyBorder="1" applyAlignment="1" applyProtection="1">
      <alignment vertical="center" wrapText="1"/>
    </xf>
    <xf numFmtId="171" fontId="57" fillId="60" borderId="43" xfId="577" applyNumberFormat="1" applyFont="1" applyFill="1" applyBorder="1" applyAlignment="1" applyProtection="1">
      <alignment vertical="center" wrapText="1"/>
    </xf>
    <xf numFmtId="171" fontId="57" fillId="60" borderId="45" xfId="577" applyNumberFormat="1" applyFont="1" applyFill="1" applyBorder="1" applyAlignment="1" applyProtection="1">
      <alignment vertical="center" wrapText="1"/>
    </xf>
    <xf numFmtId="171" fontId="57" fillId="60" borderId="40" xfId="92" applyNumberFormat="1" applyFont="1" applyFill="1" applyBorder="1"/>
    <xf numFmtId="171" fontId="57" fillId="60" borderId="41" xfId="92" applyNumberFormat="1" applyFont="1" applyFill="1" applyBorder="1"/>
    <xf numFmtId="171" fontId="57" fillId="60" borderId="42" xfId="92" applyNumberFormat="1" applyFont="1" applyFill="1" applyBorder="1"/>
    <xf numFmtId="171" fontId="57" fillId="60" borderId="34" xfId="92" applyNumberFormat="1" applyFont="1" applyFill="1" applyBorder="1"/>
    <xf numFmtId="171" fontId="57" fillId="42" borderId="38" xfId="92" applyNumberFormat="1" applyFont="1" applyFill="1" applyBorder="1" applyAlignment="1" applyProtection="1">
      <alignment horizontal="right" wrapText="1"/>
    </xf>
    <xf numFmtId="171" fontId="57" fillId="42" borderId="39" xfId="92" applyNumberFormat="1" applyFont="1" applyFill="1" applyBorder="1" applyAlignment="1" applyProtection="1">
      <alignment horizontal="right" wrapText="1"/>
    </xf>
    <xf numFmtId="171" fontId="57" fillId="42" borderId="44" xfId="92" applyNumberFormat="1" applyFont="1" applyFill="1" applyBorder="1" applyAlignment="1" applyProtection="1">
      <alignment horizontal="right" wrapText="1"/>
    </xf>
    <xf numFmtId="171" fontId="57" fillId="42" borderId="37" xfId="92" applyNumberFormat="1" applyFont="1" applyFill="1" applyBorder="1" applyAlignment="1" applyProtection="1">
      <alignment horizontal="right" wrapText="1"/>
    </xf>
    <xf numFmtId="171" fontId="85" fillId="0" borderId="36" xfId="577" applyNumberFormat="1" applyFont="1" applyFill="1" applyBorder="1" applyAlignment="1" applyProtection="1">
      <alignment vertical="center" wrapText="1"/>
    </xf>
    <xf numFmtId="171" fontId="85" fillId="0" borderId="1" xfId="577" applyNumberFormat="1" applyFont="1" applyFill="1" applyBorder="1" applyAlignment="1" applyProtection="1">
      <alignment vertical="center" wrapText="1"/>
    </xf>
    <xf numFmtId="171" fontId="85" fillId="0" borderId="35" xfId="577" applyNumberFormat="1" applyFont="1" applyFill="1" applyBorder="1" applyAlignment="1" applyProtection="1">
      <alignment vertical="center" wrapText="1"/>
    </xf>
    <xf numFmtId="171" fontId="57" fillId="60" borderId="33" xfId="92" applyNumberFormat="1" applyFont="1" applyFill="1" applyBorder="1"/>
    <xf numFmtId="171" fontId="57" fillId="60" borderId="0" xfId="92" applyNumberFormat="1" applyFont="1" applyFill="1" applyBorder="1"/>
    <xf numFmtId="171" fontId="57" fillId="60" borderId="43" xfId="92" applyNumberFormat="1" applyFont="1" applyFill="1" applyBorder="1"/>
    <xf numFmtId="171" fontId="57" fillId="60" borderId="45" xfId="92" applyNumberFormat="1" applyFont="1" applyFill="1" applyBorder="1"/>
    <xf numFmtId="191" fontId="134" fillId="0" borderId="0" xfId="4817" applyNumberFormat="1" applyFont="1" applyBorder="1"/>
    <xf numFmtId="191" fontId="134" fillId="0" borderId="39" xfId="4819" applyNumberFormat="1" applyFont="1" applyBorder="1"/>
    <xf numFmtId="171" fontId="85" fillId="0" borderId="37" xfId="577" applyNumberFormat="1" applyFont="1" applyFill="1" applyBorder="1" applyAlignment="1" applyProtection="1">
      <alignment vertical="center" wrapText="1"/>
    </xf>
    <xf numFmtId="171" fontId="85" fillId="0" borderId="49" xfId="577" applyNumberFormat="1" applyFont="1" applyFill="1" applyBorder="1" applyAlignment="1" applyProtection="1">
      <alignment vertical="center" wrapText="1"/>
    </xf>
    <xf numFmtId="0" fontId="61" fillId="65" borderId="0" xfId="302" applyFont="1" applyFill="1" applyBorder="1" applyAlignment="1">
      <alignment horizontal="left" wrapText="1"/>
    </xf>
    <xf numFmtId="0" fontId="92" fillId="63" borderId="40" xfId="0" applyFont="1" applyFill="1" applyBorder="1" applyAlignment="1">
      <alignment horizontal="center" wrapText="1"/>
    </xf>
    <xf numFmtId="0" fontId="92" fillId="63" borderId="41" xfId="0" applyFont="1" applyFill="1" applyBorder="1" applyAlignment="1">
      <alignment horizontal="center" wrapText="1"/>
    </xf>
    <xf numFmtId="0" fontId="92" fillId="63" borderId="42" xfId="0" applyFont="1" applyFill="1" applyBorder="1" applyAlignment="1">
      <alignment horizontal="center" wrapText="1"/>
    </xf>
    <xf numFmtId="0" fontId="92" fillId="63" borderId="36" xfId="0" applyFont="1" applyFill="1" applyBorder="1" applyAlignment="1">
      <alignment horizontal="center" wrapText="1"/>
    </xf>
    <xf numFmtId="0" fontId="92" fillId="63" borderId="1" xfId="0" applyFont="1" applyFill="1" applyBorder="1" applyAlignment="1">
      <alignment horizontal="center" wrapText="1"/>
    </xf>
    <xf numFmtId="0" fontId="92" fillId="63" borderId="35" xfId="0" applyFont="1" applyFill="1" applyBorder="1" applyAlignment="1">
      <alignment horizontal="center" wrapText="1"/>
    </xf>
    <xf numFmtId="195" fontId="55" fillId="0" borderId="43" xfId="0" applyNumberFormat="1" applyFont="1" applyBorder="1"/>
    <xf numFmtId="195" fontId="55" fillId="0" borderId="44" xfId="0" applyNumberFormat="1" applyFont="1" applyBorder="1"/>
    <xf numFmtId="167" fontId="45" fillId="0" borderId="42" xfId="92" applyBorder="1"/>
    <xf numFmtId="191" fontId="105" fillId="0" borderId="0" xfId="0" applyNumberFormat="1" applyFont="1"/>
    <xf numFmtId="0" fontId="0" fillId="67" borderId="0" xfId="0" applyFill="1"/>
    <xf numFmtId="207" fontId="55" fillId="0" borderId="0" xfId="330" applyNumberFormat="1" applyFont="1" applyFill="1" applyBorder="1" applyAlignment="1" applyProtection="1">
      <alignment vertical="center" wrapText="1"/>
    </xf>
    <xf numFmtId="9" fontId="56" fillId="0" borderId="0" xfId="406" applyNumberFormat="1" applyFont="1" applyFill="1" applyBorder="1" applyAlignment="1" applyProtection="1">
      <alignment horizontal="right" vertical="center" wrapText="1"/>
    </xf>
    <xf numFmtId="0" fontId="71" fillId="67" borderId="0" xfId="0" applyFont="1" applyFill="1" applyBorder="1" applyAlignment="1">
      <alignment horizontal="center"/>
    </xf>
    <xf numFmtId="0" fontId="110" fillId="69" borderId="0" xfId="0" applyFont="1" applyFill="1" applyBorder="1" applyAlignment="1">
      <alignment horizontal="center"/>
    </xf>
    <xf numFmtId="172" fontId="119" fillId="69" borderId="0" xfId="0" applyNumberFormat="1" applyFont="1" applyFill="1" applyBorder="1" applyAlignment="1">
      <alignment horizontal="center"/>
    </xf>
    <xf numFmtId="172" fontId="119" fillId="69" borderId="0" xfId="981" applyNumberFormat="1" applyFont="1" applyFill="1" applyBorder="1" applyAlignment="1">
      <alignment horizontal="right"/>
    </xf>
    <xf numFmtId="49" fontId="119" fillId="69" borderId="0" xfId="981" applyNumberFormat="1" applyFont="1" applyFill="1" applyBorder="1" applyAlignment="1">
      <alignment horizontal="right"/>
    </xf>
    <xf numFmtId="0" fontId="119" fillId="69" borderId="0" xfId="0" applyFont="1" applyFill="1" applyBorder="1" applyAlignment="1">
      <alignment horizontal="center"/>
    </xf>
    <xf numFmtId="0" fontId="44" fillId="67" borderId="0" xfId="0" applyFont="1" applyFill="1" applyBorder="1" applyAlignment="1">
      <alignment horizontal="center"/>
    </xf>
    <xf numFmtId="10" fontId="57" fillId="0" borderId="0" xfId="330" applyNumberFormat="1" applyFont="1" applyFill="1" applyBorder="1" applyAlignment="1" applyProtection="1">
      <alignment vertical="center" wrapText="1"/>
    </xf>
    <xf numFmtId="9" fontId="45" fillId="0" borderId="0" xfId="330"/>
    <xf numFmtId="0" fontId="57" fillId="65" borderId="0" xfId="0" applyFont="1" applyFill="1" applyBorder="1"/>
    <xf numFmtId="9" fontId="57" fillId="65" borderId="0" xfId="407" applyFont="1" applyFill="1" applyBorder="1" applyAlignment="1" applyProtection="1"/>
    <xf numFmtId="174" fontId="57" fillId="65" borderId="0" xfId="407" applyNumberFormat="1" applyFont="1" applyFill="1" applyBorder="1" applyAlignment="1" applyProtection="1"/>
    <xf numFmtId="174" fontId="57" fillId="65" borderId="0" xfId="407" applyNumberFormat="1" applyFont="1" applyFill="1" applyBorder="1" applyAlignment="1" applyProtection="1">
      <alignment horizontal="center"/>
    </xf>
    <xf numFmtId="0" fontId="67" fillId="65" borderId="0" xfId="0" applyFont="1" applyFill="1" applyBorder="1"/>
    <xf numFmtId="9" fontId="67" fillId="65" borderId="0" xfId="407" applyFont="1" applyFill="1" applyBorder="1" applyAlignment="1" applyProtection="1"/>
    <xf numFmtId="172" fontId="67" fillId="65" borderId="0" xfId="0" applyNumberFormat="1" applyFont="1" applyFill="1" applyBorder="1" applyAlignment="1">
      <alignment horizontal="center"/>
    </xf>
    <xf numFmtId="0" fontId="115" fillId="67" borderId="0" xfId="0" applyFont="1" applyFill="1"/>
    <xf numFmtId="0" fontId="143" fillId="69" borderId="0" xfId="0" applyFont="1" applyFill="1" applyBorder="1" applyAlignment="1">
      <alignment horizontal="center"/>
    </xf>
    <xf numFmtId="9" fontId="67" fillId="65" borderId="0" xfId="307" applyFont="1" applyFill="1" applyBorder="1" applyAlignment="1" applyProtection="1"/>
    <xf numFmtId="174" fontId="67" fillId="65" borderId="0" xfId="307" applyNumberFormat="1" applyFont="1" applyFill="1" applyBorder="1" applyAlignment="1" applyProtection="1"/>
    <xf numFmtId="172" fontId="67" fillId="65" borderId="0" xfId="0" applyNumberFormat="1" applyFont="1" applyFill="1" applyBorder="1" applyAlignment="1"/>
    <xf numFmtId="0" fontId="44" fillId="67" borderId="0" xfId="0" applyFont="1" applyFill="1" applyBorder="1" applyAlignment="1">
      <alignment horizontal="left"/>
    </xf>
    <xf numFmtId="0" fontId="116" fillId="67" borderId="0" xfId="0" applyFont="1" applyFill="1" applyAlignment="1">
      <alignment horizontal="center" wrapText="1"/>
    </xf>
    <xf numFmtId="167" fontId="123" fillId="0" borderId="0" xfId="92" applyFont="1" applyFill="1" applyBorder="1" applyAlignment="1" applyProtection="1">
      <alignment vertical="center" wrapText="1"/>
    </xf>
    <xf numFmtId="207" fontId="85" fillId="0" borderId="0" xfId="27" applyNumberFormat="1" applyFont="1" applyFill="1" applyBorder="1" applyAlignment="1" applyProtection="1">
      <alignment vertical="center" wrapText="1"/>
    </xf>
    <xf numFmtId="9" fontId="129" fillId="0" borderId="0" xfId="27" applyNumberFormat="1" applyFont="1" applyFill="1" applyBorder="1" applyAlignment="1" applyProtection="1">
      <alignment vertical="center" wrapText="1"/>
    </xf>
    <xf numFmtId="0" fontId="119" fillId="69" borderId="0" xfId="0" applyFont="1" applyFill="1" applyBorder="1" applyAlignment="1">
      <alignment horizontal="left"/>
    </xf>
    <xf numFmtId="0" fontId="74" fillId="67" borderId="0" xfId="4790" applyFont="1" applyFill="1"/>
    <xf numFmtId="0" fontId="9" fillId="67" borderId="0" xfId="4790" applyFill="1" applyAlignment="1">
      <alignment horizontal="center"/>
    </xf>
    <xf numFmtId="172" fontId="74" fillId="67" borderId="0" xfId="4790" applyNumberFormat="1" applyFont="1" applyFill="1"/>
    <xf numFmtId="0" fontId="9" fillId="67" borderId="0" xfId="4790" applyFill="1"/>
    <xf numFmtId="0" fontId="120" fillId="69" borderId="0" xfId="4790" applyFont="1" applyFill="1"/>
    <xf numFmtId="0" fontId="119" fillId="69" borderId="78" xfId="4790" applyFont="1" applyFill="1" applyBorder="1" applyAlignment="1">
      <alignment horizontal="center"/>
    </xf>
    <xf numFmtId="0" fontId="119" fillId="69" borderId="47" xfId="4790" applyFont="1" applyFill="1" applyBorder="1" applyAlignment="1">
      <alignment horizontal="center"/>
    </xf>
    <xf numFmtId="0" fontId="119" fillId="69" borderId="79" xfId="4790" applyFont="1" applyFill="1" applyBorder="1" applyAlignment="1">
      <alignment horizontal="center"/>
    </xf>
    <xf numFmtId="49" fontId="119" fillId="69" borderId="47" xfId="4790" applyNumberFormat="1" applyFont="1" applyFill="1" applyBorder="1" applyAlignment="1">
      <alignment horizontal="center"/>
    </xf>
    <xf numFmtId="49" fontId="119" fillId="69" borderId="79" xfId="4790" applyNumberFormat="1" applyFont="1" applyFill="1" applyBorder="1" applyAlignment="1">
      <alignment horizontal="center"/>
    </xf>
    <xf numFmtId="0" fontId="9" fillId="67" borderId="0" xfId="4790" applyFont="1" applyFill="1"/>
    <xf numFmtId="0" fontId="41" fillId="67" borderId="0" xfId="4790" applyFont="1" applyFill="1"/>
    <xf numFmtId="0" fontId="119" fillId="69" borderId="0" xfId="4790" applyFont="1" applyFill="1"/>
    <xf numFmtId="0" fontId="119" fillId="69" borderId="80" xfId="4790" applyFont="1" applyFill="1" applyBorder="1" applyAlignment="1">
      <alignment horizontal="left"/>
    </xf>
    <xf numFmtId="0" fontId="119" fillId="69" borderId="15" xfId="4790" applyFont="1" applyFill="1" applyBorder="1" applyAlignment="1">
      <alignment horizontal="center"/>
    </xf>
    <xf numFmtId="49" fontId="119" fillId="69" borderId="15" xfId="4790" applyNumberFormat="1" applyFont="1" applyFill="1" applyBorder="1" applyAlignment="1">
      <alignment horizontal="right"/>
    </xf>
    <xf numFmtId="49" fontId="119" fillId="69" borderId="16" xfId="4790" applyNumberFormat="1" applyFont="1" applyFill="1" applyBorder="1" applyAlignment="1">
      <alignment horizontal="right"/>
    </xf>
    <xf numFmtId="0" fontId="44" fillId="71" borderId="0" xfId="4790" applyFont="1" applyFill="1" applyBorder="1" applyAlignment="1">
      <alignment horizontal="left"/>
    </xf>
    <xf numFmtId="176" fontId="44" fillId="71" borderId="0" xfId="4791" applyNumberFormat="1" applyFont="1" applyFill="1" applyBorder="1" applyAlignment="1" applyProtection="1">
      <alignment horizontal="left"/>
    </xf>
    <xf numFmtId="0" fontId="44" fillId="71" borderId="0" xfId="4790" applyFont="1" applyFill="1" applyBorder="1"/>
    <xf numFmtId="175" fontId="44" fillId="71" borderId="0" xfId="4791" applyNumberFormat="1" applyFont="1" applyFill="1" applyBorder="1" applyAlignment="1" applyProtection="1"/>
    <xf numFmtId="175" fontId="55" fillId="0" borderId="104" xfId="4791" applyNumberFormat="1" applyFont="1" applyFill="1" applyBorder="1" applyAlignment="1" applyProtection="1"/>
    <xf numFmtId="175" fontId="55" fillId="0" borderId="105" xfId="4791" applyNumberFormat="1" applyFont="1" applyFill="1" applyBorder="1" applyAlignment="1" applyProtection="1"/>
    <xf numFmtId="176" fontId="55" fillId="0" borderId="105" xfId="4791" applyNumberFormat="1" applyFont="1" applyFill="1" applyBorder="1" applyAlignment="1" applyProtection="1"/>
    <xf numFmtId="176" fontId="55" fillId="0" borderId="106" xfId="4791" applyNumberFormat="1" applyFont="1" applyFill="1" applyBorder="1" applyAlignment="1" applyProtection="1"/>
    <xf numFmtId="176" fontId="55" fillId="0" borderId="107" xfId="4791" applyNumberFormat="1" applyFont="1" applyFill="1" applyBorder="1" applyAlignment="1" applyProtection="1"/>
    <xf numFmtId="175" fontId="55" fillId="0" borderId="108" xfId="4791" applyNumberFormat="1" applyFont="1" applyFill="1" applyBorder="1" applyAlignment="1" applyProtection="1"/>
    <xf numFmtId="175" fontId="55" fillId="0" borderId="109" xfId="4791" applyNumberFormat="1" applyFont="1" applyFill="1" applyBorder="1" applyAlignment="1" applyProtection="1"/>
    <xf numFmtId="176" fontId="55" fillId="0" borderId="109" xfId="4791" applyNumberFormat="1" applyFont="1" applyFill="1" applyBorder="1" applyAlignment="1" applyProtection="1"/>
    <xf numFmtId="176" fontId="55" fillId="0" borderId="110" xfId="4791" applyNumberFormat="1" applyFont="1" applyFill="1" applyBorder="1" applyAlignment="1" applyProtection="1"/>
    <xf numFmtId="176" fontId="73" fillId="0" borderId="13" xfId="4851" applyNumberFormat="1" applyFont="1" applyFill="1" applyBorder="1" applyAlignment="1" applyProtection="1">
      <alignment horizontal="right"/>
    </xf>
    <xf numFmtId="176" fontId="73" fillId="0" borderId="111" xfId="4851" applyNumberFormat="1" applyFont="1" applyFill="1" applyBorder="1" applyAlignment="1" applyProtection="1"/>
    <xf numFmtId="0" fontId="0" fillId="0" borderId="111" xfId="0" applyBorder="1"/>
    <xf numFmtId="176" fontId="73" fillId="0" borderId="13" xfId="4851" applyNumberFormat="1" applyFont="1" applyFill="1" applyBorder="1" applyAlignment="1" applyProtection="1"/>
    <xf numFmtId="0" fontId="0" fillId="0" borderId="13" xfId="0" applyBorder="1"/>
    <xf numFmtId="2" fontId="0" fillId="0" borderId="13" xfId="0" applyNumberFormat="1" applyBorder="1"/>
    <xf numFmtId="176" fontId="73" fillId="0" borderId="0" xfId="4851" applyNumberFormat="1" applyFont="1" applyFill="1" applyBorder="1" applyAlignment="1" applyProtection="1">
      <alignment horizontal="right"/>
    </xf>
    <xf numFmtId="176" fontId="73" fillId="0" borderId="0" xfId="4851" applyNumberFormat="1" applyFont="1" applyFill="1" applyBorder="1" applyAlignment="1" applyProtection="1"/>
    <xf numFmtId="0" fontId="151" fillId="69" borderId="0" xfId="4790" applyFont="1" applyFill="1" applyBorder="1"/>
    <xf numFmtId="0" fontId="127" fillId="69" borderId="84" xfId="4790" applyFont="1" applyFill="1" applyBorder="1" applyAlignment="1">
      <alignment horizontal="center"/>
    </xf>
    <xf numFmtId="0" fontId="127" fillId="69" borderId="85" xfId="4790" applyFont="1" applyFill="1" applyBorder="1" applyAlignment="1">
      <alignment horizontal="center"/>
    </xf>
    <xf numFmtId="4" fontId="73" fillId="67" borderId="0" xfId="4790" applyNumberFormat="1" applyFont="1" applyFill="1" applyBorder="1"/>
    <xf numFmtId="176" fontId="73" fillId="67" borderId="0" xfId="4791" applyNumberFormat="1" applyFont="1" applyFill="1" applyBorder="1" applyAlignment="1" applyProtection="1"/>
    <xf numFmtId="0" fontId="151" fillId="69" borderId="0" xfId="4790" applyFont="1" applyFill="1" applyBorder="1" applyAlignment="1">
      <alignment horizontal="center"/>
    </xf>
    <xf numFmtId="49" fontId="127" fillId="69" borderId="49" xfId="4790" applyNumberFormat="1" applyFont="1" applyFill="1" applyBorder="1" applyAlignment="1">
      <alignment horizontal="center"/>
    </xf>
    <xf numFmtId="49" fontId="127" fillId="69" borderId="35" xfId="4790" applyNumberFormat="1" applyFont="1" applyFill="1" applyBorder="1" applyAlignment="1">
      <alignment horizontal="center"/>
    </xf>
    <xf numFmtId="0" fontId="146" fillId="69" borderId="83" xfId="4790" applyFont="1" applyFill="1" applyBorder="1" applyAlignment="1">
      <alignment horizontal="left"/>
    </xf>
    <xf numFmtId="176" fontId="73" fillId="0" borderId="47" xfId="4851" applyNumberFormat="1" applyFont="1" applyFill="1" applyBorder="1" applyAlignment="1" applyProtection="1">
      <alignment horizontal="right"/>
    </xf>
    <xf numFmtId="176" fontId="73" fillId="0" borderId="47" xfId="4851" applyNumberFormat="1" applyFont="1" applyFill="1" applyBorder="1" applyAlignment="1" applyProtection="1"/>
    <xf numFmtId="0" fontId="0" fillId="0" borderId="47" xfId="0" applyBorder="1"/>
    <xf numFmtId="176" fontId="73" fillId="0" borderId="48" xfId="4851" applyNumberFormat="1" applyFont="1" applyFill="1" applyBorder="1" applyAlignment="1" applyProtection="1">
      <alignment horizontal="right"/>
    </xf>
    <xf numFmtId="176" fontId="73" fillId="0" borderId="48" xfId="4851" applyNumberFormat="1" applyFont="1" applyFill="1" applyBorder="1" applyAlignment="1" applyProtection="1"/>
    <xf numFmtId="0" fontId="0" fillId="0" borderId="48" xfId="0" applyBorder="1"/>
    <xf numFmtId="0" fontId="62" fillId="67" borderId="0" xfId="4790" applyFont="1" applyFill="1" applyBorder="1" applyAlignment="1"/>
    <xf numFmtId="0" fontId="9" fillId="67" borderId="0" xfId="4790" applyFill="1" applyBorder="1"/>
    <xf numFmtId="0" fontId="79" fillId="67" borderId="0" xfId="4790" applyFont="1" applyFill="1" applyBorder="1"/>
    <xf numFmtId="0" fontId="127" fillId="69" borderId="39" xfId="129" applyFont="1" applyFill="1" applyBorder="1" applyAlignment="1">
      <alignment horizontal="right"/>
    </xf>
    <xf numFmtId="0" fontId="127" fillId="69" borderId="44" xfId="129" applyFont="1" applyFill="1" applyBorder="1" applyAlignment="1">
      <alignment horizontal="right"/>
    </xf>
    <xf numFmtId="3" fontId="146" fillId="63" borderId="36" xfId="461" applyNumberFormat="1" applyFont="1" applyFill="1" applyBorder="1" applyAlignment="1">
      <alignment horizontal="right" vertical="center" indent="1"/>
    </xf>
    <xf numFmtId="3" fontId="146" fillId="63" borderId="49" xfId="461" applyNumberFormat="1" applyFont="1" applyFill="1" applyBorder="1" applyAlignment="1">
      <alignment horizontal="right" vertical="center" indent="1"/>
    </xf>
    <xf numFmtId="10" fontId="146" fillId="63" borderId="0" xfId="4792" applyNumberFormat="1" applyFont="1" applyFill="1" applyBorder="1" applyAlignment="1" applyProtection="1">
      <alignment vertical="center"/>
    </xf>
    <xf numFmtId="10" fontId="146" fillId="63" borderId="53" xfId="749" applyNumberFormat="1" applyFont="1" applyFill="1" applyBorder="1" applyAlignment="1" applyProtection="1">
      <alignment vertical="center"/>
    </xf>
    <xf numFmtId="10" fontId="146" fillId="63" borderId="112" xfId="749" applyNumberFormat="1" applyFont="1" applyFill="1" applyBorder="1" applyAlignment="1" applyProtection="1">
      <alignment vertical="center"/>
    </xf>
    <xf numFmtId="10" fontId="146" fillId="63" borderId="89" xfId="749" applyNumberFormat="1" applyFont="1" applyFill="1" applyBorder="1" applyAlignment="1" applyProtection="1">
      <alignment vertical="center"/>
    </xf>
    <xf numFmtId="0" fontId="67" fillId="65" borderId="0" xfId="4790" applyFont="1" applyFill="1" applyBorder="1" applyAlignment="1">
      <alignment horizontal="left" vertical="center"/>
    </xf>
    <xf numFmtId="0" fontId="67" fillId="65" borderId="0" xfId="4790" applyFont="1" applyFill="1" applyBorder="1" applyAlignment="1">
      <alignment horizontal="center" vertical="center"/>
    </xf>
    <xf numFmtId="179" fontId="67" fillId="65" borderId="0" xfId="4790" applyNumberFormat="1" applyFont="1" applyFill="1" applyBorder="1" applyAlignment="1">
      <alignment horizontal="right" vertical="center"/>
    </xf>
    <xf numFmtId="179" fontId="67" fillId="65" borderId="0" xfId="4790" applyNumberFormat="1" applyFont="1" applyFill="1" applyBorder="1" applyAlignment="1">
      <alignment vertical="center"/>
    </xf>
    <xf numFmtId="10" fontId="67" fillId="65" borderId="0" xfId="4792" applyNumberFormat="1" applyFont="1" applyFill="1" applyBorder="1" applyAlignment="1" applyProtection="1">
      <alignment horizontal="right" vertical="center" indent="2"/>
    </xf>
    <xf numFmtId="0" fontId="146" fillId="69" borderId="0" xfId="4790" applyFont="1" applyFill="1" applyBorder="1" applyAlignment="1">
      <alignment horizontal="right"/>
    </xf>
    <xf numFmtId="3" fontId="119" fillId="63" borderId="36" xfId="0" applyNumberFormat="1" applyFont="1" applyFill="1" applyBorder="1" applyAlignment="1">
      <alignment vertical="center"/>
    </xf>
    <xf numFmtId="3" fontId="119" fillId="63" borderId="49" xfId="0" applyNumberFormat="1" applyFont="1" applyFill="1" applyBorder="1" applyAlignment="1">
      <alignment vertical="center"/>
    </xf>
    <xf numFmtId="10" fontId="143" fillId="63" borderId="0" xfId="4792" applyNumberFormat="1" applyFont="1" applyFill="1" applyBorder="1" applyAlignment="1" applyProtection="1">
      <alignment horizontal="right" vertical="center" indent="3"/>
    </xf>
    <xf numFmtId="10" fontId="149" fillId="63" borderId="49" xfId="475" applyNumberFormat="1" applyFont="1" applyFill="1" applyBorder="1" applyAlignment="1" applyProtection="1">
      <alignment horizontal="right" vertical="center"/>
    </xf>
    <xf numFmtId="10" fontId="149" fillId="63" borderId="35" xfId="475" applyNumberFormat="1" applyFont="1" applyFill="1" applyBorder="1" applyAlignment="1" applyProtection="1">
      <alignment horizontal="right" vertical="center"/>
    </xf>
    <xf numFmtId="10" fontId="125" fillId="63" borderId="0" xfId="4792" applyNumberFormat="1" applyFont="1" applyFill="1" applyBorder="1" applyAlignment="1" applyProtection="1">
      <alignment horizontal="right" vertical="center" indent="3"/>
    </xf>
    <xf numFmtId="3" fontId="68" fillId="0" borderId="0" xfId="0" applyNumberFormat="1" applyFont="1" applyFill="1" applyBorder="1" applyAlignment="1">
      <alignment horizontal="right"/>
    </xf>
    <xf numFmtId="3" fontId="68" fillId="0" borderId="41" xfId="0" applyNumberFormat="1" applyFont="1" applyFill="1" applyBorder="1" applyAlignment="1">
      <alignment horizontal="right"/>
    </xf>
    <xf numFmtId="3" fontId="68" fillId="0" borderId="39" xfId="0" applyNumberFormat="1" applyFont="1" applyFill="1" applyBorder="1" applyAlignment="1">
      <alignment horizontal="right"/>
    </xf>
    <xf numFmtId="0" fontId="44" fillId="0" borderId="41" xfId="0" applyFont="1" applyFill="1" applyBorder="1"/>
    <xf numFmtId="3" fontId="68" fillId="0" borderId="40" xfId="0" applyNumberFormat="1" applyFont="1" applyFill="1" applyBorder="1" applyAlignment="1">
      <alignment horizontal="right"/>
    </xf>
    <xf numFmtId="3" fontId="68" fillId="0" borderId="33" xfId="0" applyNumberFormat="1" applyFont="1" applyFill="1" applyBorder="1" applyAlignment="1">
      <alignment horizontal="right"/>
    </xf>
    <xf numFmtId="3" fontId="68" fillId="0" borderId="38" xfId="0" applyNumberFormat="1" applyFont="1" applyFill="1" applyBorder="1" applyAlignment="1">
      <alignment horizontal="right"/>
    </xf>
    <xf numFmtId="10" fontId="44" fillId="0" borderId="45" xfId="4792" applyNumberFormat="1" applyFont="1" applyFill="1" applyBorder="1" applyAlignment="1">
      <alignment horizontal="right"/>
    </xf>
    <xf numFmtId="10" fontId="67" fillId="0" borderId="49" xfId="4792" applyNumberFormat="1" applyFont="1" applyFill="1" applyBorder="1" applyAlignment="1">
      <alignment horizontal="right"/>
    </xf>
    <xf numFmtId="0" fontId="67" fillId="65" borderId="0" xfId="4790" applyFont="1" applyFill="1" applyBorder="1" applyAlignment="1">
      <alignment vertical="center"/>
    </xf>
    <xf numFmtId="3" fontId="67" fillId="65" borderId="0" xfId="4790" applyNumberFormat="1" applyFont="1" applyFill="1" applyBorder="1" applyAlignment="1">
      <alignment horizontal="right" vertical="center"/>
    </xf>
    <xf numFmtId="10" fontId="67" fillId="65" borderId="0" xfId="4790" applyNumberFormat="1" applyFont="1" applyFill="1" applyBorder="1" applyAlignment="1">
      <alignment horizontal="right" vertical="center"/>
    </xf>
    <xf numFmtId="0" fontId="44" fillId="67" borderId="0" xfId="4790" applyFont="1" applyFill="1" applyBorder="1"/>
    <xf numFmtId="0" fontId="146" fillId="69" borderId="36" xfId="4790" applyFont="1" applyFill="1" applyBorder="1" applyAlignment="1">
      <alignment horizontal="left" vertical="center"/>
    </xf>
    <xf numFmtId="0" fontId="146" fillId="69" borderId="49" xfId="4790" applyFont="1" applyFill="1" applyBorder="1" applyAlignment="1">
      <alignment horizontal="left" vertical="center"/>
    </xf>
    <xf numFmtId="14" fontId="146" fillId="69" borderId="36" xfId="0" applyNumberFormat="1" applyFont="1" applyFill="1" applyBorder="1" applyAlignment="1">
      <alignment horizontal="center" vertical="center"/>
    </xf>
    <xf numFmtId="14" fontId="146" fillId="69" borderId="1" xfId="0" applyNumberFormat="1" applyFont="1" applyFill="1" applyBorder="1" applyAlignment="1">
      <alignment horizontal="center" vertical="center"/>
    </xf>
    <xf numFmtId="14" fontId="146" fillId="69" borderId="35" xfId="0" applyNumberFormat="1" applyFont="1" applyFill="1" applyBorder="1" applyAlignment="1">
      <alignment horizontal="center" vertical="center"/>
    </xf>
    <xf numFmtId="0" fontId="146" fillId="69" borderId="49" xfId="4790" applyFont="1" applyFill="1" applyBorder="1" applyAlignment="1">
      <alignment horizontal="center" vertical="center" wrapText="1"/>
    </xf>
    <xf numFmtId="0" fontId="146" fillId="69" borderId="35" xfId="4790" applyFont="1" applyFill="1" applyBorder="1" applyAlignment="1">
      <alignment horizontal="center" vertical="center" wrapText="1"/>
    </xf>
    <xf numFmtId="0" fontId="146" fillId="69" borderId="49" xfId="4790" applyFont="1" applyFill="1" applyBorder="1" applyAlignment="1">
      <alignment horizontal="right" vertical="center" wrapText="1"/>
    </xf>
    <xf numFmtId="0" fontId="146" fillId="69" borderId="35" xfId="4790" applyFont="1" applyFill="1" applyBorder="1" applyAlignment="1">
      <alignment horizontal="right" vertical="center" wrapText="1"/>
    </xf>
    <xf numFmtId="0" fontId="44" fillId="65" borderId="0" xfId="4790" applyFont="1" applyFill="1" applyBorder="1" applyAlignment="1">
      <alignment horizontal="center" vertical="center" wrapText="1"/>
    </xf>
    <xf numFmtId="0" fontId="44" fillId="65" borderId="0" xfId="4790" applyFont="1" applyFill="1" applyBorder="1" applyAlignment="1">
      <alignment vertical="center" wrapText="1"/>
    </xf>
    <xf numFmtId="178" fontId="44" fillId="65" borderId="0" xfId="4790" applyNumberFormat="1" applyFont="1" applyFill="1" applyBorder="1" applyAlignment="1">
      <alignment horizontal="right" vertical="center" indent="2"/>
    </xf>
    <xf numFmtId="10" fontId="44" fillId="65" borderId="0" xfId="4790" applyNumberFormat="1" applyFont="1" applyFill="1" applyBorder="1" applyAlignment="1">
      <alignment horizontal="right" vertical="center" indent="2"/>
    </xf>
    <xf numFmtId="10" fontId="44" fillId="65" borderId="0" xfId="4790" applyNumberFormat="1" applyFont="1" applyFill="1" applyBorder="1" applyAlignment="1">
      <alignment horizontal="right" vertical="center"/>
    </xf>
    <xf numFmtId="0" fontId="72" fillId="67" borderId="0" xfId="4790" applyFont="1" applyFill="1" applyBorder="1"/>
    <xf numFmtId="0" fontId="4" fillId="0" borderId="0" xfId="4852"/>
    <xf numFmtId="0" fontId="4" fillId="0" borderId="0" xfId="4852" applyFill="1" applyBorder="1"/>
    <xf numFmtId="0" fontId="62" fillId="0" borderId="0" xfId="4852" applyFont="1" applyFill="1" applyBorder="1" applyAlignment="1">
      <alignment horizontal="left"/>
    </xf>
    <xf numFmtId="4" fontId="4" fillId="0" borderId="0" xfId="4852" applyNumberFormat="1" applyFont="1" applyFill="1" applyBorder="1"/>
    <xf numFmtId="10" fontId="4" fillId="0" borderId="0" xfId="4853" applyNumberFormat="1" applyFont="1" applyFill="1" applyBorder="1" applyAlignment="1" applyProtection="1">
      <alignment horizontal="right"/>
    </xf>
    <xf numFmtId="179" fontId="62" fillId="0" borderId="0" xfId="4852" applyNumberFormat="1" applyFont="1" applyFill="1" applyBorder="1" applyAlignment="1">
      <alignment horizontal="right" vertical="center"/>
    </xf>
    <xf numFmtId="0" fontId="4" fillId="0" borderId="0" xfId="4852" applyFont="1" applyFill="1" applyBorder="1"/>
    <xf numFmtId="10" fontId="4" fillId="0" borderId="0" xfId="4853" applyNumberFormat="1" applyFill="1" applyBorder="1"/>
    <xf numFmtId="10" fontId="4" fillId="0" borderId="0" xfId="4853" applyNumberFormat="1" applyFont="1" applyFill="1" applyBorder="1" applyAlignment="1" applyProtection="1"/>
    <xf numFmtId="41" fontId="4" fillId="0" borderId="0" xfId="4854" applyFont="1" applyFill="1" applyBorder="1" applyAlignment="1" applyProtection="1"/>
    <xf numFmtId="168" fontId="4" fillId="0" borderId="0" xfId="4852" applyNumberFormat="1" applyFont="1" applyFill="1" applyBorder="1"/>
    <xf numFmtId="10" fontId="4" fillId="0" borderId="0" xfId="4852" applyNumberFormat="1" applyFont="1" applyFill="1" applyBorder="1"/>
    <xf numFmtId="2" fontId="4" fillId="0" borderId="0" xfId="4853" applyNumberFormat="1" applyFont="1" applyFill="1" applyBorder="1" applyAlignment="1" applyProtection="1"/>
    <xf numFmtId="2" fontId="4" fillId="0" borderId="0" xfId="4852" applyNumberFormat="1" applyFont="1" applyFill="1" applyBorder="1"/>
    <xf numFmtId="0" fontId="44" fillId="0" borderId="0" xfId="4852" applyFont="1" applyFill="1" applyBorder="1"/>
    <xf numFmtId="0" fontId="4" fillId="0" borderId="0" xfId="4852" applyFill="1"/>
    <xf numFmtId="0" fontId="4" fillId="67" borderId="0" xfId="4852" applyFill="1" applyBorder="1"/>
    <xf numFmtId="172" fontId="142" fillId="69" borderId="0" xfId="4852" applyNumberFormat="1" applyFont="1" applyFill="1" applyBorder="1" applyAlignment="1">
      <alignment horizontal="center" vertical="center" wrapText="1"/>
    </xf>
    <xf numFmtId="17" fontId="142" fillId="73" borderId="0" xfId="4852" quotePrefix="1" applyNumberFormat="1" applyFont="1" applyFill="1" applyBorder="1" applyAlignment="1">
      <alignment horizontal="right" vertical="center" wrapText="1"/>
    </xf>
    <xf numFmtId="17" fontId="142" fillId="73" borderId="0" xfId="4852" applyNumberFormat="1" applyFont="1" applyFill="1" applyBorder="1" applyAlignment="1">
      <alignment horizontal="right" vertical="center" wrapText="1"/>
    </xf>
    <xf numFmtId="0" fontId="62" fillId="65" borderId="0" xfId="4852" applyFont="1" applyFill="1" applyBorder="1" applyAlignment="1">
      <alignment horizontal="center"/>
    </xf>
    <xf numFmtId="2" fontId="45" fillId="65" borderId="0" xfId="4853" applyNumberFormat="1" applyFont="1" applyFill="1" applyBorder="1" applyAlignment="1" applyProtection="1"/>
    <xf numFmtId="2" fontId="4" fillId="65" borderId="0" xfId="4852" applyNumberFormat="1" applyFont="1" applyFill="1" applyBorder="1"/>
    <xf numFmtId="10" fontId="45" fillId="65" borderId="0" xfId="4853" applyNumberFormat="1" applyFont="1" applyFill="1" applyBorder="1" applyAlignment="1" applyProtection="1">
      <alignment horizontal="right"/>
    </xf>
    <xf numFmtId="41" fontId="4" fillId="0" borderId="0" xfId="4854" applyFont="1" applyAlignment="1">
      <alignment wrapText="1"/>
    </xf>
    <xf numFmtId="41" fontId="0" fillId="0" borderId="0" xfId="0" applyNumberFormat="1" applyAlignment="1">
      <alignment wrapText="1"/>
    </xf>
    <xf numFmtId="168" fontId="0" fillId="0" borderId="0" xfId="0" applyNumberFormat="1" applyAlignment="1">
      <alignment wrapText="1"/>
    </xf>
    <xf numFmtId="41" fontId="4" fillId="0" borderId="0" xfId="4854" applyNumberFormat="1" applyFont="1" applyAlignment="1">
      <alignment wrapText="1"/>
    </xf>
    <xf numFmtId="171" fontId="57" fillId="0" borderId="0" xfId="92" applyNumberFormat="1" applyFont="1" applyFill="1" applyBorder="1" applyAlignment="1">
      <alignment wrapText="1"/>
    </xf>
    <xf numFmtId="171" fontId="55" fillId="0" borderId="43" xfId="92" applyNumberFormat="1" applyFont="1" applyFill="1" applyBorder="1" applyAlignment="1">
      <alignment wrapText="1"/>
    </xf>
    <xf numFmtId="0" fontId="13" fillId="67" borderId="0" xfId="2431" applyFill="1" applyAlignment="1">
      <alignment wrapText="1"/>
    </xf>
    <xf numFmtId="171" fontId="127" fillId="63" borderId="36" xfId="92" applyNumberFormat="1" applyFont="1" applyFill="1" applyBorder="1" applyAlignment="1">
      <alignment wrapText="1"/>
    </xf>
    <xf numFmtId="171" fontId="127" fillId="63" borderId="1" xfId="92" applyNumberFormat="1" applyFont="1" applyFill="1" applyBorder="1" applyAlignment="1">
      <alignment wrapText="1"/>
    </xf>
    <xf numFmtId="171" fontId="127" fillId="63" borderId="35" xfId="92" applyNumberFormat="1" applyFont="1" applyFill="1" applyBorder="1" applyAlignment="1">
      <alignment wrapText="1"/>
    </xf>
    <xf numFmtId="0" fontId="4" fillId="0" borderId="0" xfId="4852" applyAlignment="1">
      <alignment wrapText="1"/>
    </xf>
    <xf numFmtId="0" fontId="92" fillId="63" borderId="0" xfId="4852" applyFont="1" applyFill="1" applyAlignment="1">
      <alignment horizontal="center" wrapText="1"/>
    </xf>
    <xf numFmtId="185" fontId="105" fillId="45" borderId="0" xfId="4852" applyNumberFormat="1" applyFont="1" applyFill="1" applyAlignment="1">
      <alignment wrapText="1"/>
    </xf>
    <xf numFmtId="174" fontId="105" fillId="45" borderId="0" xfId="4852" applyNumberFormat="1" applyFont="1" applyFill="1" applyAlignment="1">
      <alignment wrapText="1"/>
    </xf>
    <xf numFmtId="0" fontId="4" fillId="0" borderId="0" xfId="4852" applyNumberFormat="1" applyAlignment="1">
      <alignment wrapText="1"/>
    </xf>
    <xf numFmtId="10" fontId="4" fillId="0" borderId="0" xfId="4852" applyNumberFormat="1" applyAlignment="1">
      <alignment wrapText="1"/>
    </xf>
    <xf numFmtId="186" fontId="105" fillId="45" borderId="0" xfId="4852" applyNumberFormat="1" applyFont="1" applyFill="1" applyAlignment="1">
      <alignment wrapText="1"/>
    </xf>
    <xf numFmtId="187" fontId="105" fillId="45" borderId="0" xfId="4852" applyNumberFormat="1" applyFont="1" applyFill="1" applyAlignment="1">
      <alignment wrapText="1"/>
    </xf>
    <xf numFmtId="199" fontId="105" fillId="45" borderId="0" xfId="4852" applyNumberFormat="1" applyFont="1" applyFill="1" applyAlignment="1">
      <alignment wrapText="1"/>
    </xf>
    <xf numFmtId="200" fontId="105" fillId="45" borderId="0" xfId="4852" applyNumberFormat="1" applyFont="1" applyFill="1" applyAlignment="1">
      <alignment wrapText="1"/>
    </xf>
    <xf numFmtId="201" fontId="105" fillId="45" borderId="0" xfId="4852" applyNumberFormat="1" applyFont="1" applyFill="1" applyAlignment="1">
      <alignment wrapText="1"/>
    </xf>
    <xf numFmtId="202" fontId="105" fillId="45" borderId="0" xfId="4852" applyNumberFormat="1" applyFont="1" applyFill="1" applyAlignment="1">
      <alignment wrapText="1"/>
    </xf>
    <xf numFmtId="208" fontId="105" fillId="45" borderId="0" xfId="4852" applyNumberFormat="1" applyFont="1" applyFill="1" applyAlignment="1">
      <alignment wrapText="1"/>
    </xf>
    <xf numFmtId="0" fontId="105" fillId="45" borderId="0" xfId="4852" applyNumberFormat="1" applyFont="1" applyFill="1" applyAlignment="1">
      <alignment wrapText="1"/>
    </xf>
    <xf numFmtId="203" fontId="105" fillId="45" borderId="0" xfId="4852" applyNumberFormat="1" applyFont="1" applyFill="1" applyAlignment="1">
      <alignment wrapText="1"/>
    </xf>
    <xf numFmtId="204" fontId="105" fillId="45" borderId="0" xfId="4852" applyNumberFormat="1" applyFont="1" applyFill="1" applyAlignment="1">
      <alignment wrapText="1"/>
    </xf>
    <xf numFmtId="174" fontId="4" fillId="0" borderId="0" xfId="4852" applyNumberFormat="1" applyAlignment="1">
      <alignment wrapText="1"/>
    </xf>
    <xf numFmtId="0" fontId="4" fillId="67" borderId="0" xfId="4852" applyFill="1" applyAlignment="1">
      <alignment wrapText="1"/>
    </xf>
    <xf numFmtId="205" fontId="92" fillId="63" borderId="0" xfId="4852" applyNumberFormat="1" applyFont="1" applyFill="1" applyAlignment="1">
      <alignment wrapText="1"/>
    </xf>
    <xf numFmtId="174" fontId="92" fillId="63" borderId="0" xfId="4852" applyNumberFormat="1" applyFont="1" applyFill="1" applyAlignment="1">
      <alignment wrapText="1"/>
    </xf>
    <xf numFmtId="0" fontId="127" fillId="63" borderId="36" xfId="2431" applyFont="1" applyFill="1" applyBorder="1" applyAlignment="1">
      <alignment horizontal="center" wrapText="1"/>
    </xf>
    <xf numFmtId="0" fontId="127" fillId="63" borderId="35" xfId="2431" applyFont="1" applyFill="1" applyBorder="1" applyAlignment="1">
      <alignment horizontal="center" wrapText="1"/>
    </xf>
    <xf numFmtId="0" fontId="127" fillId="63" borderId="1" xfId="2431" applyFont="1" applyFill="1" applyBorder="1" applyAlignment="1">
      <alignment horizontal="center" wrapText="1"/>
    </xf>
    <xf numFmtId="0" fontId="127" fillId="69" borderId="34" xfId="1174" applyFont="1" applyFill="1" applyBorder="1" applyAlignment="1">
      <alignment horizontal="left" vertical="center"/>
    </xf>
    <xf numFmtId="0" fontId="127" fillId="69" borderId="40" xfId="1174" applyFont="1" applyFill="1" applyBorder="1" applyAlignment="1">
      <alignment horizontal="center" vertical="center"/>
    </xf>
    <xf numFmtId="17" fontId="127" fillId="69" borderId="93" xfId="1174" quotePrefix="1" applyNumberFormat="1" applyFont="1" applyFill="1" applyBorder="1" applyAlignment="1">
      <alignment horizontal="right" vertical="center"/>
    </xf>
    <xf numFmtId="17" fontId="127" fillId="69" borderId="94" xfId="1174" quotePrefix="1" applyNumberFormat="1" applyFont="1" applyFill="1" applyBorder="1" applyAlignment="1">
      <alignment horizontal="right" vertical="center"/>
    </xf>
    <xf numFmtId="0" fontId="127" fillId="69" borderId="34" xfId="1174" applyFont="1" applyFill="1" applyBorder="1" applyAlignment="1">
      <alignment horizontal="right" vertical="center" wrapText="1"/>
    </xf>
    <xf numFmtId="0" fontId="62" fillId="67" borderId="0" xfId="1174" applyFont="1" applyFill="1" applyBorder="1" applyAlignment="1">
      <alignment horizontal="center"/>
    </xf>
    <xf numFmtId="0" fontId="67" fillId="65" borderId="0" xfId="1174" applyFont="1" applyFill="1" applyBorder="1" applyAlignment="1">
      <alignment vertical="center"/>
    </xf>
    <xf numFmtId="0" fontId="67" fillId="65" borderId="0" xfId="1174" applyFont="1" applyFill="1" applyBorder="1" applyAlignment="1">
      <alignment horizontal="center" vertical="center"/>
    </xf>
    <xf numFmtId="10" fontId="67" fillId="65" borderId="0" xfId="1175" applyNumberFormat="1" applyFont="1" applyFill="1" applyBorder="1" applyAlignment="1" applyProtection="1">
      <alignment horizontal="center" vertical="center"/>
    </xf>
    <xf numFmtId="174" fontId="67" fillId="65" borderId="0" xfId="1175" applyNumberFormat="1" applyFont="1" applyFill="1" applyBorder="1" applyAlignment="1" applyProtection="1">
      <alignment horizontal="center" vertical="center"/>
    </xf>
    <xf numFmtId="10" fontId="61" fillId="65" borderId="0" xfId="1175" applyNumberFormat="1" applyFont="1" applyFill="1" applyBorder="1" applyAlignment="1" applyProtection="1">
      <alignment horizontal="center" vertical="center"/>
    </xf>
    <xf numFmtId="10" fontId="67" fillId="65" borderId="0" xfId="1174" applyNumberFormat="1" applyFont="1" applyFill="1" applyBorder="1" applyAlignment="1">
      <alignment horizontal="right" vertical="center" indent="2"/>
    </xf>
    <xf numFmtId="10" fontId="67" fillId="65" borderId="0" xfId="1174" applyNumberFormat="1" applyFont="1" applyFill="1" applyBorder="1" applyAlignment="1">
      <alignment horizontal="right" vertical="center" indent="1"/>
    </xf>
    <xf numFmtId="0" fontId="127" fillId="69" borderId="49" xfId="1174" applyFont="1" applyFill="1" applyBorder="1" applyAlignment="1">
      <alignment horizontal="left" vertical="center"/>
    </xf>
    <xf numFmtId="0" fontId="127" fillId="69" borderId="1" xfId="1174" applyFont="1" applyFill="1" applyBorder="1" applyAlignment="1">
      <alignment horizontal="left" vertical="center"/>
    </xf>
    <xf numFmtId="0" fontId="127" fillId="69" borderId="49" xfId="1174" applyFont="1" applyFill="1" applyBorder="1" applyAlignment="1">
      <alignment horizontal="right" vertical="center" wrapText="1"/>
    </xf>
    <xf numFmtId="0" fontId="127" fillId="69" borderId="35" xfId="1174" applyFont="1" applyFill="1" applyBorder="1" applyAlignment="1">
      <alignment horizontal="right" vertical="center" wrapText="1"/>
    </xf>
    <xf numFmtId="0" fontId="119" fillId="69" borderId="36" xfId="1174" applyFont="1" applyFill="1" applyBorder="1" applyAlignment="1">
      <alignment horizontal="center" vertical="center"/>
    </xf>
    <xf numFmtId="0" fontId="119" fillId="69" borderId="85" xfId="1174" applyFont="1" applyFill="1" applyBorder="1" applyAlignment="1">
      <alignment horizontal="center" vertical="center"/>
    </xf>
    <xf numFmtId="17" fontId="119" fillId="69" borderId="84" xfId="1174" quotePrefix="1" applyNumberFormat="1" applyFont="1" applyFill="1" applyBorder="1" applyAlignment="1">
      <alignment horizontal="center" vertical="center"/>
    </xf>
    <xf numFmtId="17" fontId="119" fillId="69" borderId="85" xfId="1174" quotePrefix="1" applyNumberFormat="1" applyFont="1" applyFill="1" applyBorder="1" applyAlignment="1">
      <alignment horizontal="center" vertical="center"/>
    </xf>
    <xf numFmtId="0" fontId="119" fillId="69" borderId="47" xfId="1174" applyFont="1" applyFill="1" applyBorder="1" applyAlignment="1">
      <alignment horizontal="right" vertical="center" wrapText="1"/>
    </xf>
    <xf numFmtId="0" fontId="62" fillId="67" borderId="0" xfId="1174" applyFont="1" applyFill="1" applyBorder="1" applyAlignment="1"/>
    <xf numFmtId="0" fontId="20" fillId="67" borderId="0" xfId="1174" applyFont="1" applyFill="1" applyBorder="1"/>
    <xf numFmtId="0" fontId="127" fillId="69" borderId="0" xfId="205" applyFont="1" applyFill="1" applyBorder="1" applyAlignment="1">
      <alignment horizontal="left" vertical="center"/>
    </xf>
    <xf numFmtId="181" fontId="127" fillId="69" borderId="0" xfId="205" applyNumberFormat="1" applyFont="1" applyFill="1" applyBorder="1" applyAlignment="1">
      <alignment horizontal="right" vertical="center"/>
    </xf>
    <xf numFmtId="0" fontId="127" fillId="69" borderId="47" xfId="205" applyFont="1" applyFill="1" applyBorder="1" applyAlignment="1">
      <alignment horizontal="center" vertical="center" wrapText="1"/>
    </xf>
    <xf numFmtId="0" fontId="74" fillId="67" borderId="0" xfId="205" applyFont="1" applyFill="1" applyBorder="1"/>
    <xf numFmtId="0" fontId="41" fillId="67" borderId="0" xfId="205" applyFont="1" applyFill="1" applyBorder="1"/>
    <xf numFmtId="0" fontId="41" fillId="67" borderId="0" xfId="129" applyFont="1" applyFill="1"/>
    <xf numFmtId="14" fontId="127" fillId="69" borderId="0" xfId="205" applyNumberFormat="1" applyFont="1" applyFill="1" applyBorder="1" applyAlignment="1">
      <alignment horizontal="right" vertical="center" wrapText="1"/>
    </xf>
    <xf numFmtId="14" fontId="127" fillId="69" borderId="0" xfId="205" applyNumberFormat="1" applyFont="1" applyFill="1" applyBorder="1" applyAlignment="1">
      <alignment horizontal="right" vertical="center"/>
    </xf>
    <xf numFmtId="180" fontId="62" fillId="67" borderId="0" xfId="129" applyNumberFormat="1" applyFont="1" applyFill="1" applyBorder="1" applyAlignment="1">
      <alignment horizontal="left"/>
    </xf>
    <xf numFmtId="0" fontId="88" fillId="67" borderId="0" xfId="129" applyFill="1" applyBorder="1"/>
    <xf numFmtId="0" fontId="146" fillId="69" borderId="0" xfId="129" applyFont="1" applyFill="1" applyBorder="1" applyAlignment="1">
      <alignment horizontal="right"/>
    </xf>
    <xf numFmtId="3" fontId="146" fillId="63" borderId="39" xfId="129" applyNumberFormat="1" applyFont="1" applyFill="1" applyBorder="1" applyAlignment="1">
      <alignment vertical="center"/>
    </xf>
    <xf numFmtId="10" fontId="151" fillId="63" borderId="39" xfId="331" applyNumberFormat="1" applyFont="1" applyFill="1" applyBorder="1" applyAlignment="1" applyProtection="1">
      <alignment horizontal="right" vertical="center"/>
    </xf>
    <xf numFmtId="10" fontId="151" fillId="63" borderId="44" xfId="331" applyNumberFormat="1" applyFont="1" applyFill="1" applyBorder="1" applyAlignment="1" applyProtection="1">
      <alignment horizontal="right" vertical="center"/>
    </xf>
    <xf numFmtId="3" fontId="146" fillId="63" borderId="0" xfId="129" applyNumberFormat="1" applyFont="1" applyFill="1" applyBorder="1" applyAlignment="1">
      <alignment vertical="center"/>
    </xf>
    <xf numFmtId="197" fontId="127" fillId="63" borderId="0" xfId="331" applyNumberFormat="1" applyFont="1" applyFill="1" applyBorder="1" applyAlignment="1" applyProtection="1">
      <alignment horizontal="right" vertical="center" indent="3"/>
    </xf>
    <xf numFmtId="10" fontId="146" fillId="63" borderId="0" xfId="331" applyNumberFormat="1" applyFont="1" applyFill="1" applyBorder="1" applyAlignment="1" applyProtection="1">
      <alignment horizontal="right" vertical="center"/>
    </xf>
    <xf numFmtId="0" fontId="134" fillId="0" borderId="113" xfId="129" applyFont="1" applyFill="1" applyBorder="1" applyAlignment="1">
      <alignment horizontal="left" vertical="center"/>
    </xf>
    <xf numFmtId="0" fontId="45" fillId="0" borderId="0" xfId="0" applyFont="1" applyFill="1" applyBorder="1" applyAlignment="1">
      <alignment vertical="center"/>
    </xf>
    <xf numFmtId="10" fontId="134" fillId="0" borderId="0" xfId="4871" applyNumberFormat="1" applyFont="1" applyFill="1" applyBorder="1" applyAlignment="1" applyProtection="1">
      <alignment horizontal="right" vertical="center"/>
    </xf>
    <xf numFmtId="0" fontId="3" fillId="0" borderId="0" xfId="4855"/>
    <xf numFmtId="0" fontId="3" fillId="0" borderId="0" xfId="4855" applyFont="1" applyFill="1" applyBorder="1" applyAlignment="1">
      <alignment vertical="center"/>
    </xf>
    <xf numFmtId="178" fontId="85" fillId="0" borderId="0" xfId="4873" applyNumberFormat="1" applyFont="1" applyFill="1" applyBorder="1" applyAlignment="1">
      <alignment vertical="center"/>
    </xf>
    <xf numFmtId="3" fontId="134" fillId="0" borderId="50" xfId="4873" applyNumberFormat="1" applyFont="1" applyFill="1" applyBorder="1" applyAlignment="1">
      <alignment vertical="center"/>
    </xf>
    <xf numFmtId="178" fontId="85" fillId="0" borderId="20" xfId="4873" applyNumberFormat="1" applyFont="1" applyFill="1" applyBorder="1" applyAlignment="1">
      <alignment vertical="center"/>
    </xf>
    <xf numFmtId="10" fontId="134" fillId="0" borderId="20" xfId="4871" applyNumberFormat="1" applyFont="1" applyFill="1" applyBorder="1" applyAlignment="1" applyProtection="1">
      <alignment horizontal="right" vertical="center"/>
    </xf>
    <xf numFmtId="10" fontId="55" fillId="0" borderId="54" xfId="4871" applyNumberFormat="1" applyFont="1" applyFill="1" applyBorder="1" applyAlignment="1" applyProtection="1">
      <alignment horizontal="right" vertical="center"/>
    </xf>
    <xf numFmtId="3" fontId="134" fillId="0" borderId="52" xfId="4873" applyNumberFormat="1" applyFont="1" applyFill="1" applyBorder="1" applyAlignment="1">
      <alignment vertical="center"/>
    </xf>
    <xf numFmtId="178" fontId="85" fillId="0" borderId="19" xfId="4873" applyNumberFormat="1" applyFont="1" applyFill="1" applyBorder="1" applyAlignment="1">
      <alignment vertical="center"/>
    </xf>
    <xf numFmtId="10" fontId="134" fillId="0" borderId="19" xfId="4871" applyNumberFormat="1" applyFont="1" applyFill="1" applyBorder="1" applyAlignment="1" applyProtection="1">
      <alignment horizontal="right" vertical="center"/>
    </xf>
    <xf numFmtId="10" fontId="55" fillId="0" borderId="55" xfId="4871" applyNumberFormat="1" applyFont="1" applyFill="1" applyBorder="1" applyAlignment="1" applyProtection="1">
      <alignment horizontal="right" vertical="center"/>
    </xf>
    <xf numFmtId="0" fontId="134" fillId="0" borderId="20" xfId="4873" applyFont="1" applyBorder="1"/>
    <xf numFmtId="10" fontId="134" fillId="0" borderId="54" xfId="4871" applyNumberFormat="1" applyFont="1" applyFill="1" applyBorder="1" applyAlignment="1" applyProtection="1">
      <alignment horizontal="right" vertical="center"/>
    </xf>
    <xf numFmtId="0" fontId="134" fillId="0" borderId="19" xfId="4873" applyFont="1" applyBorder="1"/>
    <xf numFmtId="10" fontId="134" fillId="0" borderId="55" xfId="4871" applyNumberFormat="1" applyFont="1" applyFill="1" applyBorder="1" applyAlignment="1" applyProtection="1">
      <alignment horizontal="right" vertical="center"/>
    </xf>
    <xf numFmtId="3" fontId="134" fillId="0" borderId="53" xfId="4873" applyNumberFormat="1" applyFont="1" applyFill="1" applyBorder="1" applyAlignment="1">
      <alignment vertical="center"/>
    </xf>
    <xf numFmtId="178" fontId="85" fillId="0" borderId="2" xfId="4873" applyNumberFormat="1" applyFont="1" applyFill="1" applyBorder="1" applyAlignment="1">
      <alignment vertical="center"/>
    </xf>
    <xf numFmtId="10" fontId="134" fillId="0" borderId="2" xfId="4871" applyNumberFormat="1" applyFont="1" applyFill="1" applyBorder="1" applyAlignment="1" applyProtection="1">
      <alignment horizontal="right" vertical="center"/>
    </xf>
    <xf numFmtId="10" fontId="55" fillId="0" borderId="56" xfId="4871" applyNumberFormat="1" applyFont="1" applyFill="1" applyBorder="1" applyAlignment="1" applyProtection="1">
      <alignment horizontal="right" vertical="center"/>
    </xf>
    <xf numFmtId="3" fontId="134" fillId="0" borderId="51" xfId="4873" applyNumberFormat="1" applyFont="1" applyFill="1" applyBorder="1" applyAlignment="1">
      <alignment vertical="center"/>
    </xf>
    <xf numFmtId="10" fontId="55" fillId="0" borderId="14" xfId="4871" applyNumberFormat="1" applyFont="1" applyFill="1" applyBorder="1" applyAlignment="1" applyProtection="1">
      <alignment horizontal="right" vertical="center"/>
    </xf>
    <xf numFmtId="3" fontId="134" fillId="0" borderId="2" xfId="4873" applyNumberFormat="1" applyFont="1" applyFill="1" applyBorder="1" applyAlignment="1">
      <alignment vertical="center"/>
    </xf>
    <xf numFmtId="174" fontId="55" fillId="0" borderId="2" xfId="330" applyNumberFormat="1" applyFont="1" applyFill="1" applyBorder="1" applyAlignment="1">
      <alignment vertical="center"/>
    </xf>
    <xf numFmtId="174" fontId="55" fillId="0" borderId="56" xfId="330" applyNumberFormat="1" applyFont="1" applyFill="1" applyBorder="1" applyAlignment="1">
      <alignment vertical="center"/>
    </xf>
    <xf numFmtId="0" fontId="54" fillId="67" borderId="0" xfId="205" applyFont="1" applyFill="1" applyAlignment="1">
      <alignment horizontal="center"/>
    </xf>
    <xf numFmtId="0" fontId="127" fillId="63" borderId="0" xfId="206" applyFont="1" applyFill="1" applyBorder="1" applyAlignment="1">
      <alignment horizontal="right" vertical="center"/>
    </xf>
    <xf numFmtId="191" fontId="127" fillId="63" borderId="0" xfId="27" applyNumberFormat="1" applyFont="1" applyFill="1" applyAlignment="1">
      <alignment horizontal="center"/>
    </xf>
    <xf numFmtId="0" fontId="40" fillId="0" borderId="4" xfId="301" applyFont="1" applyFill="1" applyBorder="1" applyAlignment="1">
      <alignment horizontal="right" wrapText="1"/>
    </xf>
    <xf numFmtId="175" fontId="127" fillId="69" borderId="0" xfId="26" applyNumberFormat="1" applyFont="1" applyFill="1" applyBorder="1" applyAlignment="1" applyProtection="1">
      <alignment horizontal="left" vertical="center" wrapText="1"/>
    </xf>
    <xf numFmtId="175" fontId="141" fillId="69" borderId="0" xfId="26" applyNumberFormat="1" applyFont="1" applyFill="1" applyBorder="1" applyAlignment="1" applyProtection="1">
      <alignment horizontal="right" wrapText="1"/>
    </xf>
    <xf numFmtId="0" fontId="141" fillId="69" borderId="0" xfId="245" applyFont="1" applyFill="1" applyAlignment="1">
      <alignment horizontal="right" vertical="center"/>
    </xf>
    <xf numFmtId="0" fontId="87" fillId="65" borderId="0" xfId="245" applyFont="1" applyFill="1" applyBorder="1" applyAlignment="1">
      <alignment horizontal="left"/>
    </xf>
    <xf numFmtId="175" fontId="55" fillId="65" borderId="0" xfId="26" applyNumberFormat="1" applyFont="1" applyFill="1" applyBorder="1" applyAlignment="1" applyProtection="1">
      <alignment horizontal="center"/>
    </xf>
    <xf numFmtId="0" fontId="134" fillId="65" borderId="0" xfId="245" applyFont="1" applyFill="1"/>
    <xf numFmtId="0" fontId="44" fillId="67" borderId="0" xfId="129" applyFont="1" applyFill="1" applyBorder="1"/>
    <xf numFmtId="0" fontId="127" fillId="69" borderId="0" xfId="129" applyFont="1" applyFill="1" applyBorder="1" applyAlignment="1">
      <alignment horizontal="left" vertical="center"/>
    </xf>
    <xf numFmtId="172" fontId="127" fillId="69" borderId="0" xfId="1064" applyNumberFormat="1" applyFont="1" applyFill="1" applyBorder="1" applyAlignment="1">
      <alignment horizontal="right" vertical="center"/>
    </xf>
    <xf numFmtId="0" fontId="146" fillId="69" borderId="0" xfId="129" applyFont="1" applyFill="1" applyBorder="1" applyAlignment="1">
      <alignment horizontal="left" vertical="center"/>
    </xf>
    <xf numFmtId="172" fontId="146" fillId="69" borderId="0" xfId="1064" applyNumberFormat="1" applyFont="1" applyFill="1" applyBorder="1" applyAlignment="1">
      <alignment horizontal="right" vertical="center"/>
    </xf>
    <xf numFmtId="0" fontId="146" fillId="69" borderId="0" xfId="129" applyFont="1" applyFill="1" applyBorder="1" applyAlignment="1">
      <alignment horizontal="right" wrapText="1"/>
    </xf>
    <xf numFmtId="0" fontId="88" fillId="67" borderId="0" xfId="129" applyFill="1"/>
    <xf numFmtId="0" fontId="127" fillId="69" borderId="0" xfId="129" applyFont="1" applyFill="1" applyBorder="1" applyAlignment="1">
      <alignment horizontal="center" wrapText="1"/>
    </xf>
    <xf numFmtId="0" fontId="67" fillId="71" borderId="0" xfId="0" applyFont="1" applyFill="1" applyBorder="1" applyAlignment="1"/>
    <xf numFmtId="0" fontId="127" fillId="69" borderId="0" xfId="0" applyFont="1" applyFill="1" applyBorder="1" applyAlignment="1">
      <alignment horizontal="left" vertical="center"/>
    </xf>
    <xf numFmtId="0" fontId="127" fillId="69" borderId="0" xfId="0" applyFont="1" applyFill="1" applyBorder="1" applyAlignment="1">
      <alignment horizontal="right" wrapText="1"/>
    </xf>
    <xf numFmtId="0" fontId="0" fillId="71" borderId="0" xfId="0" applyFont="1" applyFill="1" applyBorder="1"/>
    <xf numFmtId="0" fontId="72" fillId="71" borderId="0" xfId="0" applyFont="1" applyFill="1" applyBorder="1" applyAlignment="1"/>
    <xf numFmtId="0" fontId="73" fillId="71" borderId="0" xfId="0" applyFont="1" applyFill="1" applyBorder="1"/>
    <xf numFmtId="175" fontId="73" fillId="71" borderId="0" xfId="26" applyNumberFormat="1" applyFont="1" applyFill="1" applyBorder="1" applyAlignment="1" applyProtection="1"/>
    <xf numFmtId="175" fontId="127" fillId="69" borderId="0" xfId="26" applyNumberFormat="1" applyFont="1" applyFill="1" applyBorder="1" applyAlignment="1" applyProtection="1">
      <alignment horizontal="left" wrapText="1"/>
    </xf>
    <xf numFmtId="175" fontId="140" fillId="69" borderId="0" xfId="26" applyNumberFormat="1" applyFont="1" applyFill="1" applyBorder="1" applyAlignment="1" applyProtection="1">
      <alignment horizontal="right" wrapText="1"/>
    </xf>
    <xf numFmtId="0" fontId="140" fillId="69" borderId="0" xfId="245" applyFont="1" applyFill="1" applyAlignment="1">
      <alignment horizontal="right"/>
    </xf>
    <xf numFmtId="171" fontId="55" fillId="43" borderId="0" xfId="92" applyNumberFormat="1" applyFont="1" applyFill="1"/>
    <xf numFmtId="171" fontId="55" fillId="74" borderId="0" xfId="92" applyNumberFormat="1" applyFont="1" applyFill="1" applyBorder="1" applyAlignment="1" applyProtection="1">
      <alignment horizontal="right" vertical="top"/>
    </xf>
    <xf numFmtId="171" fontId="57" fillId="74" borderId="0" xfId="92" applyNumberFormat="1" applyFont="1" applyFill="1" applyBorder="1" applyAlignment="1" applyProtection="1">
      <alignment horizontal="right" vertical="top"/>
    </xf>
    <xf numFmtId="3" fontId="55" fillId="0" borderId="0" xfId="0" applyNumberFormat="1" applyFont="1" applyFill="1" applyAlignment="1">
      <alignment vertical="top" wrapText="1"/>
    </xf>
    <xf numFmtId="3" fontId="134" fillId="0" borderId="0" xfId="0" applyNumberFormat="1" applyFont="1" applyFill="1" applyAlignment="1">
      <alignment vertical="top" wrapText="1"/>
    </xf>
    <xf numFmtId="3" fontId="129" fillId="43" borderId="0" xfId="0" applyNumberFormat="1" applyFont="1" applyFill="1" applyAlignment="1">
      <alignment vertical="top" wrapText="1"/>
    </xf>
    <xf numFmtId="171" fontId="57" fillId="43" borderId="0" xfId="92" applyNumberFormat="1" applyFont="1" applyFill="1"/>
    <xf numFmtId="171" fontId="45" fillId="43" borderId="0" xfId="92" applyNumberFormat="1" applyFill="1"/>
    <xf numFmtId="174" fontId="56" fillId="74" borderId="0" xfId="312" applyNumberFormat="1" applyFont="1" applyFill="1" applyBorder="1" applyAlignment="1" applyProtection="1">
      <alignment horizontal="left" vertical="center"/>
    </xf>
    <xf numFmtId="3" fontId="153" fillId="0" borderId="0" xfId="0" applyNumberFormat="1" applyFont="1" applyFill="1" applyAlignment="1">
      <alignment vertical="top"/>
    </xf>
    <xf numFmtId="175" fontId="106" fillId="69" borderId="0" xfId="26" applyNumberFormat="1" applyFont="1" applyFill="1" applyBorder="1" applyAlignment="1" applyProtection="1">
      <alignment horizontal="left" vertical="center" wrapText="1"/>
    </xf>
    <xf numFmtId="175" fontId="106" fillId="69" borderId="0" xfId="742" applyNumberFormat="1" applyFont="1" applyFill="1" applyBorder="1" applyAlignment="1" applyProtection="1">
      <alignment horizontal="right" vertical="center" wrapText="1"/>
    </xf>
    <xf numFmtId="0" fontId="106" fillId="69" borderId="0" xfId="245" applyFont="1" applyFill="1" applyAlignment="1">
      <alignment horizontal="right" vertical="center"/>
    </xf>
    <xf numFmtId="0" fontId="53" fillId="65" borderId="0" xfId="245" applyFont="1" applyFill="1" applyBorder="1" applyAlignment="1">
      <alignment horizontal="left"/>
    </xf>
    <xf numFmtId="175" fontId="44" fillId="65" borderId="0" xfId="26" applyNumberFormat="1" applyFont="1" applyFill="1" applyBorder="1" applyAlignment="1" applyProtection="1">
      <alignment horizontal="center"/>
    </xf>
    <xf numFmtId="0" fontId="88" fillId="65" borderId="0" xfId="245" applyFont="1" applyFill="1"/>
    <xf numFmtId="175" fontId="114" fillId="69" borderId="0" xfId="26" applyNumberFormat="1" applyFont="1" applyFill="1" applyBorder="1" applyAlignment="1" applyProtection="1">
      <alignment horizontal="left" wrapText="1"/>
    </xf>
    <xf numFmtId="175" fontId="106" fillId="69" borderId="0" xfId="26" applyNumberFormat="1" applyFont="1" applyFill="1" applyBorder="1" applyAlignment="1" applyProtection="1">
      <alignment horizontal="left" wrapText="1"/>
    </xf>
    <xf numFmtId="175" fontId="106" fillId="69" borderId="0" xfId="26" applyNumberFormat="1" applyFont="1" applyFill="1" applyBorder="1" applyAlignment="1" applyProtection="1">
      <alignment horizontal="right" wrapText="1"/>
    </xf>
    <xf numFmtId="171" fontId="88" fillId="0" borderId="0" xfId="245" applyNumberFormat="1" applyFill="1"/>
    <xf numFmtId="0" fontId="127" fillId="69" borderId="36" xfId="0" applyFont="1" applyFill="1" applyBorder="1" applyAlignment="1">
      <alignment horizontal="center" vertical="center"/>
    </xf>
    <xf numFmtId="0" fontId="127" fillId="69" borderId="1" xfId="0" applyFont="1" applyFill="1" applyBorder="1" applyAlignment="1">
      <alignment horizontal="center" vertical="center"/>
    </xf>
    <xf numFmtId="0" fontId="127" fillId="69" borderId="35" xfId="0" applyFont="1" applyFill="1" applyBorder="1" applyAlignment="1">
      <alignment horizontal="center" vertical="center"/>
    </xf>
    <xf numFmtId="0" fontId="127" fillId="64" borderId="36" xfId="0" applyFont="1" applyFill="1" applyBorder="1" applyAlignment="1">
      <alignment horizontal="center" vertical="center"/>
    </xf>
    <xf numFmtId="0" fontId="127" fillId="64" borderId="0" xfId="0" applyFont="1" applyFill="1" applyBorder="1" applyAlignment="1">
      <alignment horizontal="left" vertical="center"/>
    </xf>
    <xf numFmtId="191" fontId="2" fillId="0" borderId="0" xfId="4878" applyNumberFormat="1" applyFont="1"/>
    <xf numFmtId="191" fontId="2" fillId="0" borderId="0" xfId="4881" applyNumberFormat="1"/>
    <xf numFmtId="0" fontId="72" fillId="65" borderId="0" xfId="0" applyFont="1" applyFill="1" applyBorder="1" applyAlignment="1">
      <alignment horizontal="left"/>
    </xf>
    <xf numFmtId="168" fontId="67" fillId="65" borderId="0" xfId="26" applyNumberFormat="1" applyFont="1" applyFill="1" applyBorder="1" applyAlignment="1" applyProtection="1">
      <alignment horizontal="right" wrapText="1"/>
    </xf>
    <xf numFmtId="0" fontId="72" fillId="65" borderId="0" xfId="0" applyFont="1" applyFill="1" applyBorder="1" applyAlignment="1"/>
    <xf numFmtId="171" fontId="0" fillId="47" borderId="0" xfId="92" applyNumberFormat="1" applyFont="1" applyFill="1" applyBorder="1" applyAlignment="1">
      <alignment horizontal="right" vertical="center" wrapText="1"/>
    </xf>
    <xf numFmtId="171" fontId="0" fillId="0" borderId="0" xfId="92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189" fontId="45" fillId="0" borderId="0" xfId="27" applyNumberFormat="1" applyFont="1" applyFill="1" applyBorder="1" applyAlignment="1" applyProtection="1">
      <alignment horizontal="center"/>
    </xf>
    <xf numFmtId="189" fontId="62" fillId="0" borderId="0" xfId="727" applyNumberFormat="1" applyFont="1" applyFill="1" applyBorder="1" applyAlignment="1" applyProtection="1">
      <alignment horizontal="center"/>
    </xf>
    <xf numFmtId="189" fontId="62" fillId="0" borderId="0" xfId="27" applyNumberFormat="1" applyFont="1" applyFill="1" applyBorder="1" applyAlignment="1" applyProtection="1">
      <alignment horizontal="center"/>
    </xf>
    <xf numFmtId="189" fontId="45" fillId="0" borderId="0" xfId="727" applyNumberFormat="1" applyFont="1" applyFill="1" applyBorder="1" applyAlignment="1" applyProtection="1">
      <alignment horizontal="center"/>
    </xf>
    <xf numFmtId="4" fontId="62" fillId="47" borderId="0" xfId="0" applyNumberFormat="1" applyFont="1" applyFill="1" applyBorder="1" applyAlignment="1">
      <alignment horizontal="right" vertical="center" wrapText="1"/>
    </xf>
    <xf numFmtId="166" fontId="62" fillId="0" borderId="0" xfId="27" applyNumberFormat="1" applyFont="1" applyFill="1" applyBorder="1" applyAlignment="1" applyProtection="1"/>
    <xf numFmtId="189" fontId="45" fillId="0" borderId="0" xfId="27" applyNumberFormat="1" applyFont="1" applyFill="1" applyBorder="1" applyAlignment="1" applyProtection="1"/>
    <xf numFmtId="189" fontId="62" fillId="0" borderId="0" xfId="27" applyNumberFormat="1" applyFont="1" applyFill="1" applyBorder="1" applyAlignment="1" applyProtection="1"/>
    <xf numFmtId="189" fontId="45" fillId="0" borderId="0" xfId="101" applyNumberFormat="1" applyFont="1" applyFill="1" applyBorder="1" applyAlignment="1" applyProtection="1">
      <alignment horizontal="center"/>
    </xf>
    <xf numFmtId="4" fontId="118" fillId="0" borderId="0" xfId="4883" applyNumberFormat="1" applyFont="1" applyAlignment="1">
      <alignment horizontal="right"/>
    </xf>
    <xf numFmtId="175" fontId="67" fillId="67" borderId="0" xfId="26" applyNumberFormat="1" applyFont="1" applyFill="1" applyBorder="1" applyAlignment="1" applyProtection="1">
      <alignment horizontal="right" wrapText="1"/>
    </xf>
    <xf numFmtId="0" fontId="67" fillId="67" borderId="0" xfId="0" applyFont="1" applyFill="1" applyBorder="1" applyAlignment="1">
      <alignment horizontal="center"/>
    </xf>
    <xf numFmtId="189" fontId="62" fillId="0" borderId="0" xfId="101" applyNumberFormat="1" applyFont="1" applyFill="1" applyBorder="1" applyAlignment="1" applyProtection="1">
      <alignment horizontal="center"/>
    </xf>
    <xf numFmtId="191" fontId="118" fillId="0" borderId="0" xfId="4901" applyNumberFormat="1" applyFont="1" applyAlignment="1">
      <alignment horizontal="right"/>
    </xf>
    <xf numFmtId="4" fontId="118" fillId="0" borderId="0" xfId="4900" applyNumberFormat="1" applyFont="1" applyAlignment="1">
      <alignment horizontal="right"/>
    </xf>
    <xf numFmtId="171" fontId="68" fillId="0" borderId="0" xfId="4876" applyNumberFormat="1" applyFont="1" applyFill="1" applyBorder="1" applyAlignment="1" applyProtection="1">
      <alignment vertical="center" wrapText="1"/>
    </xf>
    <xf numFmtId="171" fontId="61" fillId="0" borderId="0" xfId="4876" applyNumberFormat="1" applyFont="1" applyFill="1" applyBorder="1" applyAlignment="1" applyProtection="1">
      <alignment vertical="center" wrapText="1"/>
    </xf>
    <xf numFmtId="175" fontId="67" fillId="65" borderId="0" xfId="26" applyNumberFormat="1" applyFont="1" applyFill="1" applyBorder="1" applyAlignment="1" applyProtection="1"/>
    <xf numFmtId="175" fontId="67" fillId="65" borderId="0" xfId="26" applyNumberFormat="1" applyFont="1" applyFill="1" applyBorder="1" applyAlignment="1" applyProtection="1">
      <alignment horizontal="center"/>
    </xf>
    <xf numFmtId="174" fontId="67" fillId="65" borderId="0" xfId="307" applyNumberFormat="1" applyFont="1" applyFill="1" applyBorder="1" applyAlignment="1" applyProtection="1">
      <alignment horizontal="center"/>
    </xf>
    <xf numFmtId="167" fontId="55" fillId="0" borderId="40" xfId="92" applyFont="1" applyFill="1" applyBorder="1"/>
    <xf numFmtId="167" fontId="55" fillId="0" borderId="41" xfId="92" applyFont="1" applyFill="1" applyBorder="1"/>
    <xf numFmtId="167" fontId="55" fillId="0" borderId="42" xfId="92" applyFont="1" applyFill="1" applyBorder="1"/>
    <xf numFmtId="167" fontId="55" fillId="0" borderId="38" xfId="92" applyFont="1" applyFill="1" applyBorder="1"/>
    <xf numFmtId="167" fontId="55" fillId="0" borderId="39" xfId="92" applyFont="1" applyFill="1" applyBorder="1"/>
    <xf numFmtId="167" fontId="55" fillId="0" borderId="44" xfId="92" applyFont="1" applyFill="1" applyBorder="1"/>
    <xf numFmtId="167" fontId="55" fillId="0" borderId="0" xfId="92" applyFont="1" applyFill="1" applyBorder="1"/>
    <xf numFmtId="167" fontId="55" fillId="0" borderId="36" xfId="92" applyFont="1" applyFill="1" applyBorder="1"/>
    <xf numFmtId="167" fontId="55" fillId="0" borderId="1" xfId="92" applyFont="1" applyFill="1" applyBorder="1"/>
    <xf numFmtId="167" fontId="55" fillId="0" borderId="35" xfId="92" applyFont="1" applyFill="1" applyBorder="1"/>
    <xf numFmtId="0" fontId="42" fillId="0" borderId="0" xfId="88" applyAlignment="1"/>
    <xf numFmtId="0" fontId="154" fillId="0" borderId="0" xfId="0" applyFont="1"/>
    <xf numFmtId="171" fontId="9" fillId="0" borderId="0" xfId="4790" applyNumberFormat="1"/>
    <xf numFmtId="0" fontId="126" fillId="61" borderId="0" xfId="4849" applyFont="1" applyFill="1" applyAlignment="1">
      <alignment horizontal="center" vertical="center"/>
    </xf>
    <xf numFmtId="0" fontId="139" fillId="0" borderId="0" xfId="552" applyFont="1" applyAlignment="1">
      <alignment horizontal="left" vertical="center" wrapText="1"/>
    </xf>
    <xf numFmtId="43" fontId="126" fillId="63" borderId="0" xfId="551" applyFont="1" applyFill="1" applyAlignment="1">
      <alignment horizontal="center"/>
    </xf>
    <xf numFmtId="0" fontId="140" fillId="63" borderId="33" xfId="552" applyFont="1" applyFill="1" applyBorder="1" applyAlignment="1">
      <alignment horizontal="center"/>
    </xf>
    <xf numFmtId="0" fontId="140" fillId="63" borderId="0" xfId="552" applyFont="1" applyFill="1" applyBorder="1" applyAlignment="1">
      <alignment horizontal="center"/>
    </xf>
    <xf numFmtId="0" fontId="127" fillId="63" borderId="33" xfId="552" applyFont="1" applyFill="1" applyBorder="1" applyAlignment="1">
      <alignment horizontal="center"/>
    </xf>
    <xf numFmtId="0" fontId="127" fillId="63" borderId="0" xfId="552" applyFont="1" applyFill="1" applyBorder="1" applyAlignment="1">
      <alignment horizontal="center"/>
    </xf>
    <xf numFmtId="0" fontId="127" fillId="63" borderId="34" xfId="552" applyFont="1" applyFill="1" applyBorder="1" applyAlignment="1">
      <alignment horizontal="left" vertical="center"/>
    </xf>
    <xf numFmtId="0" fontId="127" fillId="63" borderId="37" xfId="552" applyFont="1" applyFill="1" applyBorder="1" applyAlignment="1">
      <alignment horizontal="left" vertical="center"/>
    </xf>
    <xf numFmtId="0" fontId="127" fillId="63" borderId="1" xfId="552" applyFont="1" applyFill="1" applyBorder="1" applyAlignment="1">
      <alignment horizontal="center" vertical="center"/>
    </xf>
    <xf numFmtId="0" fontId="127" fillId="63" borderId="35" xfId="552" applyFont="1" applyFill="1" applyBorder="1" applyAlignment="1">
      <alignment horizontal="center" vertical="center"/>
    </xf>
    <xf numFmtId="0" fontId="127" fillId="63" borderId="36" xfId="552" applyFont="1" applyFill="1" applyBorder="1" applyAlignment="1">
      <alignment horizontal="center" vertical="center"/>
    </xf>
    <xf numFmtId="0" fontId="127" fillId="63" borderId="34" xfId="552" applyFont="1" applyFill="1" applyBorder="1" applyAlignment="1">
      <alignment horizontal="center" vertical="center" wrapText="1"/>
    </xf>
    <xf numFmtId="0" fontId="127" fillId="63" borderId="37" xfId="552" applyFont="1" applyFill="1" applyBorder="1" applyAlignment="1">
      <alignment horizontal="center" vertical="center" wrapText="1"/>
    </xf>
    <xf numFmtId="0" fontId="59" fillId="44" borderId="47" xfId="300" applyFont="1" applyFill="1" applyBorder="1" applyAlignment="1">
      <alignment horizontal="left" vertical="center" wrapText="1"/>
    </xf>
    <xf numFmtId="0" fontId="59" fillId="44" borderId="13" xfId="300" applyFont="1" applyFill="1" applyBorder="1" applyAlignment="1">
      <alignment horizontal="left" vertical="center" wrapText="1"/>
    </xf>
    <xf numFmtId="0" fontId="59" fillId="44" borderId="48" xfId="300" applyFont="1" applyFill="1" applyBorder="1" applyAlignment="1">
      <alignment horizontal="left" vertical="center" wrapText="1"/>
    </xf>
    <xf numFmtId="0" fontId="59" fillId="44" borderId="3" xfId="300" applyFont="1" applyFill="1" applyBorder="1" applyAlignment="1">
      <alignment horizontal="left" vertical="center" wrapText="1"/>
    </xf>
    <xf numFmtId="0" fontId="54" fillId="64" borderId="40" xfId="303" applyFont="1" applyFill="1" applyBorder="1" applyAlignment="1">
      <alignment horizontal="center" vertical="center"/>
    </xf>
    <xf numFmtId="0" fontId="54" fillId="64" borderId="41" xfId="303" applyFont="1" applyFill="1" applyBorder="1" applyAlignment="1">
      <alignment horizontal="center" vertical="center"/>
    </xf>
    <xf numFmtId="0" fontId="54" fillId="64" borderId="42" xfId="303" applyFont="1" applyFill="1" applyBorder="1" applyAlignment="1">
      <alignment horizontal="center" vertical="center"/>
    </xf>
    <xf numFmtId="0" fontId="54" fillId="64" borderId="33" xfId="303" applyFont="1" applyFill="1" applyBorder="1" applyAlignment="1">
      <alignment horizontal="center" vertical="center"/>
    </xf>
    <xf numFmtId="0" fontId="54" fillId="64" borderId="0" xfId="303" applyFont="1" applyFill="1" applyBorder="1" applyAlignment="1">
      <alignment horizontal="center" vertical="center"/>
    </xf>
    <xf numFmtId="0" fontId="54" fillId="64" borderId="43" xfId="303" applyFont="1" applyFill="1" applyBorder="1" applyAlignment="1">
      <alignment horizontal="center" vertical="center"/>
    </xf>
    <xf numFmtId="0" fontId="54" fillId="65" borderId="0" xfId="303" applyFont="1" applyFill="1" applyBorder="1" applyAlignment="1">
      <alignment horizontal="center" vertical="center"/>
    </xf>
    <xf numFmtId="0" fontId="119" fillId="63" borderId="0" xfId="4850" applyFont="1" applyFill="1" applyBorder="1" applyAlignment="1">
      <alignment horizontal="center" vertical="center"/>
    </xf>
    <xf numFmtId="0" fontId="106" fillId="63" borderId="0" xfId="4850" applyFont="1" applyFill="1" applyBorder="1" applyAlignment="1">
      <alignment horizontal="center" vertical="center" wrapText="1"/>
    </xf>
    <xf numFmtId="0" fontId="106" fillId="63" borderId="0" xfId="4850" applyFont="1" applyFill="1" applyBorder="1" applyAlignment="1">
      <alignment horizontal="center" vertical="center"/>
    </xf>
    <xf numFmtId="0" fontId="106" fillId="63" borderId="0" xfId="4850" applyFont="1" applyFill="1" applyBorder="1" applyAlignment="1">
      <alignment horizontal="center"/>
    </xf>
    <xf numFmtId="0" fontId="143" fillId="63" borderId="0" xfId="4850" applyFont="1" applyFill="1" applyBorder="1" applyAlignment="1">
      <alignment horizontal="center" vertical="center" wrapText="1"/>
    </xf>
    <xf numFmtId="0" fontId="106" fillId="64" borderId="0" xfId="4850" applyFont="1" applyFill="1" applyBorder="1" applyAlignment="1">
      <alignment horizontal="center" vertical="center"/>
    </xf>
    <xf numFmtId="0" fontId="106" fillId="64" borderId="0" xfId="4850" applyFont="1" applyFill="1" applyBorder="1" applyAlignment="1">
      <alignment horizontal="center"/>
    </xf>
    <xf numFmtId="0" fontId="106" fillId="64" borderId="0" xfId="4850" applyFont="1" applyFill="1" applyBorder="1" applyAlignment="1">
      <alignment horizontal="center" vertical="center" wrapText="1"/>
    </xf>
    <xf numFmtId="0" fontId="143" fillId="63" borderId="0" xfId="4850" applyFont="1" applyFill="1" applyBorder="1" applyAlignment="1">
      <alignment horizontal="center" vertical="center"/>
    </xf>
    <xf numFmtId="0" fontId="142" fillId="63" borderId="0" xfId="4850" applyFont="1" applyFill="1" applyBorder="1" applyAlignment="1">
      <alignment horizontal="left" vertical="center"/>
    </xf>
    <xf numFmtId="0" fontId="142" fillId="64" borderId="0" xfId="4850" applyFont="1" applyFill="1" applyBorder="1" applyAlignment="1">
      <alignment horizontal="center"/>
    </xf>
    <xf numFmtId="0" fontId="82" fillId="64" borderId="0" xfId="4850" applyFont="1" applyFill="1" applyBorder="1" applyAlignment="1">
      <alignment horizontal="center"/>
    </xf>
    <xf numFmtId="0" fontId="142" fillId="64" borderId="0" xfId="4850" applyFont="1" applyFill="1" applyBorder="1" applyAlignment="1">
      <alignment horizontal="left" vertical="center"/>
    </xf>
    <xf numFmtId="0" fontId="142" fillId="64" borderId="0" xfId="4850" applyFont="1" applyFill="1" applyBorder="1" applyAlignment="1">
      <alignment horizontal="center" vertical="center" wrapText="1"/>
    </xf>
    <xf numFmtId="0" fontId="142" fillId="64" borderId="0" xfId="4850" applyFont="1" applyFill="1" applyBorder="1" applyAlignment="1">
      <alignment horizontal="center" vertical="center"/>
    </xf>
    <xf numFmtId="0" fontId="54" fillId="64" borderId="0" xfId="98" applyNumberFormat="1" applyFont="1" applyFill="1" applyBorder="1" applyAlignment="1" applyProtection="1">
      <alignment horizontal="center"/>
    </xf>
    <xf numFmtId="170" fontId="54" fillId="64" borderId="0" xfId="205" applyNumberFormat="1" applyFont="1" applyFill="1" applyBorder="1" applyAlignment="1">
      <alignment horizontal="center" vertical="top"/>
    </xf>
    <xf numFmtId="0" fontId="52" fillId="64" borderId="0" xfId="98" applyNumberFormat="1" applyFont="1" applyFill="1" applyBorder="1" applyAlignment="1" applyProtection="1">
      <alignment horizontal="center"/>
    </xf>
    <xf numFmtId="170" fontId="60" fillId="64" borderId="0" xfId="0" applyNumberFormat="1" applyFont="1" applyFill="1" applyBorder="1" applyAlignment="1">
      <alignment horizontal="center"/>
    </xf>
    <xf numFmtId="169" fontId="60" fillId="64" borderId="0" xfId="98" applyFont="1" applyFill="1" applyBorder="1" applyAlignment="1" applyProtection="1">
      <alignment horizontal="center" vertical="top"/>
    </xf>
    <xf numFmtId="0" fontId="127" fillId="69" borderId="36" xfId="0" applyFont="1" applyFill="1" applyBorder="1" applyAlignment="1">
      <alignment horizontal="center" vertical="center" wrapText="1"/>
    </xf>
    <xf numFmtId="0" fontId="127" fillId="69" borderId="35" xfId="0" applyFont="1" applyFill="1" applyBorder="1" applyAlignment="1">
      <alignment horizontal="center" vertical="center" wrapText="1"/>
    </xf>
    <xf numFmtId="0" fontId="127" fillId="69" borderId="36" xfId="0" applyFont="1" applyFill="1" applyBorder="1" applyAlignment="1">
      <alignment horizontal="center" vertical="center"/>
    </xf>
    <xf numFmtId="0" fontId="127" fillId="69" borderId="1" xfId="0" applyFont="1" applyFill="1" applyBorder="1" applyAlignment="1">
      <alignment horizontal="center" vertical="center"/>
    </xf>
    <xf numFmtId="0" fontId="127" fillId="69" borderId="35" xfId="0" applyFont="1" applyFill="1" applyBorder="1" applyAlignment="1">
      <alignment horizontal="center" vertical="center"/>
    </xf>
    <xf numFmtId="0" fontId="52" fillId="64" borderId="0" xfId="98" applyNumberFormat="1" applyFont="1" applyFill="1" applyBorder="1" applyAlignment="1" applyProtection="1">
      <alignment horizontal="center" wrapText="1"/>
    </xf>
    <xf numFmtId="170" fontId="52" fillId="64" borderId="0" xfId="0" applyNumberFormat="1" applyFont="1" applyFill="1" applyBorder="1" applyAlignment="1">
      <alignment horizontal="center"/>
    </xf>
    <xf numFmtId="169" fontId="52" fillId="64" borderId="0" xfId="98" applyFont="1" applyFill="1" applyBorder="1" applyAlignment="1" applyProtection="1">
      <alignment horizontal="center"/>
    </xf>
    <xf numFmtId="0" fontId="146" fillId="69" borderId="36" xfId="0" applyFont="1" applyFill="1" applyBorder="1" applyAlignment="1">
      <alignment horizontal="center" vertical="center" wrapText="1"/>
    </xf>
    <xf numFmtId="0" fontId="146" fillId="69" borderId="1" xfId="0" applyFont="1" applyFill="1" applyBorder="1" applyAlignment="1">
      <alignment horizontal="center" vertical="center" wrapText="1"/>
    </xf>
    <xf numFmtId="0" fontId="146" fillId="69" borderId="35" xfId="0" applyFont="1" applyFill="1" applyBorder="1" applyAlignment="1">
      <alignment horizontal="center" vertical="center" wrapText="1"/>
    </xf>
    <xf numFmtId="0" fontId="146" fillId="69" borderId="40" xfId="0" applyFont="1" applyFill="1" applyBorder="1" applyAlignment="1">
      <alignment horizontal="center" vertical="center"/>
    </xf>
    <xf numFmtId="0" fontId="146" fillId="69" borderId="1" xfId="0" applyFont="1" applyFill="1" applyBorder="1" applyAlignment="1">
      <alignment horizontal="center" vertical="center"/>
    </xf>
    <xf numFmtId="0" fontId="146" fillId="69" borderId="35" xfId="0" applyFont="1" applyFill="1" applyBorder="1" applyAlignment="1">
      <alignment horizontal="center" vertical="center"/>
    </xf>
    <xf numFmtId="0" fontId="146" fillId="69" borderId="41" xfId="0" applyFont="1" applyFill="1" applyBorder="1" applyAlignment="1">
      <alignment horizontal="center" vertical="center"/>
    </xf>
    <xf numFmtId="0" fontId="127" fillId="69" borderId="9" xfId="0" applyFont="1" applyFill="1" applyBorder="1" applyAlignment="1">
      <alignment horizontal="center" vertical="center"/>
    </xf>
    <xf numFmtId="0" fontId="146" fillId="69" borderId="42" xfId="0" applyFont="1" applyFill="1" applyBorder="1" applyAlignment="1">
      <alignment horizontal="center" vertical="center"/>
    </xf>
    <xf numFmtId="0" fontId="148" fillId="64" borderId="0" xfId="98" applyNumberFormat="1" applyFont="1" applyFill="1" applyBorder="1" applyAlignment="1" applyProtection="1">
      <alignment horizontal="center"/>
    </xf>
    <xf numFmtId="0" fontId="142" fillId="64" borderId="0" xfId="98" applyNumberFormat="1" applyFont="1" applyFill="1" applyBorder="1" applyAlignment="1" applyProtection="1">
      <alignment horizontal="center"/>
    </xf>
    <xf numFmtId="170" fontId="119" fillId="64" borderId="0" xfId="278" applyNumberFormat="1" applyFont="1" applyFill="1" applyBorder="1" applyAlignment="1">
      <alignment horizontal="center"/>
    </xf>
    <xf numFmtId="0" fontId="142" fillId="64" borderId="0" xfId="99" applyNumberFormat="1" applyFont="1" applyFill="1" applyBorder="1" applyAlignment="1" applyProtection="1">
      <alignment horizontal="center"/>
    </xf>
    <xf numFmtId="0" fontId="127" fillId="69" borderId="1" xfId="0" applyFont="1" applyFill="1" applyBorder="1" applyAlignment="1">
      <alignment horizontal="center" vertical="center" wrapText="1"/>
    </xf>
    <xf numFmtId="0" fontId="149" fillId="69" borderId="0" xfId="0" applyFont="1" applyFill="1" applyBorder="1" applyAlignment="1">
      <alignment horizontal="center" vertical="center"/>
    </xf>
    <xf numFmtId="0" fontId="61" fillId="65" borderId="0" xfId="302" applyFont="1" applyFill="1" applyBorder="1" applyAlignment="1">
      <alignment horizontal="left" wrapText="1"/>
    </xf>
    <xf numFmtId="3" fontId="68" fillId="65" borderId="0" xfId="99" applyNumberFormat="1" applyFont="1" applyFill="1" applyBorder="1" applyAlignment="1" applyProtection="1">
      <alignment horizontal="right" wrapText="1"/>
    </xf>
    <xf numFmtId="3" fontId="68" fillId="67" borderId="0" xfId="99" applyNumberFormat="1" applyFont="1" applyFill="1" applyBorder="1" applyAlignment="1" applyProtection="1">
      <alignment horizontal="right" wrapText="1"/>
    </xf>
    <xf numFmtId="0" fontId="0" fillId="67" borderId="0" xfId="0" applyFill="1"/>
    <xf numFmtId="0" fontId="146" fillId="63" borderId="36" xfId="0" applyFont="1" applyFill="1" applyBorder="1" applyAlignment="1">
      <alignment horizontal="center" vertical="center" wrapText="1"/>
    </xf>
    <xf numFmtId="0" fontId="146" fillId="63" borderId="1" xfId="0" applyFont="1" applyFill="1" applyBorder="1" applyAlignment="1">
      <alignment horizontal="center" vertical="center" wrapText="1"/>
    </xf>
    <xf numFmtId="0" fontId="146" fillId="63" borderId="36" xfId="0" applyFont="1" applyFill="1" applyBorder="1" applyAlignment="1">
      <alignment horizontal="center" wrapText="1"/>
    </xf>
    <xf numFmtId="0" fontId="146" fillId="63" borderId="1" xfId="0" applyFont="1" applyFill="1" applyBorder="1" applyAlignment="1">
      <alignment horizontal="center" wrapText="1"/>
    </xf>
    <xf numFmtId="0" fontId="146" fillId="63" borderId="35" xfId="0" applyFont="1" applyFill="1" applyBorder="1" applyAlignment="1">
      <alignment horizontal="center" wrapText="1"/>
    </xf>
    <xf numFmtId="0" fontId="146" fillId="63" borderId="35" xfId="0" applyFont="1" applyFill="1" applyBorder="1" applyAlignment="1">
      <alignment horizontal="center" vertical="center" wrapText="1"/>
    </xf>
    <xf numFmtId="170" fontId="142" fillId="64" borderId="0" xfId="0" applyNumberFormat="1" applyFont="1" applyFill="1" applyBorder="1" applyAlignment="1">
      <alignment horizontal="center" vertical="center" wrapText="1"/>
    </xf>
    <xf numFmtId="170" fontId="142" fillId="64" borderId="0" xfId="0" applyNumberFormat="1" applyFont="1" applyFill="1" applyBorder="1" applyAlignment="1">
      <alignment horizontal="center" wrapText="1"/>
    </xf>
    <xf numFmtId="169" fontId="142" fillId="64" borderId="0" xfId="98" applyFont="1" applyFill="1" applyBorder="1" applyAlignment="1" applyProtection="1">
      <alignment horizontal="center"/>
    </xf>
    <xf numFmtId="0" fontId="146" fillId="69" borderId="75" xfId="0" applyFont="1" applyFill="1" applyBorder="1" applyAlignment="1">
      <alignment horizontal="left" vertical="center"/>
    </xf>
    <xf numFmtId="0" fontId="146" fillId="69" borderId="76" xfId="0" applyFont="1" applyFill="1" applyBorder="1" applyAlignment="1">
      <alignment horizontal="left" vertical="center"/>
    </xf>
    <xf numFmtId="0" fontId="146" fillId="63" borderId="40" xfId="0" applyFont="1" applyFill="1" applyBorder="1" applyAlignment="1">
      <alignment horizontal="center" vertical="center" wrapText="1"/>
    </xf>
    <xf numFmtId="0" fontId="146" fillId="63" borderId="41" xfId="0" applyFont="1" applyFill="1" applyBorder="1" applyAlignment="1">
      <alignment horizontal="center" vertical="center" wrapText="1"/>
    </xf>
    <xf numFmtId="0" fontId="146" fillId="63" borderId="42" xfId="0" applyFont="1" applyFill="1" applyBorder="1" applyAlignment="1">
      <alignment horizontal="center" vertical="center" wrapText="1"/>
    </xf>
    <xf numFmtId="0" fontId="52" fillId="64" borderId="0" xfId="98" applyNumberFormat="1" applyFont="1" applyFill="1" applyBorder="1" applyAlignment="1" applyProtection="1">
      <alignment horizontal="center" vertical="center" wrapText="1"/>
    </xf>
    <xf numFmtId="0" fontId="146" fillId="69" borderId="34" xfId="0" applyFont="1" applyFill="1" applyBorder="1" applyAlignment="1">
      <alignment horizontal="left" vertical="center"/>
    </xf>
    <xf numFmtId="0" fontId="146" fillId="69" borderId="37" xfId="0" applyFont="1" applyFill="1" applyBorder="1" applyAlignment="1">
      <alignment horizontal="left" vertical="center"/>
    </xf>
    <xf numFmtId="0" fontId="52" fillId="64" borderId="0" xfId="0" applyFont="1" applyFill="1" applyBorder="1" applyAlignment="1">
      <alignment horizontal="center"/>
    </xf>
    <xf numFmtId="0" fontId="52" fillId="64" borderId="0" xfId="0" applyFont="1" applyFill="1" applyBorder="1" applyAlignment="1">
      <alignment horizontal="center" vertical="center"/>
    </xf>
    <xf numFmtId="0" fontId="127" fillId="64" borderId="36" xfId="0" applyFont="1" applyFill="1" applyBorder="1" applyAlignment="1">
      <alignment horizontal="center" vertical="center" wrapText="1"/>
    </xf>
    <xf numFmtId="0" fontId="127" fillId="64" borderId="35" xfId="0" applyFont="1" applyFill="1" applyBorder="1" applyAlignment="1">
      <alignment horizontal="center" vertical="center" wrapText="1"/>
    </xf>
    <xf numFmtId="0" fontId="127" fillId="64" borderId="36" xfId="0" applyFont="1" applyFill="1" applyBorder="1" applyAlignment="1">
      <alignment horizontal="center" vertical="center"/>
    </xf>
    <xf numFmtId="0" fontId="127" fillId="64" borderId="1" xfId="0" applyFont="1" applyFill="1" applyBorder="1" applyAlignment="1">
      <alignment horizontal="center" vertical="center"/>
    </xf>
    <xf numFmtId="0" fontId="127" fillId="64" borderId="35" xfId="0" applyFont="1" applyFill="1" applyBorder="1" applyAlignment="1">
      <alignment horizontal="center" vertical="center"/>
    </xf>
    <xf numFmtId="170" fontId="60" fillId="64" borderId="0" xfId="0" applyNumberFormat="1" applyFont="1" applyFill="1" applyBorder="1" applyAlignment="1">
      <alignment horizontal="center" vertical="center"/>
    </xf>
    <xf numFmtId="0" fontId="60" fillId="64" borderId="0" xfId="0" applyFont="1" applyFill="1" applyBorder="1" applyAlignment="1">
      <alignment horizontal="center" wrapText="1"/>
    </xf>
    <xf numFmtId="0" fontId="127" fillId="63" borderId="1" xfId="0" applyFont="1" applyFill="1" applyBorder="1" applyAlignment="1">
      <alignment horizontal="center" vertical="center" wrapText="1"/>
    </xf>
    <xf numFmtId="0" fontId="127" fillId="63" borderId="35" xfId="0" applyFont="1" applyFill="1" applyBorder="1" applyAlignment="1">
      <alignment horizontal="center" vertical="center" wrapText="1"/>
    </xf>
    <xf numFmtId="0" fontId="127" fillId="64" borderId="0" xfId="0" applyFont="1" applyFill="1" applyBorder="1" applyAlignment="1">
      <alignment horizontal="left" vertical="center"/>
    </xf>
    <xf numFmtId="0" fontId="127" fillId="63" borderId="36" xfId="0" applyFont="1" applyFill="1" applyBorder="1" applyAlignment="1">
      <alignment horizontal="center" vertical="center" wrapText="1"/>
    </xf>
    <xf numFmtId="0" fontId="127" fillId="64" borderId="21" xfId="0" applyFont="1" applyFill="1" applyBorder="1" applyAlignment="1">
      <alignment horizontal="left" vertical="center"/>
    </xf>
    <xf numFmtId="0" fontId="119" fillId="64" borderId="0" xfId="0" applyFont="1" applyFill="1" applyBorder="1" applyAlignment="1">
      <alignment horizontal="center" vertical="center"/>
    </xf>
    <xf numFmtId="172" fontId="119" fillId="69" borderId="0" xfId="0" applyNumberFormat="1" applyFont="1" applyFill="1" applyBorder="1" applyAlignment="1">
      <alignment horizontal="center"/>
    </xf>
    <xf numFmtId="0" fontId="119" fillId="69" borderId="0" xfId="0" applyFont="1" applyFill="1" applyBorder="1" applyAlignment="1">
      <alignment horizontal="right" vertical="center" wrapText="1"/>
    </xf>
    <xf numFmtId="0" fontId="70" fillId="64" borderId="0" xfId="0" applyFont="1" applyFill="1" applyBorder="1" applyAlignment="1">
      <alignment horizontal="center"/>
    </xf>
    <xf numFmtId="172" fontId="110" fillId="0" borderId="0" xfId="0" applyNumberFormat="1" applyFont="1" applyFill="1" applyBorder="1" applyAlignment="1">
      <alignment horizontal="center"/>
    </xf>
    <xf numFmtId="0" fontId="149" fillId="69" borderId="0" xfId="0" applyFont="1" applyFill="1" applyBorder="1" applyAlignment="1">
      <alignment horizontal="right" vertical="center" wrapText="1"/>
    </xf>
    <xf numFmtId="0" fontId="55" fillId="0" borderId="47" xfId="4790" applyFont="1" applyFill="1" applyBorder="1" applyAlignment="1">
      <alignment horizontal="center" vertical="center"/>
    </xf>
    <xf numFmtId="0" fontId="55" fillId="0" borderId="13" xfId="4790" applyFont="1" applyFill="1" applyBorder="1" applyAlignment="1">
      <alignment horizontal="center" vertical="center"/>
    </xf>
    <xf numFmtId="0" fontId="55" fillId="0" borderId="48" xfId="4790" applyFont="1" applyFill="1" applyBorder="1" applyAlignment="1">
      <alignment horizontal="center" vertical="center"/>
    </xf>
    <xf numFmtId="0" fontId="60" fillId="64" borderId="0" xfId="4790" applyFont="1" applyFill="1" applyAlignment="1">
      <alignment horizontal="center"/>
    </xf>
    <xf numFmtId="177" fontId="60" fillId="64" borderId="0" xfId="4790" applyNumberFormat="1" applyFont="1" applyFill="1" applyAlignment="1">
      <alignment horizontal="center"/>
    </xf>
    <xf numFmtId="0" fontId="119" fillId="69" borderId="22" xfId="4790" applyFont="1" applyFill="1" applyBorder="1" applyAlignment="1">
      <alignment horizontal="center"/>
    </xf>
    <xf numFmtId="0" fontId="55" fillId="0" borderId="14" xfId="4790" applyFont="1" applyFill="1" applyBorder="1" applyAlignment="1">
      <alignment horizontal="center" vertical="center"/>
    </xf>
    <xf numFmtId="0" fontId="119" fillId="69" borderId="77" xfId="4790" applyFont="1" applyFill="1" applyBorder="1" applyAlignment="1">
      <alignment horizontal="center"/>
    </xf>
    <xf numFmtId="4" fontId="73" fillId="0" borderId="14" xfId="0" applyNumberFormat="1" applyFont="1" applyBorder="1" applyAlignment="1">
      <alignment vertical="center"/>
    </xf>
    <xf numFmtId="0" fontId="52" fillId="64" borderId="0" xfId="4790" applyFont="1" applyFill="1" applyAlignment="1">
      <alignment horizontal="center"/>
    </xf>
    <xf numFmtId="177" fontId="52" fillId="64" borderId="0" xfId="4790" applyNumberFormat="1" applyFont="1" applyFill="1" applyAlignment="1">
      <alignment horizontal="center"/>
    </xf>
    <xf numFmtId="0" fontId="127" fillId="69" borderId="36" xfId="4790" applyFont="1" applyFill="1" applyBorder="1" applyAlignment="1">
      <alignment horizontal="center"/>
    </xf>
    <xf numFmtId="0" fontId="127" fillId="69" borderId="1" xfId="4790" applyFont="1" applyFill="1" applyBorder="1" applyAlignment="1">
      <alignment horizontal="center"/>
    </xf>
    <xf numFmtId="0" fontId="127" fillId="69" borderId="35" xfId="4790" applyFont="1" applyFill="1" applyBorder="1" applyAlignment="1">
      <alignment horizontal="center"/>
    </xf>
    <xf numFmtId="4" fontId="45" fillId="0" borderId="13" xfId="4790" applyNumberFormat="1" applyFont="1" applyBorder="1" applyAlignment="1">
      <alignment vertical="center"/>
    </xf>
    <xf numFmtId="4" fontId="45" fillId="0" borderId="47" xfId="4790" applyNumberFormat="1" applyFont="1" applyBorder="1" applyAlignment="1">
      <alignment vertical="center"/>
    </xf>
    <xf numFmtId="4" fontId="45" fillId="0" borderId="48" xfId="4790" applyNumberFormat="1" applyFont="1" applyBorder="1" applyAlignment="1">
      <alignment vertical="center"/>
    </xf>
    <xf numFmtId="0" fontId="146" fillId="63" borderId="36" xfId="129" applyFont="1" applyFill="1" applyBorder="1" applyAlignment="1">
      <alignment horizontal="center" vertical="center"/>
    </xf>
    <xf numFmtId="0" fontId="146" fillId="63" borderId="35" xfId="129" applyFont="1" applyFill="1" applyBorder="1" applyAlignment="1">
      <alignment horizontal="center" vertical="center"/>
    </xf>
    <xf numFmtId="0" fontId="146" fillId="63" borderId="1" xfId="129" applyFont="1" applyFill="1" applyBorder="1" applyAlignment="1">
      <alignment horizontal="center" vertical="center"/>
    </xf>
    <xf numFmtId="0" fontId="55" fillId="0" borderId="34" xfId="4790" applyFont="1" applyFill="1" applyBorder="1" applyAlignment="1">
      <alignment vertical="center"/>
    </xf>
    <xf numFmtId="0" fontId="55" fillId="0" borderId="37" xfId="4790" applyFont="1" applyFill="1" applyBorder="1" applyAlignment="1">
      <alignment vertical="center"/>
    </xf>
    <xf numFmtId="0" fontId="55" fillId="0" borderId="45" xfId="4790" applyFont="1" applyFill="1" applyBorder="1" applyAlignment="1">
      <alignment vertical="center"/>
    </xf>
    <xf numFmtId="0" fontId="55" fillId="0" borderId="45" xfId="4790" applyFont="1" applyFill="1" applyBorder="1" applyAlignment="1">
      <alignment vertical="center" wrapText="1"/>
    </xf>
    <xf numFmtId="0" fontId="55" fillId="0" borderId="37" xfId="4790" applyFont="1" applyFill="1" applyBorder="1" applyAlignment="1">
      <alignment vertical="center" wrapText="1"/>
    </xf>
    <xf numFmtId="0" fontId="55" fillId="0" borderId="45" xfId="4790" applyFont="1" applyFill="1" applyBorder="1" applyAlignment="1">
      <alignment horizontal="left" vertical="center" wrapText="1"/>
    </xf>
    <xf numFmtId="0" fontId="55" fillId="0" borderId="37" xfId="4790" applyFont="1" applyFill="1" applyBorder="1" applyAlignment="1">
      <alignment horizontal="left" vertical="center" wrapText="1"/>
    </xf>
    <xf numFmtId="0" fontId="60" fillId="64" borderId="0" xfId="4790" applyFont="1" applyFill="1" applyBorder="1" applyAlignment="1">
      <alignment horizontal="center"/>
    </xf>
    <xf numFmtId="0" fontId="127" fillId="69" borderId="40" xfId="129" applyFont="1" applyFill="1" applyBorder="1" applyAlignment="1">
      <alignment horizontal="center" vertical="center"/>
    </xf>
    <xf numFmtId="0" fontId="127" fillId="69" borderId="38" xfId="129" applyFont="1" applyFill="1" applyBorder="1" applyAlignment="1">
      <alignment horizontal="center" vertical="center"/>
    </xf>
    <xf numFmtId="0" fontId="127" fillId="69" borderId="34" xfId="129" applyFont="1" applyFill="1" applyBorder="1" applyAlignment="1">
      <alignment horizontal="center" vertical="center"/>
    </xf>
    <xf numFmtId="0" fontId="127" fillId="69" borderId="37" xfId="129" applyFont="1" applyFill="1" applyBorder="1" applyAlignment="1">
      <alignment horizontal="center" vertical="center"/>
    </xf>
    <xf numFmtId="0" fontId="127" fillId="69" borderId="34" xfId="129" applyFont="1" applyFill="1" applyBorder="1" applyAlignment="1">
      <alignment horizontal="center" vertical="center" wrapText="1"/>
    </xf>
    <xf numFmtId="0" fontId="127" fillId="69" borderId="37" xfId="129" applyFont="1" applyFill="1" applyBorder="1" applyAlignment="1">
      <alignment horizontal="center" vertical="center" wrapText="1"/>
    </xf>
    <xf numFmtId="0" fontId="127" fillId="69" borderId="36" xfId="129" applyFont="1" applyFill="1" applyBorder="1" applyAlignment="1">
      <alignment horizontal="center"/>
    </xf>
    <xf numFmtId="0" fontId="127" fillId="69" borderId="81" xfId="129" applyFont="1" applyFill="1" applyBorder="1" applyAlignment="1">
      <alignment horizontal="center"/>
    </xf>
    <xf numFmtId="0" fontId="127" fillId="69" borderId="82" xfId="129" applyFont="1" applyFill="1" applyBorder="1" applyAlignment="1">
      <alignment horizontal="center"/>
    </xf>
    <xf numFmtId="0" fontId="119" fillId="63" borderId="36" xfId="129" applyFont="1" applyFill="1" applyBorder="1" applyAlignment="1">
      <alignment horizontal="center" vertical="center"/>
    </xf>
    <xf numFmtId="0" fontId="119" fillId="63" borderId="35" xfId="129" applyFont="1" applyFill="1" applyBorder="1" applyAlignment="1">
      <alignment horizontal="center" vertical="center"/>
    </xf>
    <xf numFmtId="0" fontId="119" fillId="63" borderId="1" xfId="129" applyFont="1" applyFill="1" applyBorder="1" applyAlignment="1">
      <alignment horizontal="center" vertical="center"/>
    </xf>
    <xf numFmtId="0" fontId="53" fillId="64" borderId="0" xfId="4790" applyFont="1" applyFill="1" applyBorder="1" applyAlignment="1">
      <alignment horizontal="center"/>
    </xf>
    <xf numFmtId="180" fontId="53" fillId="64" borderId="0" xfId="4790" applyNumberFormat="1" applyFont="1" applyFill="1" applyBorder="1" applyAlignment="1">
      <alignment horizontal="center"/>
    </xf>
    <xf numFmtId="0" fontId="146" fillId="69" borderId="0" xfId="4790" applyFont="1" applyFill="1" applyBorder="1" applyAlignment="1">
      <alignment horizontal="left" vertical="center"/>
    </xf>
    <xf numFmtId="0" fontId="146" fillId="69" borderId="6" xfId="4790" applyFont="1" applyFill="1" applyBorder="1" applyAlignment="1">
      <alignment horizontal="left" vertical="center"/>
    </xf>
    <xf numFmtId="0" fontId="146" fillId="69" borderId="0" xfId="4790" applyFont="1" applyFill="1" applyBorder="1" applyAlignment="1">
      <alignment horizontal="right" vertical="center" wrapText="1"/>
    </xf>
    <xf numFmtId="0" fontId="146" fillId="69" borderId="6" xfId="4790" applyFont="1" applyFill="1" applyBorder="1" applyAlignment="1">
      <alignment horizontal="right" vertical="center" wrapText="1"/>
    </xf>
    <xf numFmtId="0" fontId="146" fillId="69" borderId="23" xfId="4790" applyFont="1" applyFill="1" applyBorder="1" applyAlignment="1">
      <alignment horizontal="center"/>
    </xf>
    <xf numFmtId="0" fontId="55" fillId="0" borderId="34" xfId="4790" applyFont="1" applyFill="1" applyBorder="1" applyAlignment="1">
      <alignment vertical="center" wrapText="1"/>
    </xf>
    <xf numFmtId="0" fontId="106" fillId="64" borderId="0" xfId="4790" applyFont="1" applyFill="1" applyBorder="1" applyAlignment="1">
      <alignment horizontal="center"/>
    </xf>
    <xf numFmtId="180" fontId="106" fillId="64" borderId="0" xfId="4790" applyNumberFormat="1" applyFont="1" applyFill="1" applyBorder="1" applyAlignment="1">
      <alignment horizontal="center"/>
    </xf>
    <xf numFmtId="0" fontId="127" fillId="69" borderId="40" xfId="129" applyFont="1" applyFill="1" applyBorder="1" applyAlignment="1">
      <alignment horizontal="left" vertical="center"/>
    </xf>
    <xf numFmtId="0" fontId="127" fillId="69" borderId="38" xfId="129" applyFont="1" applyFill="1" applyBorder="1" applyAlignment="1">
      <alignment horizontal="left" vertical="center"/>
    </xf>
    <xf numFmtId="0" fontId="55" fillId="0" borderId="34" xfId="4790" applyFont="1" applyFill="1" applyBorder="1" applyAlignment="1">
      <alignment horizontal="left" vertical="center" wrapText="1"/>
    </xf>
    <xf numFmtId="0" fontId="62" fillId="0" borderId="0" xfId="4790" applyFont="1" applyFill="1" applyBorder="1" applyAlignment="1">
      <alignment horizontal="center" vertical="center"/>
    </xf>
    <xf numFmtId="0" fontId="62" fillId="0" borderId="43" xfId="4790" applyFont="1" applyFill="1" applyBorder="1" applyAlignment="1">
      <alignment horizontal="center" vertical="center"/>
    </xf>
    <xf numFmtId="0" fontId="55" fillId="0" borderId="40" xfId="4790" applyFont="1" applyFill="1" applyBorder="1" applyAlignment="1">
      <alignment vertical="center" wrapText="1"/>
    </xf>
    <xf numFmtId="0" fontId="55" fillId="0" borderId="33" xfId="4790" applyFont="1" applyFill="1" applyBorder="1" applyAlignment="1">
      <alignment vertical="center" wrapText="1"/>
    </xf>
    <xf numFmtId="0" fontId="55" fillId="0" borderId="38" xfId="4790" applyFont="1" applyFill="1" applyBorder="1" applyAlignment="1">
      <alignment vertical="center" wrapText="1"/>
    </xf>
    <xf numFmtId="0" fontId="52" fillId="64" borderId="0" xfId="4790" applyFont="1" applyFill="1" applyBorder="1" applyAlignment="1">
      <alignment horizontal="center"/>
    </xf>
    <xf numFmtId="180" fontId="52" fillId="64" borderId="0" xfId="4790" applyNumberFormat="1" applyFont="1" applyFill="1" applyBorder="1" applyAlignment="1">
      <alignment horizontal="center"/>
    </xf>
    <xf numFmtId="0" fontId="44" fillId="0" borderId="0" xfId="4790" applyFont="1" applyFill="1" applyBorder="1" applyAlignment="1">
      <alignment horizontal="left"/>
    </xf>
    <xf numFmtId="0" fontId="57" fillId="0" borderId="0" xfId="4790" applyFont="1" applyFill="1" applyBorder="1" applyAlignment="1">
      <alignment horizontal="center" vertical="center"/>
    </xf>
    <xf numFmtId="0" fontId="142" fillId="64" borderId="0" xfId="4790" applyFont="1" applyFill="1" applyBorder="1" applyAlignment="1">
      <alignment horizontal="center"/>
    </xf>
    <xf numFmtId="180" fontId="62" fillId="67" borderId="0" xfId="4790" applyNumberFormat="1" applyFont="1" applyFill="1" applyBorder="1" applyAlignment="1">
      <alignment horizontal="left"/>
    </xf>
    <xf numFmtId="0" fontId="52" fillId="64" borderId="0" xfId="4852" applyFont="1" applyFill="1" applyBorder="1" applyAlignment="1">
      <alignment horizontal="center"/>
    </xf>
    <xf numFmtId="180" fontId="52" fillId="64" borderId="0" xfId="205" applyNumberFormat="1" applyFont="1" applyFill="1" applyBorder="1" applyAlignment="1">
      <alignment horizontal="center"/>
    </xf>
    <xf numFmtId="0" fontId="127" fillId="63" borderId="36" xfId="2431" applyFont="1" applyFill="1" applyBorder="1" applyAlignment="1">
      <alignment horizontal="center" wrapText="1"/>
    </xf>
    <xf numFmtId="0" fontId="127" fillId="63" borderId="1" xfId="2431" applyFont="1" applyFill="1" applyBorder="1" applyAlignment="1">
      <alignment horizontal="center" wrapText="1"/>
    </xf>
    <xf numFmtId="0" fontId="127" fillId="63" borderId="35" xfId="2431" applyFont="1" applyFill="1" applyBorder="1" applyAlignment="1">
      <alignment horizontal="center" wrapText="1"/>
    </xf>
    <xf numFmtId="0" fontId="127" fillId="63" borderId="34" xfId="2431" applyFont="1" applyFill="1" applyBorder="1" applyAlignment="1">
      <alignment horizontal="center" vertical="center" wrapText="1"/>
    </xf>
    <xf numFmtId="0" fontId="127" fillId="63" borderId="37" xfId="2431" applyFont="1" applyFill="1" applyBorder="1" applyAlignment="1">
      <alignment horizontal="center" vertical="center" wrapText="1"/>
    </xf>
    <xf numFmtId="0" fontId="127" fillId="63" borderId="38" xfId="2431" applyFont="1" applyFill="1" applyBorder="1" applyAlignment="1">
      <alignment horizontal="center" wrapText="1"/>
    </xf>
    <xf numFmtId="0" fontId="127" fillId="63" borderId="44" xfId="2431" applyFont="1" applyFill="1" applyBorder="1" applyAlignment="1">
      <alignment horizontal="center" wrapText="1"/>
    </xf>
    <xf numFmtId="0" fontId="132" fillId="63" borderId="0" xfId="2431" applyFont="1" applyFill="1" applyAlignment="1">
      <alignment horizontal="center" wrapText="1"/>
    </xf>
    <xf numFmtId="0" fontId="133" fillId="63" borderId="0" xfId="2431" applyFont="1" applyFill="1" applyAlignment="1">
      <alignment wrapText="1"/>
    </xf>
    <xf numFmtId="0" fontId="155" fillId="63" borderId="0" xfId="2431" applyFont="1" applyFill="1" applyAlignment="1">
      <alignment horizontal="center" wrapText="1"/>
    </xf>
    <xf numFmtId="0" fontId="156" fillId="63" borderId="0" xfId="2431" applyFont="1" applyFill="1" applyAlignment="1">
      <alignment wrapText="1"/>
    </xf>
    <xf numFmtId="0" fontId="4" fillId="0" borderId="0" xfId="4852" applyAlignment="1">
      <alignment horizontal="left" wrapText="1"/>
    </xf>
    <xf numFmtId="0" fontId="122" fillId="63" borderId="0" xfId="4852" applyFont="1" applyFill="1" applyAlignment="1">
      <alignment horizontal="center" wrapText="1"/>
    </xf>
    <xf numFmtId="0" fontId="4" fillId="63" borderId="0" xfId="4852" applyFill="1" applyAlignment="1">
      <alignment wrapText="1"/>
    </xf>
    <xf numFmtId="0" fontId="92" fillId="63" borderId="0" xfId="4852" applyFont="1" applyFill="1" applyAlignment="1">
      <alignment horizontal="center" wrapText="1"/>
    </xf>
    <xf numFmtId="0" fontId="57" fillId="42" borderId="36" xfId="1174" applyFont="1" applyFill="1" applyBorder="1" applyAlignment="1">
      <alignment horizontal="center" vertical="center"/>
    </xf>
    <xf numFmtId="0" fontId="57" fillId="42" borderId="1" xfId="1174" applyFont="1" applyFill="1" applyBorder="1" applyAlignment="1">
      <alignment horizontal="center" vertical="center"/>
    </xf>
    <xf numFmtId="0" fontId="119" fillId="64" borderId="0" xfId="1174" applyFont="1" applyFill="1" applyBorder="1" applyAlignment="1">
      <alignment horizontal="center"/>
    </xf>
    <xf numFmtId="180" fontId="119" fillId="64" borderId="0" xfId="1174" applyNumberFormat="1" applyFont="1" applyFill="1" applyBorder="1" applyAlignment="1">
      <alignment horizontal="center"/>
    </xf>
    <xf numFmtId="0" fontId="55" fillId="0" borderId="34" xfId="1174" applyFont="1" applyFill="1" applyBorder="1" applyAlignment="1">
      <alignment vertical="center" wrapText="1"/>
    </xf>
    <xf numFmtId="0" fontId="55" fillId="0" borderId="37" xfId="1174" applyFont="1" applyFill="1" applyBorder="1" applyAlignment="1">
      <alignment vertical="center" wrapText="1"/>
    </xf>
    <xf numFmtId="0" fontId="55" fillId="0" borderId="45" xfId="1174" applyFont="1" applyFill="1" applyBorder="1" applyAlignment="1">
      <alignment vertical="center" wrapText="1"/>
    </xf>
    <xf numFmtId="0" fontId="55" fillId="0" borderId="86" xfId="1174" applyFont="1" applyFill="1" applyBorder="1" applyAlignment="1">
      <alignment vertical="center" wrapText="1"/>
    </xf>
    <xf numFmtId="0" fontId="55" fillId="0" borderId="87" xfId="1174" applyFont="1" applyFill="1" applyBorder="1" applyAlignment="1">
      <alignment vertical="center" wrapText="1"/>
    </xf>
    <xf numFmtId="0" fontId="55" fillId="0" borderId="88" xfId="1174" applyFont="1" applyFill="1" applyBorder="1" applyAlignment="1">
      <alignment vertical="center" wrapText="1"/>
    </xf>
    <xf numFmtId="0" fontId="55" fillId="0" borderId="40" xfId="1174" applyFont="1" applyFill="1" applyBorder="1" applyAlignment="1">
      <alignment horizontal="left" vertical="center" wrapText="1"/>
    </xf>
    <xf numFmtId="0" fontId="55" fillId="0" borderId="38" xfId="1174" applyFont="1" applyFill="1" applyBorder="1" applyAlignment="1">
      <alignment horizontal="left" vertical="center" wrapText="1"/>
    </xf>
    <xf numFmtId="0" fontId="55" fillId="0" borderId="33" xfId="1174" applyFont="1" applyFill="1" applyBorder="1" applyAlignment="1">
      <alignment horizontal="left" vertical="center" wrapText="1"/>
    </xf>
    <xf numFmtId="0" fontId="57" fillId="42" borderId="35" xfId="1174" applyFont="1" applyFill="1" applyBorder="1" applyAlignment="1">
      <alignment horizontal="center" vertical="center"/>
    </xf>
    <xf numFmtId="0" fontId="53" fillId="64" borderId="0" xfId="129" applyFont="1" applyFill="1" applyBorder="1" applyAlignment="1">
      <alignment horizontal="center"/>
    </xf>
    <xf numFmtId="180" fontId="53" fillId="64" borderId="0" xfId="205" applyNumberFormat="1" applyFont="1" applyFill="1" applyBorder="1" applyAlignment="1">
      <alignment horizontal="center"/>
    </xf>
    <xf numFmtId="0" fontId="53" fillId="64" borderId="0" xfId="205" applyFont="1" applyFill="1" applyBorder="1" applyAlignment="1">
      <alignment horizontal="center"/>
    </xf>
    <xf numFmtId="0" fontId="55" fillId="0" borderId="50" xfId="205" applyFont="1" applyFill="1" applyBorder="1" applyAlignment="1">
      <alignment vertical="center" wrapText="1"/>
    </xf>
    <xf numFmtId="0" fontId="55" fillId="0" borderId="52" xfId="205" applyFont="1" applyFill="1" applyBorder="1" applyAlignment="1">
      <alignment vertical="center" wrapText="1"/>
    </xf>
    <xf numFmtId="0" fontId="55" fillId="0" borderId="51" xfId="205" applyFont="1" applyFill="1" applyBorder="1" applyAlignment="1">
      <alignment vertical="center" wrapText="1"/>
    </xf>
    <xf numFmtId="0" fontId="55" fillId="38" borderId="52" xfId="205" applyFont="1" applyFill="1" applyBorder="1" applyAlignment="1">
      <alignment horizontal="center" vertical="center" wrapText="1"/>
    </xf>
    <xf numFmtId="0" fontId="55" fillId="0" borderId="50" xfId="205" applyFont="1" applyFill="1" applyBorder="1" applyAlignment="1">
      <alignment horizontal="left" vertical="center" wrapText="1"/>
    </xf>
    <xf numFmtId="0" fontId="55" fillId="0" borderId="51" xfId="205" applyFont="1" applyFill="1" applyBorder="1" applyAlignment="1">
      <alignment horizontal="left" vertical="center" wrapText="1"/>
    </xf>
    <xf numFmtId="0" fontId="55" fillId="0" borderId="52" xfId="205" applyFont="1" applyFill="1" applyBorder="1" applyAlignment="1">
      <alignment horizontal="left" vertical="center" wrapText="1"/>
    </xf>
    <xf numFmtId="0" fontId="106" fillId="64" borderId="0" xfId="129" applyFont="1" applyFill="1" applyBorder="1" applyAlignment="1">
      <alignment horizontal="center"/>
    </xf>
    <xf numFmtId="180" fontId="106" fillId="64" borderId="0" xfId="205" applyNumberFormat="1" applyFont="1" applyFill="1" applyBorder="1" applyAlignment="1">
      <alignment horizontal="center"/>
    </xf>
    <xf numFmtId="0" fontId="106" fillId="64" borderId="0" xfId="205" applyFont="1" applyFill="1" applyBorder="1" applyAlignment="1">
      <alignment horizontal="center"/>
    </xf>
    <xf numFmtId="0" fontId="55" fillId="0" borderId="2" xfId="205" applyFont="1" applyFill="1" applyBorder="1" applyAlignment="1">
      <alignment vertical="center" wrapText="1"/>
    </xf>
    <xf numFmtId="0" fontId="55" fillId="0" borderId="0" xfId="205" applyFont="1" applyFill="1" applyBorder="1" applyAlignment="1">
      <alignment vertical="center" wrapText="1"/>
    </xf>
    <xf numFmtId="0" fontId="55" fillId="0" borderId="19" xfId="205" applyFont="1" applyFill="1" applyBorder="1" applyAlignment="1">
      <alignment vertical="center" wrapText="1"/>
    </xf>
    <xf numFmtId="0" fontId="55" fillId="0" borderId="0" xfId="129" applyFont="1" applyFill="1" applyBorder="1" applyAlignment="1">
      <alignment horizontal="left" vertical="center" wrapText="1"/>
    </xf>
    <xf numFmtId="0" fontId="55" fillId="0" borderId="19" xfId="129" applyFont="1" applyFill="1" applyBorder="1" applyAlignment="1">
      <alignment horizontal="left" vertical="center" wrapText="1"/>
    </xf>
    <xf numFmtId="0" fontId="52" fillId="64" borderId="0" xfId="129" applyFont="1" applyFill="1" applyBorder="1" applyAlignment="1">
      <alignment horizontal="center" vertical="center"/>
    </xf>
    <xf numFmtId="180" fontId="52" fillId="64" borderId="0" xfId="129" applyNumberFormat="1" applyFont="1" applyFill="1" applyBorder="1" applyAlignment="1">
      <alignment horizontal="center"/>
    </xf>
    <xf numFmtId="0" fontId="146" fillId="69" borderId="6" xfId="129" applyFont="1" applyFill="1" applyBorder="1" applyAlignment="1">
      <alignment horizontal="left" vertical="center" wrapText="1"/>
    </xf>
    <xf numFmtId="0" fontId="146" fillId="69" borderId="6" xfId="129" applyFont="1" applyFill="1" applyBorder="1" applyAlignment="1">
      <alignment horizontal="center" vertical="center" wrapText="1"/>
    </xf>
    <xf numFmtId="0" fontId="146" fillId="69" borderId="23" xfId="129" applyFont="1" applyFill="1" applyBorder="1" applyAlignment="1">
      <alignment horizontal="center"/>
    </xf>
    <xf numFmtId="0" fontId="124" fillId="67" borderId="19" xfId="129" applyFont="1" applyFill="1" applyBorder="1" applyAlignment="1">
      <alignment horizontal="center" vertical="center"/>
    </xf>
    <xf numFmtId="0" fontId="124" fillId="67" borderId="0" xfId="129" applyFont="1" applyFill="1" applyBorder="1" applyAlignment="1">
      <alignment horizontal="center" vertical="center"/>
    </xf>
    <xf numFmtId="0" fontId="134" fillId="0" borderId="47" xfId="129" applyFont="1" applyBorder="1" applyAlignment="1">
      <alignment horizontal="left" vertical="center" wrapText="1"/>
    </xf>
    <xf numFmtId="0" fontId="134" fillId="0" borderId="48" xfId="129" applyFont="1" applyBorder="1" applyAlignment="1">
      <alignment horizontal="left" vertical="center" wrapText="1"/>
    </xf>
    <xf numFmtId="0" fontId="134" fillId="0" borderId="47" xfId="129" applyFont="1" applyBorder="1" applyAlignment="1">
      <alignment horizontal="left" vertical="center"/>
    </xf>
    <xf numFmtId="0" fontId="134" fillId="0" borderId="48" xfId="129" applyFont="1" applyBorder="1" applyAlignment="1">
      <alignment horizontal="left" vertical="center"/>
    </xf>
    <xf numFmtId="0" fontId="134" fillId="0" borderId="47" xfId="129" applyFont="1" applyBorder="1" applyAlignment="1">
      <alignment vertical="center" wrapText="1"/>
    </xf>
    <xf numFmtId="0" fontId="134" fillId="0" borderId="13" xfId="129" applyFont="1" applyBorder="1" applyAlignment="1">
      <alignment vertical="center" wrapText="1"/>
    </xf>
    <xf numFmtId="0" fontId="134" fillId="0" borderId="50" xfId="129" applyFont="1" applyBorder="1" applyAlignment="1">
      <alignment horizontal="left" vertical="center"/>
    </xf>
    <xf numFmtId="0" fontId="134" fillId="0" borderId="52" xfId="129" applyFont="1" applyBorder="1" applyAlignment="1">
      <alignment horizontal="left" vertical="center"/>
    </xf>
    <xf numFmtId="3" fontId="134" fillId="0" borderId="50" xfId="4873" applyNumberFormat="1" applyFont="1" applyFill="1" applyBorder="1" applyAlignment="1">
      <alignment horizontal="right" vertical="center"/>
    </xf>
    <xf numFmtId="3" fontId="134" fillId="0" borderId="52" xfId="4873" applyNumberFormat="1" applyFont="1" applyFill="1" applyBorder="1" applyAlignment="1">
      <alignment horizontal="right" vertical="center"/>
    </xf>
    <xf numFmtId="0" fontId="146" fillId="63" borderId="41" xfId="129" applyFont="1" applyFill="1" applyBorder="1" applyAlignment="1">
      <alignment horizontal="center" vertical="center"/>
    </xf>
    <xf numFmtId="0" fontId="146" fillId="63" borderId="0" xfId="129" applyFont="1" applyFill="1" applyBorder="1" applyAlignment="1">
      <alignment horizontal="center" vertical="center"/>
    </xf>
    <xf numFmtId="0" fontId="62" fillId="67" borderId="40" xfId="129" applyFont="1" applyFill="1" applyBorder="1" applyAlignment="1">
      <alignment horizontal="center" vertical="center"/>
    </xf>
    <xf numFmtId="0" fontId="62" fillId="67" borderId="41" xfId="129" applyFont="1" applyFill="1" applyBorder="1" applyAlignment="1">
      <alignment horizontal="center" vertical="center"/>
    </xf>
    <xf numFmtId="0" fontId="62" fillId="67" borderId="42" xfId="129" applyFont="1" applyFill="1" applyBorder="1" applyAlignment="1">
      <alignment horizontal="center" vertical="center"/>
    </xf>
    <xf numFmtId="0" fontId="124" fillId="67" borderId="38" xfId="129" applyFont="1" applyFill="1" applyBorder="1" applyAlignment="1">
      <alignment horizontal="center" vertical="center"/>
    </xf>
    <xf numFmtId="0" fontId="124" fillId="67" borderId="39" xfId="129" applyFont="1" applyFill="1" applyBorder="1" applyAlignment="1">
      <alignment horizontal="center" vertical="center"/>
    </xf>
    <xf numFmtId="0" fontId="124" fillId="67" borderId="43" xfId="129" applyFont="1" applyFill="1" applyBorder="1" applyAlignment="1">
      <alignment horizontal="center" vertical="center"/>
    </xf>
    <xf numFmtId="0" fontId="127" fillId="63" borderId="0" xfId="0" applyFont="1" applyFill="1" applyAlignment="1">
      <alignment horizontal="center"/>
    </xf>
    <xf numFmtId="0" fontId="86" fillId="63" borderId="0" xfId="205" applyFont="1" applyFill="1" applyAlignment="1">
      <alignment horizontal="center" vertical="center" wrapText="1"/>
    </xf>
    <xf numFmtId="0" fontId="86" fillId="63" borderId="0" xfId="205" applyFont="1" applyFill="1" applyAlignment="1">
      <alignment horizontal="center"/>
    </xf>
    <xf numFmtId="0" fontId="87" fillId="63" borderId="0" xfId="205" applyFont="1" applyFill="1" applyAlignment="1">
      <alignment horizontal="center"/>
    </xf>
    <xf numFmtId="0" fontId="127" fillId="63" borderId="0" xfId="206" applyFont="1" applyFill="1" applyBorder="1" applyAlignment="1">
      <alignment horizontal="center" vertical="center"/>
    </xf>
    <xf numFmtId="0" fontId="127" fillId="63" borderId="0" xfId="206" applyFont="1" applyFill="1" applyBorder="1" applyAlignment="1">
      <alignment horizontal="center" vertical="center" wrapText="1"/>
    </xf>
    <xf numFmtId="0" fontId="68" fillId="0" borderId="0" xfId="245" applyFont="1" applyFill="1" applyAlignment="1">
      <alignment horizontal="left" vertical="top"/>
    </xf>
    <xf numFmtId="0" fontId="82" fillId="64" borderId="0" xfId="245" applyFont="1" applyFill="1" applyBorder="1" applyAlignment="1">
      <alignment horizontal="center"/>
    </xf>
    <xf numFmtId="170" fontId="52" fillId="64" borderId="0" xfId="245" applyNumberFormat="1" applyFont="1" applyFill="1" applyBorder="1" applyAlignment="1">
      <alignment horizontal="center" vertical="center"/>
    </xf>
    <xf numFmtId="0" fontId="52" fillId="64" borderId="0" xfId="245" applyFont="1" applyFill="1" applyBorder="1" applyAlignment="1">
      <alignment horizontal="center"/>
    </xf>
    <xf numFmtId="0" fontId="77" fillId="38" borderId="0" xfId="245" applyFont="1" applyFill="1" applyAlignment="1">
      <alignment horizontal="center" vertical="top" wrapText="1"/>
    </xf>
    <xf numFmtId="2" fontId="68" fillId="0" borderId="0" xfId="245" applyNumberFormat="1" applyFont="1" applyFill="1" applyAlignment="1">
      <alignment horizontal="left" vertical="top"/>
    </xf>
    <xf numFmtId="0" fontId="142" fillId="64" borderId="0" xfId="129" applyFont="1" applyFill="1" applyBorder="1" applyAlignment="1">
      <alignment horizontal="center"/>
    </xf>
    <xf numFmtId="170" fontId="142" fillId="64" borderId="0" xfId="129" applyNumberFormat="1" applyFont="1" applyFill="1" applyBorder="1" applyAlignment="1">
      <alignment horizontal="center"/>
    </xf>
    <xf numFmtId="0" fontId="152" fillId="64" borderId="0" xfId="129" applyFont="1" applyFill="1" applyBorder="1" applyAlignment="1">
      <alignment horizontal="center"/>
    </xf>
    <xf numFmtId="0" fontId="52" fillId="64" borderId="0" xfId="129" applyFont="1" applyFill="1" applyBorder="1" applyAlignment="1">
      <alignment horizontal="center"/>
    </xf>
    <xf numFmtId="170" fontId="52" fillId="64" borderId="0" xfId="129" applyNumberFormat="1" applyFont="1" applyFill="1" applyBorder="1" applyAlignment="1">
      <alignment horizontal="center"/>
    </xf>
    <xf numFmtId="0" fontId="53" fillId="64" borderId="0" xfId="0" applyFont="1" applyFill="1" applyBorder="1" applyAlignment="1">
      <alignment horizontal="center"/>
    </xf>
    <xf numFmtId="170" fontId="53" fillId="64" borderId="0" xfId="0" applyNumberFormat="1" applyFont="1" applyFill="1" applyBorder="1" applyAlignment="1">
      <alignment horizontal="center"/>
    </xf>
    <xf numFmtId="0" fontId="106" fillId="64" borderId="0" xfId="0" applyFont="1" applyFill="1" applyBorder="1" applyAlignment="1">
      <alignment horizontal="center"/>
    </xf>
    <xf numFmtId="170" fontId="106" fillId="64" borderId="0" xfId="0" applyNumberFormat="1" applyFont="1" applyFill="1" applyBorder="1" applyAlignment="1">
      <alignment horizontal="center"/>
    </xf>
    <xf numFmtId="170" fontId="52" fillId="64" borderId="0" xfId="245" applyNumberFormat="1" applyFont="1" applyFill="1" applyBorder="1" applyAlignment="1">
      <alignment horizontal="center"/>
    </xf>
    <xf numFmtId="0" fontId="1" fillId="0" borderId="0" xfId="4906"/>
    <xf numFmtId="0" fontId="52" fillId="38" borderId="40" xfId="4907" applyFont="1" applyFill="1" applyBorder="1" applyAlignment="1">
      <alignment horizontal="center"/>
    </xf>
    <xf numFmtId="0" fontId="52" fillId="38" borderId="41" xfId="4907" applyFont="1" applyFill="1" applyBorder="1" applyAlignment="1">
      <alignment horizontal="center"/>
    </xf>
    <xf numFmtId="0" fontId="52" fillId="38" borderId="42" xfId="4907" applyFont="1" applyFill="1" applyBorder="1" applyAlignment="1">
      <alignment horizontal="center"/>
    </xf>
    <xf numFmtId="0" fontId="52" fillId="38" borderId="38" xfId="4907" applyFont="1" applyFill="1" applyBorder="1" applyAlignment="1">
      <alignment horizontal="center"/>
    </xf>
    <xf numFmtId="0" fontId="52" fillId="38" borderId="39" xfId="4907" applyFont="1" applyFill="1" applyBorder="1" applyAlignment="1">
      <alignment horizontal="center"/>
    </xf>
    <xf numFmtId="0" fontId="52" fillId="38" borderId="44" xfId="4907" applyFont="1" applyFill="1" applyBorder="1" applyAlignment="1">
      <alignment horizontal="center"/>
    </xf>
    <xf numFmtId="0" fontId="52" fillId="38" borderId="36" xfId="4907" applyFont="1" applyFill="1" applyBorder="1" applyAlignment="1">
      <alignment horizontal="center"/>
    </xf>
    <xf numFmtId="0" fontId="52" fillId="38" borderId="1" xfId="4907" applyFont="1" applyFill="1" applyBorder="1" applyAlignment="1">
      <alignment horizontal="center"/>
    </xf>
    <xf numFmtId="0" fontId="52" fillId="38" borderId="35" xfId="4907" applyFont="1" applyFill="1" applyBorder="1" applyAlignment="1">
      <alignment horizontal="center"/>
    </xf>
    <xf numFmtId="17" fontId="105" fillId="0" borderId="49" xfId="4906" applyNumberFormat="1" applyFont="1" applyBorder="1" applyAlignment="1">
      <alignment horizontal="left"/>
    </xf>
    <xf numFmtId="17" fontId="105" fillId="0" borderId="1" xfId="4906" applyNumberFormat="1" applyFont="1" applyBorder="1" applyAlignment="1">
      <alignment horizontal="center"/>
    </xf>
    <xf numFmtId="17" fontId="105" fillId="0" borderId="49" xfId="4906" applyNumberFormat="1" applyFont="1" applyBorder="1" applyAlignment="1">
      <alignment horizontal="center" wrapText="1"/>
    </xf>
    <xf numFmtId="0" fontId="105" fillId="0" borderId="49" xfId="4906" applyFont="1" applyBorder="1" applyAlignment="1">
      <alignment horizontal="center" wrapText="1"/>
    </xf>
    <xf numFmtId="0" fontId="105" fillId="0" borderId="35" xfId="4906" applyFont="1" applyBorder="1" applyAlignment="1">
      <alignment horizontal="center" wrapText="1"/>
    </xf>
    <xf numFmtId="0" fontId="1" fillId="44" borderId="34" xfId="4906" applyFill="1" applyBorder="1" applyAlignment="1">
      <alignment horizontal="left"/>
    </xf>
    <xf numFmtId="191" fontId="1" fillId="44" borderId="40" xfId="4906" applyNumberFormat="1" applyFill="1" applyBorder="1"/>
    <xf numFmtId="191" fontId="1" fillId="44" borderId="41" xfId="4906" applyNumberFormat="1" applyFill="1" applyBorder="1"/>
    <xf numFmtId="191" fontId="1" fillId="44" borderId="42" xfId="4906" applyNumberFormat="1" applyFill="1" applyBorder="1"/>
    <xf numFmtId="10" fontId="1" fillId="0" borderId="42" xfId="4906" applyNumberFormat="1" applyBorder="1" applyAlignment="1">
      <alignment horizontal="center"/>
    </xf>
    <xf numFmtId="10" fontId="1" fillId="0" borderId="34" xfId="4906" applyNumberFormat="1" applyBorder="1" applyAlignment="1">
      <alignment horizontal="center"/>
    </xf>
    <xf numFmtId="0" fontId="1" fillId="44" borderId="45" xfId="4906" applyFill="1" applyBorder="1" applyAlignment="1">
      <alignment horizontal="left"/>
    </xf>
    <xf numFmtId="10" fontId="0" fillId="44" borderId="33" xfId="4908" applyNumberFormat="1" applyFont="1" applyFill="1" applyBorder="1"/>
    <xf numFmtId="10" fontId="0" fillId="44" borderId="0" xfId="4908" applyNumberFormat="1" applyFont="1" applyFill="1" applyBorder="1"/>
    <xf numFmtId="10" fontId="0" fillId="44" borderId="43" xfId="4908" applyNumberFormat="1" applyFont="1" applyFill="1" applyBorder="1"/>
    <xf numFmtId="10" fontId="1" fillId="0" borderId="45" xfId="4906" applyNumberFormat="1" applyBorder="1" applyAlignment="1">
      <alignment horizontal="center"/>
    </xf>
    <xf numFmtId="191" fontId="1" fillId="44" borderId="33" xfId="4906" applyNumberFormat="1" applyFill="1" applyBorder="1"/>
    <xf numFmtId="191" fontId="1" fillId="44" borderId="0" xfId="4906" applyNumberFormat="1" applyFill="1" applyBorder="1"/>
    <xf numFmtId="191" fontId="1" fillId="44" borderId="43" xfId="4906" applyNumberFormat="1" applyFill="1" applyBorder="1"/>
    <xf numFmtId="10" fontId="1" fillId="0" borderId="43" xfId="4906" applyNumberFormat="1" applyBorder="1" applyAlignment="1">
      <alignment horizontal="center"/>
    </xf>
    <xf numFmtId="191" fontId="0" fillId="44" borderId="33" xfId="4909" applyNumberFormat="1" applyFont="1" applyFill="1" applyBorder="1"/>
    <xf numFmtId="191" fontId="0" fillId="44" borderId="0" xfId="4909" applyNumberFormat="1" applyFont="1" applyFill="1" applyBorder="1"/>
    <xf numFmtId="0" fontId="1" fillId="44" borderId="45" xfId="4906" applyFill="1" applyBorder="1" applyAlignment="1">
      <alignment horizontal="left" wrapText="1"/>
    </xf>
    <xf numFmtId="43" fontId="1" fillId="44" borderId="33" xfId="4906" applyNumberFormat="1" applyFill="1" applyBorder="1"/>
    <xf numFmtId="43" fontId="1" fillId="44" borderId="0" xfId="4906" applyNumberFormat="1" applyFill="1" applyBorder="1"/>
    <xf numFmtId="0" fontId="1" fillId="44" borderId="37" xfId="4906" applyFill="1" applyBorder="1" applyAlignment="1">
      <alignment horizontal="left"/>
    </xf>
    <xf numFmtId="10" fontId="0" fillId="44" borderId="38" xfId="4908" applyNumberFormat="1" applyFont="1" applyFill="1" applyBorder="1"/>
    <xf numFmtId="10" fontId="0" fillId="44" borderId="39" xfId="4908" applyNumberFormat="1" applyFont="1" applyFill="1" applyBorder="1"/>
    <xf numFmtId="10" fontId="0" fillId="44" borderId="44" xfId="4908" applyNumberFormat="1" applyFont="1" applyFill="1" applyBorder="1"/>
    <xf numFmtId="10" fontId="1" fillId="0" borderId="44" xfId="4906" applyNumberFormat="1" applyBorder="1" applyAlignment="1">
      <alignment horizontal="center"/>
    </xf>
    <xf numFmtId="10" fontId="1" fillId="0" borderId="37" xfId="4906" applyNumberFormat="1" applyBorder="1" applyAlignment="1">
      <alignment horizontal="center"/>
    </xf>
    <xf numFmtId="0" fontId="157" fillId="75" borderId="49" xfId="4906" applyFont="1" applyFill="1" applyBorder="1" applyAlignment="1">
      <alignment horizontal="left"/>
    </xf>
    <xf numFmtId="191" fontId="105" fillId="44" borderId="1" xfId="4906" applyNumberFormat="1" applyFont="1" applyFill="1" applyBorder="1"/>
    <xf numFmtId="10" fontId="105" fillId="0" borderId="49" xfId="4906" applyNumberFormat="1" applyFont="1" applyBorder="1" applyAlignment="1">
      <alignment horizontal="center"/>
    </xf>
    <xf numFmtId="0" fontId="157" fillId="44" borderId="49" xfId="4906" applyFont="1" applyFill="1" applyBorder="1" applyAlignment="1">
      <alignment horizontal="left"/>
    </xf>
    <xf numFmtId="10" fontId="105" fillId="44" borderId="36" xfId="4906" applyNumberFormat="1" applyFont="1" applyFill="1" applyBorder="1"/>
    <xf numFmtId="10" fontId="105" fillId="44" borderId="1" xfId="4906" applyNumberFormat="1" applyFont="1" applyFill="1" applyBorder="1"/>
    <xf numFmtId="10" fontId="105" fillId="44" borderId="35" xfId="4906" applyNumberFormat="1" applyFont="1" applyFill="1" applyBorder="1"/>
    <xf numFmtId="0" fontId="1" fillId="0" borderId="0" xfId="4907"/>
    <xf numFmtId="17" fontId="105" fillId="0" borderId="49" xfId="4907" applyNumberFormat="1" applyFont="1" applyBorder="1" applyAlignment="1">
      <alignment horizontal="center"/>
    </xf>
    <xf numFmtId="17" fontId="105" fillId="0" borderId="1" xfId="4907" applyNumberFormat="1" applyFont="1" applyBorder="1" applyAlignment="1">
      <alignment horizontal="center"/>
    </xf>
    <xf numFmtId="17" fontId="105" fillId="0" borderId="49" xfId="4907" applyNumberFormat="1" applyFont="1" applyBorder="1" applyAlignment="1">
      <alignment horizontal="center" wrapText="1"/>
    </xf>
    <xf numFmtId="0" fontId="105" fillId="0" borderId="49" xfId="4907" applyFont="1" applyBorder="1" applyAlignment="1">
      <alignment horizontal="center" wrapText="1"/>
    </xf>
    <xf numFmtId="0" fontId="105" fillId="0" borderId="35" xfId="4907" applyFont="1" applyBorder="1" applyAlignment="1">
      <alignment horizontal="center" wrapText="1"/>
    </xf>
    <xf numFmtId="0" fontId="105" fillId="44" borderId="45" xfId="4907" applyFont="1" applyFill="1" applyBorder="1" applyAlignment="1">
      <alignment horizontal="left"/>
    </xf>
    <xf numFmtId="191" fontId="1" fillId="44" borderId="0" xfId="4907" applyNumberFormat="1" applyFill="1"/>
    <xf numFmtId="0" fontId="1" fillId="44" borderId="0" xfId="4907" applyFill="1"/>
    <xf numFmtId="10" fontId="0" fillId="0" borderId="45" xfId="4908" applyNumberFormat="1" applyFont="1" applyBorder="1"/>
    <xf numFmtId="10" fontId="105" fillId="44" borderId="0" xfId="4908" applyNumberFormat="1" applyFont="1" applyFill="1"/>
    <xf numFmtId="174" fontId="0" fillId="0" borderId="45" xfId="4908" applyNumberFormat="1" applyFont="1" applyBorder="1"/>
    <xf numFmtId="0" fontId="105" fillId="44" borderId="45" xfId="4907" applyFont="1" applyFill="1" applyBorder="1" applyAlignment="1">
      <alignment horizontal="left" wrapText="1"/>
    </xf>
    <xf numFmtId="0" fontId="157" fillId="75" borderId="49" xfId="4907" applyFont="1" applyFill="1" applyBorder="1" applyAlignment="1">
      <alignment horizontal="left"/>
    </xf>
    <xf numFmtId="191" fontId="157" fillId="75" borderId="1" xfId="4907" applyNumberFormat="1" applyFont="1" applyFill="1" applyBorder="1"/>
    <xf numFmtId="10" fontId="157" fillId="0" borderId="49" xfId="4908" applyNumberFormat="1" applyFont="1" applyBorder="1"/>
    <xf numFmtId="0" fontId="157" fillId="0" borderId="49" xfId="4907" applyFont="1" applyBorder="1" applyAlignment="1">
      <alignment horizontal="left"/>
    </xf>
    <xf numFmtId="10" fontId="105" fillId="0" borderId="36" xfId="4907" applyNumberFormat="1" applyFont="1" applyBorder="1"/>
    <xf numFmtId="10" fontId="105" fillId="0" borderId="1" xfId="4907" applyNumberFormat="1" applyFont="1" applyBorder="1"/>
    <xf numFmtId="10" fontId="105" fillId="0" borderId="35" xfId="4907" applyNumberFormat="1" applyFont="1" applyBorder="1"/>
    <xf numFmtId="0" fontId="82" fillId="64" borderId="0" xfId="4910" applyFont="1" applyFill="1" applyBorder="1" applyAlignment="1">
      <alignment horizontal="center"/>
    </xf>
    <xf numFmtId="0" fontId="1" fillId="0" borderId="0" xfId="4910"/>
    <xf numFmtId="170" fontId="52" fillId="64" borderId="0" xfId="4910" applyNumberFormat="1" applyFont="1" applyFill="1" applyBorder="1" applyAlignment="1">
      <alignment horizontal="center" vertical="center"/>
    </xf>
    <xf numFmtId="0" fontId="52" fillId="64" borderId="0" xfId="4910" applyFont="1" applyFill="1" applyBorder="1" applyAlignment="1">
      <alignment horizontal="center"/>
    </xf>
    <xf numFmtId="0" fontId="62" fillId="0" borderId="0" xfId="4910" applyFont="1" applyFill="1" applyBorder="1" applyAlignment="1">
      <alignment vertical="center"/>
    </xf>
    <xf numFmtId="175" fontId="1" fillId="0" borderId="0" xfId="4911" applyNumberFormat="1" applyFont="1" applyFill="1" applyBorder="1" applyAlignment="1" applyProtection="1">
      <alignment vertical="center"/>
    </xf>
    <xf numFmtId="0" fontId="1" fillId="0" borderId="0" xfId="4910" applyFill="1" applyAlignment="1">
      <alignment vertical="center"/>
    </xf>
    <xf numFmtId="175" fontId="114" fillId="39" borderId="0" xfId="4911" applyNumberFormat="1" applyFont="1" applyFill="1" applyBorder="1" applyAlignment="1" applyProtection="1">
      <alignment horizontal="left" vertical="center" wrapText="1"/>
    </xf>
    <xf numFmtId="175" fontId="127" fillId="69" borderId="0" xfId="4911" applyNumberFormat="1" applyFont="1" applyFill="1" applyBorder="1" applyAlignment="1" applyProtection="1">
      <alignment horizontal="left" vertical="center" wrapText="1"/>
    </xf>
    <xf numFmtId="175" fontId="141" fillId="69" borderId="0" xfId="4911" applyNumberFormat="1" applyFont="1" applyFill="1" applyBorder="1" applyAlignment="1" applyProtection="1">
      <alignment horizontal="right" wrapText="1"/>
    </xf>
    <xf numFmtId="0" fontId="141" fillId="69" borderId="0" xfId="4910" applyFont="1" applyFill="1" applyAlignment="1">
      <alignment horizontal="right" vertical="center"/>
    </xf>
    <xf numFmtId="0" fontId="53" fillId="38" borderId="0" xfId="4910" applyFont="1" applyFill="1" applyBorder="1" applyAlignment="1">
      <alignment horizontal="left"/>
    </xf>
    <xf numFmtId="0" fontId="87" fillId="65" borderId="0" xfId="4910" applyFont="1" applyFill="1" applyBorder="1" applyAlignment="1">
      <alignment horizontal="left"/>
    </xf>
    <xf numFmtId="175" fontId="55" fillId="65" borderId="0" xfId="4911" applyNumberFormat="1" applyFont="1" applyFill="1" applyBorder="1" applyAlignment="1" applyProtection="1">
      <alignment horizontal="center"/>
    </xf>
    <xf numFmtId="0" fontId="134" fillId="65" borderId="0" xfId="4910" applyFont="1" applyFill="1"/>
    <xf numFmtId="0" fontId="78" fillId="0" borderId="0" xfId="4910" applyFont="1" applyFill="1" applyBorder="1" applyAlignment="1">
      <alignment horizontal="left" vertical="center" wrapText="1"/>
    </xf>
    <xf numFmtId="171" fontId="1" fillId="0" borderId="0" xfId="4910" applyNumberFormat="1"/>
    <xf numFmtId="0" fontId="1" fillId="0" borderId="0" xfId="4910" applyFill="1"/>
    <xf numFmtId="0" fontId="77" fillId="38" borderId="0" xfId="4910" applyFont="1" applyFill="1" applyAlignment="1">
      <alignment horizontal="center" vertical="top" wrapText="1"/>
    </xf>
    <xf numFmtId="2" fontId="68" fillId="0" borderId="0" xfId="4910" applyNumberFormat="1" applyFont="1" applyFill="1" applyAlignment="1">
      <alignment horizontal="left" vertical="top"/>
    </xf>
    <xf numFmtId="0" fontId="62" fillId="0" borderId="0" xfId="4910" applyFont="1" applyFill="1" applyBorder="1" applyAlignment="1"/>
    <xf numFmtId="175" fontId="138" fillId="0" borderId="0" xfId="4911" applyNumberFormat="1" applyFont="1" applyFill="1" applyBorder="1" applyAlignment="1" applyProtection="1"/>
    <xf numFmtId="0" fontId="138" fillId="0" borderId="0" xfId="4910" applyFont="1" applyFill="1"/>
    <xf numFmtId="175" fontId="114" fillId="39" borderId="0" xfId="4911" applyNumberFormat="1" applyFont="1" applyFill="1" applyBorder="1" applyAlignment="1" applyProtection="1">
      <alignment horizontal="left" wrapText="1"/>
    </xf>
    <xf numFmtId="175" fontId="127" fillId="69" borderId="0" xfId="4911" applyNumberFormat="1" applyFont="1" applyFill="1" applyBorder="1" applyAlignment="1" applyProtection="1">
      <alignment horizontal="left" wrapText="1"/>
    </xf>
    <xf numFmtId="175" fontId="140" fillId="69" borderId="0" xfId="4911" applyNumberFormat="1" applyFont="1" applyFill="1" applyBorder="1" applyAlignment="1" applyProtection="1">
      <alignment horizontal="right" wrapText="1"/>
    </xf>
    <xf numFmtId="0" fontId="140" fillId="69" borderId="0" xfId="4910" applyFont="1" applyFill="1" applyAlignment="1">
      <alignment horizontal="right"/>
    </xf>
    <xf numFmtId="0" fontId="87" fillId="38" borderId="0" xfId="4910" applyFont="1" applyFill="1" applyBorder="1" applyAlignment="1">
      <alignment horizontal="left"/>
    </xf>
    <xf numFmtId="175" fontId="55" fillId="38" borderId="0" xfId="4911" applyNumberFormat="1" applyFont="1" applyFill="1" applyBorder="1" applyAlignment="1" applyProtection="1">
      <alignment horizontal="center"/>
    </xf>
    <xf numFmtId="0" fontId="134" fillId="38" borderId="0" xfId="4910" applyFont="1" applyFill="1"/>
    <xf numFmtId="0" fontId="85" fillId="0" borderId="0" xfId="4910" applyFont="1" applyFill="1" applyBorder="1" applyAlignment="1">
      <alignment horizontal="left" vertical="center" wrapText="1"/>
    </xf>
    <xf numFmtId="4" fontId="1" fillId="0" borderId="0" xfId="4910" applyNumberFormat="1"/>
    <xf numFmtId="0" fontId="77" fillId="38" borderId="0" xfId="4910" applyFont="1" applyFill="1" applyAlignment="1">
      <alignment horizontal="left" vertical="top" wrapText="1"/>
    </xf>
    <xf numFmtId="168" fontId="69" fillId="38" borderId="0" xfId="4911" applyNumberFormat="1" applyFont="1" applyFill="1" applyBorder="1" applyAlignment="1" applyProtection="1">
      <alignment horizontal="right" vertical="top" wrapText="1"/>
    </xf>
    <xf numFmtId="0" fontId="68" fillId="0" borderId="0" xfId="4910" applyFont="1" applyFill="1" applyAlignment="1">
      <alignment horizontal="left" vertical="top"/>
    </xf>
    <xf numFmtId="171" fontId="57" fillId="74" borderId="0" xfId="92" applyNumberFormat="1" applyFont="1" applyFill="1" applyBorder="1" applyAlignment="1" applyProtection="1">
      <alignment horizontal="left" vertical="top"/>
    </xf>
  </cellXfs>
  <cellStyles count="4912">
    <cellStyle name="20% - Énfasis1" xfId="1"/>
    <cellStyle name="20% - Énfasis1 10" xfId="714"/>
    <cellStyle name="20% - Énfasis1 10 2" xfId="1802"/>
    <cellStyle name="20% - Énfasis1 10 2 2" xfId="4112"/>
    <cellStyle name="20% - Énfasis1 10 3" xfId="3057"/>
    <cellStyle name="20% - Énfasis1 11" xfId="823"/>
    <cellStyle name="20% - Énfasis1 11 2" xfId="1911"/>
    <cellStyle name="20% - Énfasis1 11 2 2" xfId="4221"/>
    <cellStyle name="20% - Énfasis1 11 3" xfId="3166"/>
    <cellStyle name="20% - Énfasis1 12" xfId="901"/>
    <cellStyle name="20% - Énfasis1 12 2" xfId="1986"/>
    <cellStyle name="20% - Énfasis1 12 2 2" xfId="4296"/>
    <cellStyle name="20% - Énfasis1 12 3" xfId="3241"/>
    <cellStyle name="20% - Énfasis1 13" xfId="949"/>
    <cellStyle name="20% - Énfasis1 13 2" xfId="2035"/>
    <cellStyle name="20% - Énfasis1 13 2 2" xfId="4344"/>
    <cellStyle name="20% - Énfasis1 13 3" xfId="3289"/>
    <cellStyle name="20% - Énfasis1 14" xfId="1023"/>
    <cellStyle name="20% - Énfasis1 14 2" xfId="2109"/>
    <cellStyle name="20% - Énfasis1 14 2 2" xfId="4418"/>
    <cellStyle name="20% - Énfasis1 14 3" xfId="3363"/>
    <cellStyle name="20% - Énfasis1 15" xfId="1091"/>
    <cellStyle name="20% - Énfasis1 15 2" xfId="2176"/>
    <cellStyle name="20% - Énfasis1 15 2 2" xfId="4485"/>
    <cellStyle name="20% - Énfasis1 15 3" xfId="3428"/>
    <cellStyle name="20% - Énfasis1 16" xfId="1124"/>
    <cellStyle name="20% - Énfasis1 16 2" xfId="2209"/>
    <cellStyle name="20% - Énfasis1 16 2 2" xfId="4518"/>
    <cellStyle name="20% - Énfasis1 16 3" xfId="3461"/>
    <cellStyle name="20% - Énfasis1 17" xfId="1145"/>
    <cellStyle name="20% - Énfasis1 17 2" xfId="2230"/>
    <cellStyle name="20% - Énfasis1 17 2 2" xfId="4539"/>
    <cellStyle name="20% - Énfasis1 17 3" xfId="3482"/>
    <cellStyle name="20% - Énfasis1 18" xfId="1178"/>
    <cellStyle name="20% - Énfasis1 18 2" xfId="2263"/>
    <cellStyle name="20% - Énfasis1 18 2 2" xfId="4572"/>
    <cellStyle name="20% - Énfasis1 18 3" xfId="3515"/>
    <cellStyle name="20% - Énfasis1 19" xfId="1198"/>
    <cellStyle name="20% - Énfasis1 19 2" xfId="3535"/>
    <cellStyle name="20% - Énfasis1 2" xfId="353"/>
    <cellStyle name="20% - Énfasis1 2 2" xfId="631"/>
    <cellStyle name="20% - Énfasis1 2 2 2" xfId="1728"/>
    <cellStyle name="20% - Énfasis1 2 2 2 2" xfId="4038"/>
    <cellStyle name="20% - Énfasis1 2 2 3" xfId="2983"/>
    <cellStyle name="20% - Énfasis1 2 3" xfId="1468"/>
    <cellStyle name="20% - Énfasis1 2 3 2" xfId="3778"/>
    <cellStyle name="20% - Énfasis1 2 4" xfId="2495"/>
    <cellStyle name="20% - Énfasis1 2 5" xfId="4886"/>
    <cellStyle name="20% - Énfasis1 20" xfId="1220"/>
    <cellStyle name="20% - Énfasis1 20 2" xfId="3556"/>
    <cellStyle name="20% - Énfasis1 21" xfId="2317"/>
    <cellStyle name="20% - Énfasis1 21 2" xfId="4620"/>
    <cellStyle name="20% - Énfasis1 22" xfId="2353"/>
    <cellStyle name="20% - Énfasis1 22 2" xfId="4656"/>
    <cellStyle name="20% - Énfasis1 23" xfId="2368"/>
    <cellStyle name="20% - Énfasis1 23 2" xfId="4671"/>
    <cellStyle name="20% - Énfasis1 24" xfId="2415"/>
    <cellStyle name="20% - Énfasis1 24 2" xfId="4718"/>
    <cellStyle name="20% - Énfasis1 25" xfId="2434"/>
    <cellStyle name="20% - Énfasis1 25 2" xfId="4737"/>
    <cellStyle name="20% - Énfasis1 26" xfId="2466"/>
    <cellStyle name="20% - Énfasis1 26 2" xfId="4768"/>
    <cellStyle name="20% - Énfasis1 27" xfId="4825"/>
    <cellStyle name="20% - Énfasis1 28" xfId="4856"/>
    <cellStyle name="20% - Énfasis1 3" xfId="390"/>
    <cellStyle name="20% - Énfasis1 3 2" xfId="1505"/>
    <cellStyle name="20% - Énfasis1 3 2 2" xfId="3815"/>
    <cellStyle name="20% - Énfasis1 3 3" xfId="2754"/>
    <cellStyle name="20% - Énfasis1 4" xfId="409"/>
    <cellStyle name="20% - Énfasis1 4 2" xfId="1524"/>
    <cellStyle name="20% - Énfasis1 4 2 2" xfId="3834"/>
    <cellStyle name="20% - Énfasis1 4 3" xfId="2773"/>
    <cellStyle name="20% - Énfasis1 5" xfId="425"/>
    <cellStyle name="20% - Énfasis1 5 2" xfId="1538"/>
    <cellStyle name="20% - Énfasis1 5 2 2" xfId="3848"/>
    <cellStyle name="20% - Énfasis1 5 3" xfId="2787"/>
    <cellStyle name="20% - Énfasis1 6" xfId="442"/>
    <cellStyle name="20% - Énfasis1 6 2" xfId="1555"/>
    <cellStyle name="20% - Énfasis1 6 2 2" xfId="3865"/>
    <cellStyle name="20% - Énfasis1 6 3" xfId="2804"/>
    <cellStyle name="20% - Énfasis1 7" xfId="462"/>
    <cellStyle name="20% - Énfasis1 7 2" xfId="1575"/>
    <cellStyle name="20% - Énfasis1 7 2 2" xfId="3885"/>
    <cellStyle name="20% - Énfasis1 7 3" xfId="2824"/>
    <cellStyle name="20% - Énfasis1 8" xfId="477"/>
    <cellStyle name="20% - Énfasis1 8 2" xfId="1590"/>
    <cellStyle name="20% - Énfasis1 8 2 2" xfId="3900"/>
    <cellStyle name="20% - Énfasis1 8 3" xfId="2839"/>
    <cellStyle name="20% - Énfasis1 9" xfId="556"/>
    <cellStyle name="20% - Énfasis1 9 2" xfId="1668"/>
    <cellStyle name="20% - Énfasis1 9 2 2" xfId="3978"/>
    <cellStyle name="20% - Énfasis1 9 3" xfId="2917"/>
    <cellStyle name="20% - Énfasis2" xfId="2"/>
    <cellStyle name="20% - Énfasis2 10" xfId="715"/>
    <cellStyle name="20% - Énfasis2 10 2" xfId="1803"/>
    <cellStyle name="20% - Énfasis2 10 2 2" xfId="4113"/>
    <cellStyle name="20% - Énfasis2 10 3" xfId="3058"/>
    <cellStyle name="20% - Énfasis2 11" xfId="824"/>
    <cellStyle name="20% - Énfasis2 11 2" xfId="1912"/>
    <cellStyle name="20% - Énfasis2 11 2 2" xfId="4222"/>
    <cellStyle name="20% - Énfasis2 11 3" xfId="3167"/>
    <cellStyle name="20% - Énfasis2 12" xfId="902"/>
    <cellStyle name="20% - Énfasis2 12 2" xfId="1987"/>
    <cellStyle name="20% - Énfasis2 12 2 2" xfId="4297"/>
    <cellStyle name="20% - Énfasis2 12 3" xfId="3242"/>
    <cellStyle name="20% - Énfasis2 13" xfId="950"/>
    <cellStyle name="20% - Énfasis2 13 2" xfId="2036"/>
    <cellStyle name="20% - Énfasis2 13 2 2" xfId="4345"/>
    <cellStyle name="20% - Énfasis2 13 3" xfId="3290"/>
    <cellStyle name="20% - Énfasis2 14" xfId="1024"/>
    <cellStyle name="20% - Énfasis2 14 2" xfId="2110"/>
    <cellStyle name="20% - Énfasis2 14 2 2" xfId="4419"/>
    <cellStyle name="20% - Énfasis2 14 3" xfId="3364"/>
    <cellStyle name="20% - Énfasis2 15" xfId="1092"/>
    <cellStyle name="20% - Énfasis2 15 2" xfId="2177"/>
    <cellStyle name="20% - Énfasis2 15 2 2" xfId="4486"/>
    <cellStyle name="20% - Énfasis2 15 3" xfId="3429"/>
    <cellStyle name="20% - Énfasis2 16" xfId="1125"/>
    <cellStyle name="20% - Énfasis2 16 2" xfId="2210"/>
    <cellStyle name="20% - Énfasis2 16 2 2" xfId="4519"/>
    <cellStyle name="20% - Énfasis2 16 3" xfId="3462"/>
    <cellStyle name="20% - Énfasis2 17" xfId="1146"/>
    <cellStyle name="20% - Énfasis2 17 2" xfId="2231"/>
    <cellStyle name="20% - Énfasis2 17 2 2" xfId="4540"/>
    <cellStyle name="20% - Énfasis2 17 3" xfId="3483"/>
    <cellStyle name="20% - Énfasis2 18" xfId="1179"/>
    <cellStyle name="20% - Énfasis2 18 2" xfId="2264"/>
    <cellStyle name="20% - Énfasis2 18 2 2" xfId="4573"/>
    <cellStyle name="20% - Énfasis2 18 3" xfId="3516"/>
    <cellStyle name="20% - Énfasis2 19" xfId="1199"/>
    <cellStyle name="20% - Énfasis2 19 2" xfId="3536"/>
    <cellStyle name="20% - Énfasis2 2" xfId="354"/>
    <cellStyle name="20% - Énfasis2 2 2" xfId="627"/>
    <cellStyle name="20% - Énfasis2 2 2 2" xfId="1725"/>
    <cellStyle name="20% - Énfasis2 2 2 2 2" xfId="4035"/>
    <cellStyle name="20% - Énfasis2 2 2 3" xfId="2980"/>
    <cellStyle name="20% - Énfasis2 2 3" xfId="1469"/>
    <cellStyle name="20% - Énfasis2 2 3 2" xfId="3779"/>
    <cellStyle name="20% - Énfasis2 2 4" xfId="2496"/>
    <cellStyle name="20% - Énfasis2 2 5" xfId="4885"/>
    <cellStyle name="20% - Énfasis2 20" xfId="1221"/>
    <cellStyle name="20% - Énfasis2 20 2" xfId="3557"/>
    <cellStyle name="20% - Énfasis2 21" xfId="2318"/>
    <cellStyle name="20% - Énfasis2 21 2" xfId="4621"/>
    <cellStyle name="20% - Énfasis2 22" xfId="2354"/>
    <cellStyle name="20% - Énfasis2 22 2" xfId="4657"/>
    <cellStyle name="20% - Énfasis2 23" xfId="2369"/>
    <cellStyle name="20% - Énfasis2 23 2" xfId="4672"/>
    <cellStyle name="20% - Énfasis2 24" xfId="2416"/>
    <cellStyle name="20% - Énfasis2 24 2" xfId="4719"/>
    <cellStyle name="20% - Énfasis2 25" xfId="2435"/>
    <cellStyle name="20% - Énfasis2 25 2" xfId="4738"/>
    <cellStyle name="20% - Énfasis2 26" xfId="2467"/>
    <cellStyle name="20% - Énfasis2 26 2" xfId="4769"/>
    <cellStyle name="20% - Énfasis2 27" xfId="4826"/>
    <cellStyle name="20% - Énfasis2 28" xfId="4857"/>
    <cellStyle name="20% - Énfasis2 3" xfId="391"/>
    <cellStyle name="20% - Énfasis2 3 2" xfId="1506"/>
    <cellStyle name="20% - Énfasis2 3 2 2" xfId="3816"/>
    <cellStyle name="20% - Énfasis2 3 3" xfId="2755"/>
    <cellStyle name="20% - Énfasis2 4" xfId="410"/>
    <cellStyle name="20% - Énfasis2 4 2" xfId="1525"/>
    <cellStyle name="20% - Énfasis2 4 2 2" xfId="3835"/>
    <cellStyle name="20% - Énfasis2 4 3" xfId="2774"/>
    <cellStyle name="20% - Énfasis2 5" xfId="426"/>
    <cellStyle name="20% - Énfasis2 5 2" xfId="1539"/>
    <cellStyle name="20% - Énfasis2 5 2 2" xfId="3849"/>
    <cellStyle name="20% - Énfasis2 5 3" xfId="2788"/>
    <cellStyle name="20% - Énfasis2 6" xfId="443"/>
    <cellStyle name="20% - Énfasis2 6 2" xfId="1556"/>
    <cellStyle name="20% - Énfasis2 6 2 2" xfId="3866"/>
    <cellStyle name="20% - Énfasis2 6 3" xfId="2805"/>
    <cellStyle name="20% - Énfasis2 7" xfId="463"/>
    <cellStyle name="20% - Énfasis2 7 2" xfId="1576"/>
    <cellStyle name="20% - Énfasis2 7 2 2" xfId="3886"/>
    <cellStyle name="20% - Énfasis2 7 3" xfId="2825"/>
    <cellStyle name="20% - Énfasis2 8" xfId="478"/>
    <cellStyle name="20% - Énfasis2 8 2" xfId="1591"/>
    <cellStyle name="20% - Énfasis2 8 2 2" xfId="3901"/>
    <cellStyle name="20% - Énfasis2 8 3" xfId="2840"/>
    <cellStyle name="20% - Énfasis2 9" xfId="557"/>
    <cellStyle name="20% - Énfasis2 9 2" xfId="1669"/>
    <cellStyle name="20% - Énfasis2 9 2 2" xfId="3979"/>
    <cellStyle name="20% - Énfasis2 9 3" xfId="2918"/>
    <cellStyle name="20% - Énfasis3" xfId="3"/>
    <cellStyle name="20% - Énfasis3 10" xfId="716"/>
    <cellStyle name="20% - Énfasis3 10 2" xfId="1804"/>
    <cellStyle name="20% - Énfasis3 10 2 2" xfId="4114"/>
    <cellStyle name="20% - Énfasis3 10 3" xfId="3059"/>
    <cellStyle name="20% - Énfasis3 11" xfId="825"/>
    <cellStyle name="20% - Énfasis3 11 2" xfId="1913"/>
    <cellStyle name="20% - Énfasis3 11 2 2" xfId="4223"/>
    <cellStyle name="20% - Énfasis3 11 3" xfId="3168"/>
    <cellStyle name="20% - Énfasis3 12" xfId="903"/>
    <cellStyle name="20% - Énfasis3 12 2" xfId="1988"/>
    <cellStyle name="20% - Énfasis3 12 2 2" xfId="4298"/>
    <cellStyle name="20% - Énfasis3 12 3" xfId="3243"/>
    <cellStyle name="20% - Énfasis3 13" xfId="951"/>
    <cellStyle name="20% - Énfasis3 13 2" xfId="2037"/>
    <cellStyle name="20% - Énfasis3 13 2 2" xfId="4346"/>
    <cellStyle name="20% - Énfasis3 13 3" xfId="3291"/>
    <cellStyle name="20% - Énfasis3 14" xfId="1025"/>
    <cellStyle name="20% - Énfasis3 14 2" xfId="2111"/>
    <cellStyle name="20% - Énfasis3 14 2 2" xfId="4420"/>
    <cellStyle name="20% - Énfasis3 14 3" xfId="3365"/>
    <cellStyle name="20% - Énfasis3 15" xfId="1093"/>
    <cellStyle name="20% - Énfasis3 15 2" xfId="2178"/>
    <cellStyle name="20% - Énfasis3 15 2 2" xfId="4487"/>
    <cellStyle name="20% - Énfasis3 15 3" xfId="3430"/>
    <cellStyle name="20% - Énfasis3 16" xfId="1126"/>
    <cellStyle name="20% - Énfasis3 16 2" xfId="2211"/>
    <cellStyle name="20% - Énfasis3 16 2 2" xfId="4520"/>
    <cellStyle name="20% - Énfasis3 16 3" xfId="3463"/>
    <cellStyle name="20% - Énfasis3 17" xfId="1147"/>
    <cellStyle name="20% - Énfasis3 17 2" xfId="2232"/>
    <cellStyle name="20% - Énfasis3 17 2 2" xfId="4541"/>
    <cellStyle name="20% - Énfasis3 17 3" xfId="3484"/>
    <cellStyle name="20% - Énfasis3 18" xfId="1180"/>
    <cellStyle name="20% - Énfasis3 18 2" xfId="2265"/>
    <cellStyle name="20% - Énfasis3 18 2 2" xfId="4574"/>
    <cellStyle name="20% - Énfasis3 18 3" xfId="3517"/>
    <cellStyle name="20% - Énfasis3 19" xfId="1200"/>
    <cellStyle name="20% - Énfasis3 19 2" xfId="3537"/>
    <cellStyle name="20% - Énfasis3 2" xfId="355"/>
    <cellStyle name="20% - Énfasis3 2 2" xfId="623"/>
    <cellStyle name="20% - Énfasis3 2 2 2" xfId="1722"/>
    <cellStyle name="20% - Énfasis3 2 2 2 2" xfId="4032"/>
    <cellStyle name="20% - Énfasis3 2 2 3" xfId="2977"/>
    <cellStyle name="20% - Énfasis3 2 3" xfId="1470"/>
    <cellStyle name="20% - Énfasis3 2 3 2" xfId="3780"/>
    <cellStyle name="20% - Énfasis3 2 4" xfId="2497"/>
    <cellStyle name="20% - Énfasis3 2 5" xfId="4887"/>
    <cellStyle name="20% - Énfasis3 20" xfId="1222"/>
    <cellStyle name="20% - Énfasis3 20 2" xfId="3558"/>
    <cellStyle name="20% - Énfasis3 21" xfId="2319"/>
    <cellStyle name="20% - Énfasis3 21 2" xfId="4622"/>
    <cellStyle name="20% - Énfasis3 22" xfId="2355"/>
    <cellStyle name="20% - Énfasis3 22 2" xfId="4658"/>
    <cellStyle name="20% - Énfasis3 23" xfId="2370"/>
    <cellStyle name="20% - Énfasis3 23 2" xfId="4673"/>
    <cellStyle name="20% - Énfasis3 24" xfId="2417"/>
    <cellStyle name="20% - Énfasis3 24 2" xfId="4720"/>
    <cellStyle name="20% - Énfasis3 25" xfId="2436"/>
    <cellStyle name="20% - Énfasis3 25 2" xfId="4739"/>
    <cellStyle name="20% - Énfasis3 26" xfId="2468"/>
    <cellStyle name="20% - Énfasis3 26 2" xfId="4770"/>
    <cellStyle name="20% - Énfasis3 27" xfId="4827"/>
    <cellStyle name="20% - Énfasis3 28" xfId="4858"/>
    <cellStyle name="20% - Énfasis3 3" xfId="392"/>
    <cellStyle name="20% - Énfasis3 3 2" xfId="1507"/>
    <cellStyle name="20% - Énfasis3 3 2 2" xfId="3817"/>
    <cellStyle name="20% - Énfasis3 3 3" xfId="2756"/>
    <cellStyle name="20% - Énfasis3 4" xfId="411"/>
    <cellStyle name="20% - Énfasis3 4 2" xfId="1526"/>
    <cellStyle name="20% - Énfasis3 4 2 2" xfId="3836"/>
    <cellStyle name="20% - Énfasis3 4 3" xfId="2775"/>
    <cellStyle name="20% - Énfasis3 5" xfId="427"/>
    <cellStyle name="20% - Énfasis3 5 2" xfId="1540"/>
    <cellStyle name="20% - Énfasis3 5 2 2" xfId="3850"/>
    <cellStyle name="20% - Énfasis3 5 3" xfId="2789"/>
    <cellStyle name="20% - Énfasis3 6" xfId="444"/>
    <cellStyle name="20% - Énfasis3 6 2" xfId="1557"/>
    <cellStyle name="20% - Énfasis3 6 2 2" xfId="3867"/>
    <cellStyle name="20% - Énfasis3 6 3" xfId="2806"/>
    <cellStyle name="20% - Énfasis3 7" xfId="464"/>
    <cellStyle name="20% - Énfasis3 7 2" xfId="1577"/>
    <cellStyle name="20% - Énfasis3 7 2 2" xfId="3887"/>
    <cellStyle name="20% - Énfasis3 7 3" xfId="2826"/>
    <cellStyle name="20% - Énfasis3 8" xfId="479"/>
    <cellStyle name="20% - Énfasis3 8 2" xfId="1592"/>
    <cellStyle name="20% - Énfasis3 8 2 2" xfId="3902"/>
    <cellStyle name="20% - Énfasis3 8 3" xfId="2841"/>
    <cellStyle name="20% - Énfasis3 9" xfId="558"/>
    <cellStyle name="20% - Énfasis3 9 2" xfId="1670"/>
    <cellStyle name="20% - Énfasis3 9 2 2" xfId="3980"/>
    <cellStyle name="20% - Énfasis3 9 3" xfId="2919"/>
    <cellStyle name="20% - Énfasis4" xfId="4"/>
    <cellStyle name="20% - Énfasis4 10" xfId="717"/>
    <cellStyle name="20% - Énfasis4 10 2" xfId="1805"/>
    <cellStyle name="20% - Énfasis4 10 2 2" xfId="4115"/>
    <cellStyle name="20% - Énfasis4 10 3" xfId="3060"/>
    <cellStyle name="20% - Énfasis4 11" xfId="826"/>
    <cellStyle name="20% - Énfasis4 11 2" xfId="1914"/>
    <cellStyle name="20% - Énfasis4 11 2 2" xfId="4224"/>
    <cellStyle name="20% - Énfasis4 11 3" xfId="3169"/>
    <cellStyle name="20% - Énfasis4 12" xfId="904"/>
    <cellStyle name="20% - Énfasis4 12 2" xfId="1989"/>
    <cellStyle name="20% - Énfasis4 12 2 2" xfId="4299"/>
    <cellStyle name="20% - Énfasis4 12 3" xfId="3244"/>
    <cellStyle name="20% - Énfasis4 13" xfId="952"/>
    <cellStyle name="20% - Énfasis4 13 2" xfId="2038"/>
    <cellStyle name="20% - Énfasis4 13 2 2" xfId="4347"/>
    <cellStyle name="20% - Énfasis4 13 3" xfId="3292"/>
    <cellStyle name="20% - Énfasis4 14" xfId="1026"/>
    <cellStyle name="20% - Énfasis4 14 2" xfId="2112"/>
    <cellStyle name="20% - Énfasis4 14 2 2" xfId="4421"/>
    <cellStyle name="20% - Énfasis4 14 3" xfId="3366"/>
    <cellStyle name="20% - Énfasis4 15" xfId="1094"/>
    <cellStyle name="20% - Énfasis4 15 2" xfId="2179"/>
    <cellStyle name="20% - Énfasis4 15 2 2" xfId="4488"/>
    <cellStyle name="20% - Énfasis4 15 3" xfId="3431"/>
    <cellStyle name="20% - Énfasis4 16" xfId="1127"/>
    <cellStyle name="20% - Énfasis4 16 2" xfId="2212"/>
    <cellStyle name="20% - Énfasis4 16 2 2" xfId="4521"/>
    <cellStyle name="20% - Énfasis4 16 3" xfId="3464"/>
    <cellStyle name="20% - Énfasis4 17" xfId="1148"/>
    <cellStyle name="20% - Énfasis4 17 2" xfId="2233"/>
    <cellStyle name="20% - Énfasis4 17 2 2" xfId="4542"/>
    <cellStyle name="20% - Énfasis4 17 3" xfId="3485"/>
    <cellStyle name="20% - Énfasis4 18" xfId="1181"/>
    <cellStyle name="20% - Énfasis4 18 2" xfId="2266"/>
    <cellStyle name="20% - Énfasis4 18 2 2" xfId="4575"/>
    <cellStyle name="20% - Énfasis4 18 3" xfId="3518"/>
    <cellStyle name="20% - Énfasis4 19" xfId="1201"/>
    <cellStyle name="20% - Énfasis4 19 2" xfId="3538"/>
    <cellStyle name="20% - Énfasis4 2" xfId="356"/>
    <cellStyle name="20% - Énfasis4 2 2" xfId="619"/>
    <cellStyle name="20% - Énfasis4 2 2 2" xfId="1719"/>
    <cellStyle name="20% - Énfasis4 2 2 2 2" xfId="4029"/>
    <cellStyle name="20% - Énfasis4 2 2 3" xfId="2974"/>
    <cellStyle name="20% - Énfasis4 2 3" xfId="1471"/>
    <cellStyle name="20% - Énfasis4 2 3 2" xfId="3781"/>
    <cellStyle name="20% - Énfasis4 2 4" xfId="2498"/>
    <cellStyle name="20% - Énfasis4 2 5" xfId="4888"/>
    <cellStyle name="20% - Énfasis4 20" xfId="1223"/>
    <cellStyle name="20% - Énfasis4 20 2" xfId="3559"/>
    <cellStyle name="20% - Énfasis4 21" xfId="2320"/>
    <cellStyle name="20% - Énfasis4 21 2" xfId="4623"/>
    <cellStyle name="20% - Énfasis4 22" xfId="2356"/>
    <cellStyle name="20% - Énfasis4 22 2" xfId="4659"/>
    <cellStyle name="20% - Énfasis4 23" xfId="2371"/>
    <cellStyle name="20% - Énfasis4 23 2" xfId="4674"/>
    <cellStyle name="20% - Énfasis4 24" xfId="2418"/>
    <cellStyle name="20% - Énfasis4 24 2" xfId="4721"/>
    <cellStyle name="20% - Énfasis4 25" xfId="2437"/>
    <cellStyle name="20% - Énfasis4 25 2" xfId="4740"/>
    <cellStyle name="20% - Énfasis4 26" xfId="2469"/>
    <cellStyle name="20% - Énfasis4 26 2" xfId="4771"/>
    <cellStyle name="20% - Énfasis4 27" xfId="4828"/>
    <cellStyle name="20% - Énfasis4 28" xfId="4859"/>
    <cellStyle name="20% - Énfasis4 3" xfId="393"/>
    <cellStyle name="20% - Énfasis4 3 2" xfId="1508"/>
    <cellStyle name="20% - Énfasis4 3 2 2" xfId="3818"/>
    <cellStyle name="20% - Énfasis4 3 3" xfId="2757"/>
    <cellStyle name="20% - Énfasis4 4" xfId="412"/>
    <cellStyle name="20% - Énfasis4 4 2" xfId="1527"/>
    <cellStyle name="20% - Énfasis4 4 2 2" xfId="3837"/>
    <cellStyle name="20% - Énfasis4 4 3" xfId="2776"/>
    <cellStyle name="20% - Énfasis4 5" xfId="428"/>
    <cellStyle name="20% - Énfasis4 5 2" xfId="1541"/>
    <cellStyle name="20% - Énfasis4 5 2 2" xfId="3851"/>
    <cellStyle name="20% - Énfasis4 5 3" xfId="2790"/>
    <cellStyle name="20% - Énfasis4 6" xfId="445"/>
    <cellStyle name="20% - Énfasis4 6 2" xfId="1558"/>
    <cellStyle name="20% - Énfasis4 6 2 2" xfId="3868"/>
    <cellStyle name="20% - Énfasis4 6 3" xfId="2807"/>
    <cellStyle name="20% - Énfasis4 7" xfId="465"/>
    <cellStyle name="20% - Énfasis4 7 2" xfId="1578"/>
    <cellStyle name="20% - Énfasis4 7 2 2" xfId="3888"/>
    <cellStyle name="20% - Énfasis4 7 3" xfId="2827"/>
    <cellStyle name="20% - Énfasis4 8" xfId="480"/>
    <cellStyle name="20% - Énfasis4 8 2" xfId="1593"/>
    <cellStyle name="20% - Énfasis4 8 2 2" xfId="3903"/>
    <cellStyle name="20% - Énfasis4 8 3" xfId="2842"/>
    <cellStyle name="20% - Énfasis4 9" xfId="559"/>
    <cellStyle name="20% - Énfasis4 9 2" xfId="1671"/>
    <cellStyle name="20% - Énfasis4 9 2 2" xfId="3981"/>
    <cellStyle name="20% - Énfasis4 9 3" xfId="2920"/>
    <cellStyle name="20% - Énfasis5" xfId="5"/>
    <cellStyle name="20% - Énfasis5 10" xfId="718"/>
    <cellStyle name="20% - Énfasis5 10 2" xfId="1806"/>
    <cellStyle name="20% - Énfasis5 10 2 2" xfId="4116"/>
    <cellStyle name="20% - Énfasis5 10 3" xfId="3061"/>
    <cellStyle name="20% - Énfasis5 11" xfId="827"/>
    <cellStyle name="20% - Énfasis5 11 2" xfId="1915"/>
    <cellStyle name="20% - Énfasis5 11 2 2" xfId="4225"/>
    <cellStyle name="20% - Énfasis5 11 3" xfId="3170"/>
    <cellStyle name="20% - Énfasis5 12" xfId="905"/>
    <cellStyle name="20% - Énfasis5 12 2" xfId="1990"/>
    <cellStyle name="20% - Énfasis5 12 2 2" xfId="4300"/>
    <cellStyle name="20% - Énfasis5 12 3" xfId="3245"/>
    <cellStyle name="20% - Énfasis5 13" xfId="953"/>
    <cellStyle name="20% - Énfasis5 13 2" xfId="2039"/>
    <cellStyle name="20% - Énfasis5 13 2 2" xfId="4348"/>
    <cellStyle name="20% - Énfasis5 13 3" xfId="3293"/>
    <cellStyle name="20% - Énfasis5 14" xfId="1027"/>
    <cellStyle name="20% - Énfasis5 14 2" xfId="2113"/>
    <cellStyle name="20% - Énfasis5 14 2 2" xfId="4422"/>
    <cellStyle name="20% - Énfasis5 14 3" xfId="3367"/>
    <cellStyle name="20% - Énfasis5 15" xfId="1095"/>
    <cellStyle name="20% - Énfasis5 15 2" xfId="2180"/>
    <cellStyle name="20% - Énfasis5 15 2 2" xfId="4489"/>
    <cellStyle name="20% - Énfasis5 15 3" xfId="3432"/>
    <cellStyle name="20% - Énfasis5 16" xfId="1128"/>
    <cellStyle name="20% - Énfasis5 16 2" xfId="2213"/>
    <cellStyle name="20% - Énfasis5 16 2 2" xfId="4522"/>
    <cellStyle name="20% - Énfasis5 16 3" xfId="3465"/>
    <cellStyle name="20% - Énfasis5 17" xfId="1149"/>
    <cellStyle name="20% - Énfasis5 17 2" xfId="2234"/>
    <cellStyle name="20% - Énfasis5 17 2 2" xfId="4543"/>
    <cellStyle name="20% - Énfasis5 17 3" xfId="3486"/>
    <cellStyle name="20% - Énfasis5 18" xfId="1182"/>
    <cellStyle name="20% - Énfasis5 18 2" xfId="2267"/>
    <cellStyle name="20% - Énfasis5 18 2 2" xfId="4576"/>
    <cellStyle name="20% - Énfasis5 18 3" xfId="3519"/>
    <cellStyle name="20% - Énfasis5 19" xfId="1202"/>
    <cellStyle name="20% - Énfasis5 19 2" xfId="3539"/>
    <cellStyle name="20% - Énfasis5 2" xfId="357"/>
    <cellStyle name="20% - Énfasis5 2 2" xfId="578"/>
    <cellStyle name="20% - Énfasis5 2 2 2" xfId="1690"/>
    <cellStyle name="20% - Énfasis5 2 2 2 2" xfId="4000"/>
    <cellStyle name="20% - Énfasis5 2 2 3" xfId="2939"/>
    <cellStyle name="20% - Énfasis5 2 3" xfId="1472"/>
    <cellStyle name="20% - Énfasis5 2 3 2" xfId="3782"/>
    <cellStyle name="20% - Énfasis5 2 4" xfId="2499"/>
    <cellStyle name="20% - Énfasis5 2 5" xfId="4889"/>
    <cellStyle name="20% - Énfasis5 20" xfId="1224"/>
    <cellStyle name="20% - Énfasis5 20 2" xfId="3560"/>
    <cellStyle name="20% - Énfasis5 21" xfId="2321"/>
    <cellStyle name="20% - Énfasis5 21 2" xfId="4624"/>
    <cellStyle name="20% - Énfasis5 22" xfId="2357"/>
    <cellStyle name="20% - Énfasis5 22 2" xfId="4660"/>
    <cellStyle name="20% - Énfasis5 23" xfId="2372"/>
    <cellStyle name="20% - Énfasis5 23 2" xfId="4675"/>
    <cellStyle name="20% - Énfasis5 24" xfId="2419"/>
    <cellStyle name="20% - Énfasis5 24 2" xfId="4722"/>
    <cellStyle name="20% - Énfasis5 25" xfId="2438"/>
    <cellStyle name="20% - Énfasis5 25 2" xfId="4741"/>
    <cellStyle name="20% - Énfasis5 26" xfId="2470"/>
    <cellStyle name="20% - Énfasis5 26 2" xfId="4772"/>
    <cellStyle name="20% - Énfasis5 27" xfId="4829"/>
    <cellStyle name="20% - Énfasis5 28" xfId="4860"/>
    <cellStyle name="20% - Énfasis5 3" xfId="394"/>
    <cellStyle name="20% - Énfasis5 3 2" xfId="1509"/>
    <cellStyle name="20% - Énfasis5 3 2 2" xfId="3819"/>
    <cellStyle name="20% - Énfasis5 3 3" xfId="2758"/>
    <cellStyle name="20% - Énfasis5 4" xfId="413"/>
    <cellStyle name="20% - Énfasis5 4 2" xfId="1528"/>
    <cellStyle name="20% - Énfasis5 4 2 2" xfId="3838"/>
    <cellStyle name="20% - Énfasis5 4 3" xfId="2777"/>
    <cellStyle name="20% - Énfasis5 5" xfId="429"/>
    <cellStyle name="20% - Énfasis5 5 2" xfId="1542"/>
    <cellStyle name="20% - Énfasis5 5 2 2" xfId="3852"/>
    <cellStyle name="20% - Énfasis5 5 3" xfId="2791"/>
    <cellStyle name="20% - Énfasis5 6" xfId="446"/>
    <cellStyle name="20% - Énfasis5 6 2" xfId="1559"/>
    <cellStyle name="20% - Énfasis5 6 2 2" xfId="3869"/>
    <cellStyle name="20% - Énfasis5 6 3" xfId="2808"/>
    <cellStyle name="20% - Énfasis5 7" xfId="466"/>
    <cellStyle name="20% - Énfasis5 7 2" xfId="1579"/>
    <cellStyle name="20% - Énfasis5 7 2 2" xfId="3889"/>
    <cellStyle name="20% - Énfasis5 7 3" xfId="2828"/>
    <cellStyle name="20% - Énfasis5 8" xfId="481"/>
    <cellStyle name="20% - Énfasis5 8 2" xfId="1594"/>
    <cellStyle name="20% - Énfasis5 8 2 2" xfId="3904"/>
    <cellStyle name="20% - Énfasis5 8 3" xfId="2843"/>
    <cellStyle name="20% - Énfasis5 9" xfId="560"/>
    <cellStyle name="20% - Énfasis5 9 2" xfId="1672"/>
    <cellStyle name="20% - Énfasis5 9 2 2" xfId="3982"/>
    <cellStyle name="20% - Énfasis5 9 3" xfId="2921"/>
    <cellStyle name="20% - Énfasis6" xfId="6"/>
    <cellStyle name="20% - Énfasis6 10" xfId="719"/>
    <cellStyle name="20% - Énfasis6 10 2" xfId="1807"/>
    <cellStyle name="20% - Énfasis6 10 2 2" xfId="4117"/>
    <cellStyle name="20% - Énfasis6 10 3" xfId="3062"/>
    <cellStyle name="20% - Énfasis6 11" xfId="828"/>
    <cellStyle name="20% - Énfasis6 11 2" xfId="1916"/>
    <cellStyle name="20% - Énfasis6 11 2 2" xfId="4226"/>
    <cellStyle name="20% - Énfasis6 11 3" xfId="3171"/>
    <cellStyle name="20% - Énfasis6 12" xfId="906"/>
    <cellStyle name="20% - Énfasis6 12 2" xfId="1991"/>
    <cellStyle name="20% - Énfasis6 12 2 2" xfId="4301"/>
    <cellStyle name="20% - Énfasis6 12 3" xfId="3246"/>
    <cellStyle name="20% - Énfasis6 13" xfId="954"/>
    <cellStyle name="20% - Énfasis6 13 2" xfId="2040"/>
    <cellStyle name="20% - Énfasis6 13 2 2" xfId="4349"/>
    <cellStyle name="20% - Énfasis6 13 3" xfId="3294"/>
    <cellStyle name="20% - Énfasis6 14" xfId="1028"/>
    <cellStyle name="20% - Énfasis6 14 2" xfId="2114"/>
    <cellStyle name="20% - Énfasis6 14 2 2" xfId="4423"/>
    <cellStyle name="20% - Énfasis6 14 3" xfId="3368"/>
    <cellStyle name="20% - Énfasis6 15" xfId="1096"/>
    <cellStyle name="20% - Énfasis6 15 2" xfId="2181"/>
    <cellStyle name="20% - Énfasis6 15 2 2" xfId="4490"/>
    <cellStyle name="20% - Énfasis6 15 3" xfId="3433"/>
    <cellStyle name="20% - Énfasis6 16" xfId="1129"/>
    <cellStyle name="20% - Énfasis6 16 2" xfId="2214"/>
    <cellStyle name="20% - Énfasis6 16 2 2" xfId="4523"/>
    <cellStyle name="20% - Énfasis6 16 3" xfId="3466"/>
    <cellStyle name="20% - Énfasis6 17" xfId="1150"/>
    <cellStyle name="20% - Énfasis6 17 2" xfId="2235"/>
    <cellStyle name="20% - Énfasis6 17 2 2" xfId="4544"/>
    <cellStyle name="20% - Énfasis6 17 3" xfId="3487"/>
    <cellStyle name="20% - Énfasis6 18" xfId="1183"/>
    <cellStyle name="20% - Énfasis6 18 2" xfId="2268"/>
    <cellStyle name="20% - Énfasis6 18 2 2" xfId="4577"/>
    <cellStyle name="20% - Énfasis6 18 3" xfId="3520"/>
    <cellStyle name="20% - Énfasis6 19" xfId="1203"/>
    <cellStyle name="20% - Énfasis6 19 2" xfId="3540"/>
    <cellStyle name="20% - Énfasis6 2" xfId="358"/>
    <cellStyle name="20% - Énfasis6 2 2" xfId="579"/>
    <cellStyle name="20% - Énfasis6 2 2 2" xfId="1691"/>
    <cellStyle name="20% - Énfasis6 2 2 2 2" xfId="4001"/>
    <cellStyle name="20% - Énfasis6 2 2 3" xfId="2940"/>
    <cellStyle name="20% - Énfasis6 2 3" xfId="1473"/>
    <cellStyle name="20% - Énfasis6 2 3 2" xfId="3783"/>
    <cellStyle name="20% - Énfasis6 2 4" xfId="2500"/>
    <cellStyle name="20% - Énfasis6 2 5" xfId="4890"/>
    <cellStyle name="20% - Énfasis6 20" xfId="1225"/>
    <cellStyle name="20% - Énfasis6 20 2" xfId="3561"/>
    <cellStyle name="20% - Énfasis6 21" xfId="2322"/>
    <cellStyle name="20% - Énfasis6 21 2" xfId="4625"/>
    <cellStyle name="20% - Énfasis6 22" xfId="2358"/>
    <cellStyle name="20% - Énfasis6 22 2" xfId="4661"/>
    <cellStyle name="20% - Énfasis6 23" xfId="2373"/>
    <cellStyle name="20% - Énfasis6 23 2" xfId="4676"/>
    <cellStyle name="20% - Énfasis6 24" xfId="2420"/>
    <cellStyle name="20% - Énfasis6 24 2" xfId="4723"/>
    <cellStyle name="20% - Énfasis6 25" xfId="2439"/>
    <cellStyle name="20% - Énfasis6 25 2" xfId="4742"/>
    <cellStyle name="20% - Énfasis6 26" xfId="2471"/>
    <cellStyle name="20% - Énfasis6 26 2" xfId="4773"/>
    <cellStyle name="20% - Énfasis6 27" xfId="4830"/>
    <cellStyle name="20% - Énfasis6 28" xfId="4861"/>
    <cellStyle name="20% - Énfasis6 3" xfId="395"/>
    <cellStyle name="20% - Énfasis6 3 2" xfId="1510"/>
    <cellStyle name="20% - Énfasis6 3 2 2" xfId="3820"/>
    <cellStyle name="20% - Énfasis6 3 3" xfId="2759"/>
    <cellStyle name="20% - Énfasis6 4" xfId="414"/>
    <cellStyle name="20% - Énfasis6 4 2" xfId="1529"/>
    <cellStyle name="20% - Énfasis6 4 2 2" xfId="3839"/>
    <cellStyle name="20% - Énfasis6 4 3" xfId="2778"/>
    <cellStyle name="20% - Énfasis6 5" xfId="430"/>
    <cellStyle name="20% - Énfasis6 5 2" xfId="1543"/>
    <cellStyle name="20% - Énfasis6 5 2 2" xfId="3853"/>
    <cellStyle name="20% - Énfasis6 5 3" xfId="2792"/>
    <cellStyle name="20% - Énfasis6 6" xfId="447"/>
    <cellStyle name="20% - Énfasis6 6 2" xfId="1560"/>
    <cellStyle name="20% - Énfasis6 6 2 2" xfId="3870"/>
    <cellStyle name="20% - Énfasis6 6 3" xfId="2809"/>
    <cellStyle name="20% - Énfasis6 7" xfId="467"/>
    <cellStyle name="20% - Énfasis6 7 2" xfId="1580"/>
    <cellStyle name="20% - Énfasis6 7 2 2" xfId="3890"/>
    <cellStyle name="20% - Énfasis6 7 3" xfId="2829"/>
    <cellStyle name="20% - Énfasis6 8" xfId="482"/>
    <cellStyle name="20% - Énfasis6 8 2" xfId="1595"/>
    <cellStyle name="20% - Énfasis6 8 2 2" xfId="3905"/>
    <cellStyle name="20% - Énfasis6 8 3" xfId="2844"/>
    <cellStyle name="20% - Énfasis6 9" xfId="561"/>
    <cellStyle name="20% - Énfasis6 9 2" xfId="1673"/>
    <cellStyle name="20% - Énfasis6 9 2 2" xfId="3983"/>
    <cellStyle name="20% - Énfasis6 9 3" xfId="2922"/>
    <cellStyle name="40% - Énfasis1" xfId="7"/>
    <cellStyle name="40% - Énfasis1 10" xfId="720"/>
    <cellStyle name="40% - Énfasis1 10 2" xfId="1808"/>
    <cellStyle name="40% - Énfasis1 10 2 2" xfId="4118"/>
    <cellStyle name="40% - Énfasis1 10 3" xfId="3063"/>
    <cellStyle name="40% - Énfasis1 11" xfId="829"/>
    <cellStyle name="40% - Énfasis1 11 2" xfId="1917"/>
    <cellStyle name="40% - Énfasis1 11 2 2" xfId="4227"/>
    <cellStyle name="40% - Énfasis1 11 3" xfId="3172"/>
    <cellStyle name="40% - Énfasis1 12" xfId="907"/>
    <cellStyle name="40% - Énfasis1 12 2" xfId="1992"/>
    <cellStyle name="40% - Énfasis1 12 2 2" xfId="4302"/>
    <cellStyle name="40% - Énfasis1 12 3" xfId="3247"/>
    <cellStyle name="40% - Énfasis1 13" xfId="955"/>
    <cellStyle name="40% - Énfasis1 13 2" xfId="2041"/>
    <cellStyle name="40% - Énfasis1 13 2 2" xfId="4350"/>
    <cellStyle name="40% - Énfasis1 13 3" xfId="3295"/>
    <cellStyle name="40% - Énfasis1 14" xfId="1029"/>
    <cellStyle name="40% - Énfasis1 14 2" xfId="2115"/>
    <cellStyle name="40% - Énfasis1 14 2 2" xfId="4424"/>
    <cellStyle name="40% - Énfasis1 14 3" xfId="3369"/>
    <cellStyle name="40% - Énfasis1 15" xfId="1097"/>
    <cellStyle name="40% - Énfasis1 15 2" xfId="2182"/>
    <cellStyle name="40% - Énfasis1 15 2 2" xfId="4491"/>
    <cellStyle name="40% - Énfasis1 15 3" xfId="3434"/>
    <cellStyle name="40% - Énfasis1 16" xfId="1130"/>
    <cellStyle name="40% - Énfasis1 16 2" xfId="2215"/>
    <cellStyle name="40% - Énfasis1 16 2 2" xfId="4524"/>
    <cellStyle name="40% - Énfasis1 16 3" xfId="3467"/>
    <cellStyle name="40% - Énfasis1 17" xfId="1151"/>
    <cellStyle name="40% - Énfasis1 17 2" xfId="2236"/>
    <cellStyle name="40% - Énfasis1 17 2 2" xfId="4545"/>
    <cellStyle name="40% - Énfasis1 17 3" xfId="3488"/>
    <cellStyle name="40% - Énfasis1 18" xfId="1184"/>
    <cellStyle name="40% - Énfasis1 18 2" xfId="2269"/>
    <cellStyle name="40% - Énfasis1 18 2 2" xfId="4578"/>
    <cellStyle name="40% - Énfasis1 18 3" xfId="3521"/>
    <cellStyle name="40% - Énfasis1 19" xfId="1204"/>
    <cellStyle name="40% - Énfasis1 19 2" xfId="3541"/>
    <cellStyle name="40% - Énfasis1 2" xfId="359"/>
    <cellStyle name="40% - Énfasis1 2 2" xfId="580"/>
    <cellStyle name="40% - Énfasis1 2 2 2" xfId="1692"/>
    <cellStyle name="40% - Énfasis1 2 2 2 2" xfId="4002"/>
    <cellStyle name="40% - Énfasis1 2 2 3" xfId="2941"/>
    <cellStyle name="40% - Énfasis1 2 3" xfId="1474"/>
    <cellStyle name="40% - Énfasis1 2 3 2" xfId="3784"/>
    <cellStyle name="40% - Énfasis1 2 4" xfId="2501"/>
    <cellStyle name="40% - Énfasis1 2 5" xfId="4891"/>
    <cellStyle name="40% - Énfasis1 20" xfId="1226"/>
    <cellStyle name="40% - Énfasis1 20 2" xfId="3562"/>
    <cellStyle name="40% - Énfasis1 21" xfId="2323"/>
    <cellStyle name="40% - Énfasis1 21 2" xfId="4626"/>
    <cellStyle name="40% - Énfasis1 22" xfId="2359"/>
    <cellStyle name="40% - Énfasis1 22 2" xfId="4662"/>
    <cellStyle name="40% - Énfasis1 23" xfId="2374"/>
    <cellStyle name="40% - Énfasis1 23 2" xfId="4677"/>
    <cellStyle name="40% - Énfasis1 24" xfId="2421"/>
    <cellStyle name="40% - Énfasis1 24 2" xfId="4724"/>
    <cellStyle name="40% - Énfasis1 25" xfId="2440"/>
    <cellStyle name="40% - Énfasis1 25 2" xfId="4743"/>
    <cellStyle name="40% - Énfasis1 26" xfId="2472"/>
    <cellStyle name="40% - Énfasis1 26 2" xfId="4774"/>
    <cellStyle name="40% - Énfasis1 27" xfId="4831"/>
    <cellStyle name="40% - Énfasis1 28" xfId="4862"/>
    <cellStyle name="40% - Énfasis1 3" xfId="396"/>
    <cellStyle name="40% - Énfasis1 3 2" xfId="1511"/>
    <cellStyle name="40% - Énfasis1 3 2 2" xfId="3821"/>
    <cellStyle name="40% - Énfasis1 3 3" xfId="2760"/>
    <cellStyle name="40% - Énfasis1 4" xfId="415"/>
    <cellStyle name="40% - Énfasis1 4 2" xfId="1530"/>
    <cellStyle name="40% - Énfasis1 4 2 2" xfId="3840"/>
    <cellStyle name="40% - Énfasis1 4 3" xfId="2779"/>
    <cellStyle name="40% - Énfasis1 5" xfId="431"/>
    <cellStyle name="40% - Énfasis1 5 2" xfId="1544"/>
    <cellStyle name="40% - Énfasis1 5 2 2" xfId="3854"/>
    <cellStyle name="40% - Énfasis1 5 3" xfId="2793"/>
    <cellStyle name="40% - Énfasis1 6" xfId="448"/>
    <cellStyle name="40% - Énfasis1 6 2" xfId="1561"/>
    <cellStyle name="40% - Énfasis1 6 2 2" xfId="3871"/>
    <cellStyle name="40% - Énfasis1 6 3" xfId="2810"/>
    <cellStyle name="40% - Énfasis1 7" xfId="468"/>
    <cellStyle name="40% - Énfasis1 7 2" xfId="1581"/>
    <cellStyle name="40% - Énfasis1 7 2 2" xfId="3891"/>
    <cellStyle name="40% - Énfasis1 7 3" xfId="2830"/>
    <cellStyle name="40% - Énfasis1 8" xfId="483"/>
    <cellStyle name="40% - Énfasis1 8 2" xfId="1596"/>
    <cellStyle name="40% - Énfasis1 8 2 2" xfId="3906"/>
    <cellStyle name="40% - Énfasis1 8 3" xfId="2845"/>
    <cellStyle name="40% - Énfasis1 9" xfId="562"/>
    <cellStyle name="40% - Énfasis1 9 2" xfId="1674"/>
    <cellStyle name="40% - Énfasis1 9 2 2" xfId="3984"/>
    <cellStyle name="40% - Énfasis1 9 3" xfId="2923"/>
    <cellStyle name="40% - Énfasis2" xfId="8"/>
    <cellStyle name="40% - Énfasis2 10" xfId="721"/>
    <cellStyle name="40% - Énfasis2 10 2" xfId="1809"/>
    <cellStyle name="40% - Énfasis2 10 2 2" xfId="4119"/>
    <cellStyle name="40% - Énfasis2 10 3" xfId="3064"/>
    <cellStyle name="40% - Énfasis2 11" xfId="830"/>
    <cellStyle name="40% - Énfasis2 11 2" xfId="1918"/>
    <cellStyle name="40% - Énfasis2 11 2 2" xfId="4228"/>
    <cellStyle name="40% - Énfasis2 11 3" xfId="3173"/>
    <cellStyle name="40% - Énfasis2 12" xfId="908"/>
    <cellStyle name="40% - Énfasis2 12 2" xfId="1993"/>
    <cellStyle name="40% - Énfasis2 12 2 2" xfId="4303"/>
    <cellStyle name="40% - Énfasis2 12 3" xfId="3248"/>
    <cellStyle name="40% - Énfasis2 13" xfId="956"/>
    <cellStyle name="40% - Énfasis2 13 2" xfId="2042"/>
    <cellStyle name="40% - Énfasis2 13 2 2" xfId="4351"/>
    <cellStyle name="40% - Énfasis2 13 3" xfId="3296"/>
    <cellStyle name="40% - Énfasis2 14" xfId="1030"/>
    <cellStyle name="40% - Énfasis2 14 2" xfId="2116"/>
    <cellStyle name="40% - Énfasis2 14 2 2" xfId="4425"/>
    <cellStyle name="40% - Énfasis2 14 3" xfId="3370"/>
    <cellStyle name="40% - Énfasis2 15" xfId="1098"/>
    <cellStyle name="40% - Énfasis2 15 2" xfId="2183"/>
    <cellStyle name="40% - Énfasis2 15 2 2" xfId="4492"/>
    <cellStyle name="40% - Énfasis2 15 3" xfId="3435"/>
    <cellStyle name="40% - Énfasis2 16" xfId="1131"/>
    <cellStyle name="40% - Énfasis2 16 2" xfId="2216"/>
    <cellStyle name="40% - Énfasis2 16 2 2" xfId="4525"/>
    <cellStyle name="40% - Énfasis2 16 3" xfId="3468"/>
    <cellStyle name="40% - Énfasis2 17" xfId="1152"/>
    <cellStyle name="40% - Énfasis2 17 2" xfId="2237"/>
    <cellStyle name="40% - Énfasis2 17 2 2" xfId="4546"/>
    <cellStyle name="40% - Énfasis2 17 3" xfId="3489"/>
    <cellStyle name="40% - Énfasis2 18" xfId="1185"/>
    <cellStyle name="40% - Énfasis2 18 2" xfId="2270"/>
    <cellStyle name="40% - Énfasis2 18 2 2" xfId="4579"/>
    <cellStyle name="40% - Énfasis2 18 3" xfId="3522"/>
    <cellStyle name="40% - Énfasis2 19" xfId="1205"/>
    <cellStyle name="40% - Énfasis2 19 2" xfId="3542"/>
    <cellStyle name="40% - Énfasis2 2" xfId="360"/>
    <cellStyle name="40% - Énfasis2 2 2" xfId="581"/>
    <cellStyle name="40% - Énfasis2 2 2 2" xfId="1693"/>
    <cellStyle name="40% - Énfasis2 2 2 2 2" xfId="4003"/>
    <cellStyle name="40% - Énfasis2 2 2 3" xfId="2942"/>
    <cellStyle name="40% - Énfasis2 2 3" xfId="1475"/>
    <cellStyle name="40% - Énfasis2 2 3 2" xfId="3785"/>
    <cellStyle name="40% - Énfasis2 2 4" xfId="2502"/>
    <cellStyle name="40% - Énfasis2 2 5" xfId="4892"/>
    <cellStyle name="40% - Énfasis2 20" xfId="1227"/>
    <cellStyle name="40% - Énfasis2 20 2" xfId="3563"/>
    <cellStyle name="40% - Énfasis2 21" xfId="2324"/>
    <cellStyle name="40% - Énfasis2 21 2" xfId="4627"/>
    <cellStyle name="40% - Énfasis2 22" xfId="2360"/>
    <cellStyle name="40% - Énfasis2 22 2" xfId="4663"/>
    <cellStyle name="40% - Énfasis2 23" xfId="2375"/>
    <cellStyle name="40% - Énfasis2 23 2" xfId="4678"/>
    <cellStyle name="40% - Énfasis2 24" xfId="2422"/>
    <cellStyle name="40% - Énfasis2 24 2" xfId="4725"/>
    <cellStyle name="40% - Énfasis2 25" xfId="2441"/>
    <cellStyle name="40% - Énfasis2 25 2" xfId="4744"/>
    <cellStyle name="40% - Énfasis2 26" xfId="2473"/>
    <cellStyle name="40% - Énfasis2 26 2" xfId="4775"/>
    <cellStyle name="40% - Énfasis2 27" xfId="4832"/>
    <cellStyle name="40% - Énfasis2 28" xfId="4863"/>
    <cellStyle name="40% - Énfasis2 3" xfId="397"/>
    <cellStyle name="40% - Énfasis2 3 2" xfId="1512"/>
    <cellStyle name="40% - Énfasis2 3 2 2" xfId="3822"/>
    <cellStyle name="40% - Énfasis2 3 3" xfId="2761"/>
    <cellStyle name="40% - Énfasis2 4" xfId="416"/>
    <cellStyle name="40% - Énfasis2 4 2" xfId="1531"/>
    <cellStyle name="40% - Énfasis2 4 2 2" xfId="3841"/>
    <cellStyle name="40% - Énfasis2 4 3" xfId="2780"/>
    <cellStyle name="40% - Énfasis2 5" xfId="432"/>
    <cellStyle name="40% - Énfasis2 5 2" xfId="1545"/>
    <cellStyle name="40% - Énfasis2 5 2 2" xfId="3855"/>
    <cellStyle name="40% - Énfasis2 5 3" xfId="2794"/>
    <cellStyle name="40% - Énfasis2 6" xfId="449"/>
    <cellStyle name="40% - Énfasis2 6 2" xfId="1562"/>
    <cellStyle name="40% - Énfasis2 6 2 2" xfId="3872"/>
    <cellStyle name="40% - Énfasis2 6 3" xfId="2811"/>
    <cellStyle name="40% - Énfasis2 7" xfId="469"/>
    <cellStyle name="40% - Énfasis2 7 2" xfId="1582"/>
    <cellStyle name="40% - Énfasis2 7 2 2" xfId="3892"/>
    <cellStyle name="40% - Énfasis2 7 3" xfId="2831"/>
    <cellStyle name="40% - Énfasis2 8" xfId="484"/>
    <cellStyle name="40% - Énfasis2 8 2" xfId="1597"/>
    <cellStyle name="40% - Énfasis2 8 2 2" xfId="3907"/>
    <cellStyle name="40% - Énfasis2 8 3" xfId="2846"/>
    <cellStyle name="40% - Énfasis2 9" xfId="563"/>
    <cellStyle name="40% - Énfasis2 9 2" xfId="1675"/>
    <cellStyle name="40% - Énfasis2 9 2 2" xfId="3985"/>
    <cellStyle name="40% - Énfasis2 9 3" xfId="2924"/>
    <cellStyle name="40% - Énfasis3" xfId="9"/>
    <cellStyle name="40% - Énfasis3 10" xfId="722"/>
    <cellStyle name="40% - Énfasis3 10 2" xfId="1810"/>
    <cellStyle name="40% - Énfasis3 10 2 2" xfId="4120"/>
    <cellStyle name="40% - Énfasis3 10 3" xfId="3065"/>
    <cellStyle name="40% - Énfasis3 11" xfId="831"/>
    <cellStyle name="40% - Énfasis3 11 2" xfId="1919"/>
    <cellStyle name="40% - Énfasis3 11 2 2" xfId="4229"/>
    <cellStyle name="40% - Énfasis3 11 3" xfId="3174"/>
    <cellStyle name="40% - Énfasis3 12" xfId="909"/>
    <cellStyle name="40% - Énfasis3 12 2" xfId="1994"/>
    <cellStyle name="40% - Énfasis3 12 2 2" xfId="4304"/>
    <cellStyle name="40% - Énfasis3 12 3" xfId="3249"/>
    <cellStyle name="40% - Énfasis3 13" xfId="957"/>
    <cellStyle name="40% - Énfasis3 13 2" xfId="2043"/>
    <cellStyle name="40% - Énfasis3 13 2 2" xfId="4352"/>
    <cellStyle name="40% - Énfasis3 13 3" xfId="3297"/>
    <cellStyle name="40% - Énfasis3 14" xfId="1031"/>
    <cellStyle name="40% - Énfasis3 14 2" xfId="2117"/>
    <cellStyle name="40% - Énfasis3 14 2 2" xfId="4426"/>
    <cellStyle name="40% - Énfasis3 14 3" xfId="3371"/>
    <cellStyle name="40% - Énfasis3 15" xfId="1099"/>
    <cellStyle name="40% - Énfasis3 15 2" xfId="2184"/>
    <cellStyle name="40% - Énfasis3 15 2 2" xfId="4493"/>
    <cellStyle name="40% - Énfasis3 15 3" xfId="3436"/>
    <cellStyle name="40% - Énfasis3 16" xfId="1132"/>
    <cellStyle name="40% - Énfasis3 16 2" xfId="2217"/>
    <cellStyle name="40% - Énfasis3 16 2 2" xfId="4526"/>
    <cellStyle name="40% - Énfasis3 16 3" xfId="3469"/>
    <cellStyle name="40% - Énfasis3 17" xfId="1153"/>
    <cellStyle name="40% - Énfasis3 17 2" xfId="2238"/>
    <cellStyle name="40% - Énfasis3 17 2 2" xfId="4547"/>
    <cellStyle name="40% - Énfasis3 17 3" xfId="3490"/>
    <cellStyle name="40% - Énfasis3 18" xfId="1186"/>
    <cellStyle name="40% - Énfasis3 18 2" xfId="2271"/>
    <cellStyle name="40% - Énfasis3 18 2 2" xfId="4580"/>
    <cellStyle name="40% - Énfasis3 18 3" xfId="3523"/>
    <cellStyle name="40% - Énfasis3 19" xfId="1206"/>
    <cellStyle name="40% - Énfasis3 19 2" xfId="3543"/>
    <cellStyle name="40% - Énfasis3 2" xfId="361"/>
    <cellStyle name="40% - Énfasis3 2 2" xfId="582"/>
    <cellStyle name="40% - Énfasis3 2 2 2" xfId="1694"/>
    <cellStyle name="40% - Énfasis3 2 2 2 2" xfId="4004"/>
    <cellStyle name="40% - Énfasis3 2 2 3" xfId="2943"/>
    <cellStyle name="40% - Énfasis3 2 3" xfId="1476"/>
    <cellStyle name="40% - Énfasis3 2 3 2" xfId="3786"/>
    <cellStyle name="40% - Énfasis3 2 4" xfId="2503"/>
    <cellStyle name="40% - Énfasis3 2 5" xfId="4893"/>
    <cellStyle name="40% - Énfasis3 20" xfId="1228"/>
    <cellStyle name="40% - Énfasis3 20 2" xfId="3564"/>
    <cellStyle name="40% - Énfasis3 21" xfId="2325"/>
    <cellStyle name="40% - Énfasis3 21 2" xfId="4628"/>
    <cellStyle name="40% - Énfasis3 22" xfId="2361"/>
    <cellStyle name="40% - Énfasis3 22 2" xfId="4664"/>
    <cellStyle name="40% - Énfasis3 23" xfId="2376"/>
    <cellStyle name="40% - Énfasis3 23 2" xfId="4679"/>
    <cellStyle name="40% - Énfasis3 24" xfId="2423"/>
    <cellStyle name="40% - Énfasis3 24 2" xfId="4726"/>
    <cellStyle name="40% - Énfasis3 25" xfId="2442"/>
    <cellStyle name="40% - Énfasis3 25 2" xfId="4745"/>
    <cellStyle name="40% - Énfasis3 26" xfId="2474"/>
    <cellStyle name="40% - Énfasis3 26 2" xfId="4776"/>
    <cellStyle name="40% - Énfasis3 27" xfId="4833"/>
    <cellStyle name="40% - Énfasis3 28" xfId="4864"/>
    <cellStyle name="40% - Énfasis3 3" xfId="398"/>
    <cellStyle name="40% - Énfasis3 3 2" xfId="1513"/>
    <cellStyle name="40% - Énfasis3 3 2 2" xfId="3823"/>
    <cellStyle name="40% - Énfasis3 3 3" xfId="2762"/>
    <cellStyle name="40% - Énfasis3 4" xfId="417"/>
    <cellStyle name="40% - Énfasis3 4 2" xfId="1532"/>
    <cellStyle name="40% - Énfasis3 4 2 2" xfId="3842"/>
    <cellStyle name="40% - Énfasis3 4 3" xfId="2781"/>
    <cellStyle name="40% - Énfasis3 5" xfId="433"/>
    <cellStyle name="40% - Énfasis3 5 2" xfId="1546"/>
    <cellStyle name="40% - Énfasis3 5 2 2" xfId="3856"/>
    <cellStyle name="40% - Énfasis3 5 3" xfId="2795"/>
    <cellStyle name="40% - Énfasis3 6" xfId="450"/>
    <cellStyle name="40% - Énfasis3 6 2" xfId="1563"/>
    <cellStyle name="40% - Énfasis3 6 2 2" xfId="3873"/>
    <cellStyle name="40% - Énfasis3 6 3" xfId="2812"/>
    <cellStyle name="40% - Énfasis3 7" xfId="470"/>
    <cellStyle name="40% - Énfasis3 7 2" xfId="1583"/>
    <cellStyle name="40% - Énfasis3 7 2 2" xfId="3893"/>
    <cellStyle name="40% - Énfasis3 7 3" xfId="2832"/>
    <cellStyle name="40% - Énfasis3 8" xfId="485"/>
    <cellStyle name="40% - Énfasis3 8 2" xfId="1598"/>
    <cellStyle name="40% - Énfasis3 8 2 2" xfId="3908"/>
    <cellStyle name="40% - Énfasis3 8 3" xfId="2847"/>
    <cellStyle name="40% - Énfasis3 9" xfId="564"/>
    <cellStyle name="40% - Énfasis3 9 2" xfId="1676"/>
    <cellStyle name="40% - Énfasis3 9 2 2" xfId="3986"/>
    <cellStyle name="40% - Énfasis3 9 3" xfId="2925"/>
    <cellStyle name="40% - Énfasis4" xfId="10"/>
    <cellStyle name="40% - Énfasis4 10" xfId="723"/>
    <cellStyle name="40% - Énfasis4 10 2" xfId="1811"/>
    <cellStyle name="40% - Énfasis4 10 2 2" xfId="4121"/>
    <cellStyle name="40% - Énfasis4 10 3" xfId="3066"/>
    <cellStyle name="40% - Énfasis4 11" xfId="832"/>
    <cellStyle name="40% - Énfasis4 11 2" xfId="1920"/>
    <cellStyle name="40% - Énfasis4 11 2 2" xfId="4230"/>
    <cellStyle name="40% - Énfasis4 11 3" xfId="3175"/>
    <cellStyle name="40% - Énfasis4 12" xfId="910"/>
    <cellStyle name="40% - Énfasis4 12 2" xfId="1995"/>
    <cellStyle name="40% - Énfasis4 12 2 2" xfId="4305"/>
    <cellStyle name="40% - Énfasis4 12 3" xfId="3250"/>
    <cellStyle name="40% - Énfasis4 13" xfId="958"/>
    <cellStyle name="40% - Énfasis4 13 2" xfId="2044"/>
    <cellStyle name="40% - Énfasis4 13 2 2" xfId="4353"/>
    <cellStyle name="40% - Énfasis4 13 3" xfId="3298"/>
    <cellStyle name="40% - Énfasis4 14" xfId="1032"/>
    <cellStyle name="40% - Énfasis4 14 2" xfId="2118"/>
    <cellStyle name="40% - Énfasis4 14 2 2" xfId="4427"/>
    <cellStyle name="40% - Énfasis4 14 3" xfId="3372"/>
    <cellStyle name="40% - Énfasis4 15" xfId="1100"/>
    <cellStyle name="40% - Énfasis4 15 2" xfId="2185"/>
    <cellStyle name="40% - Énfasis4 15 2 2" xfId="4494"/>
    <cellStyle name="40% - Énfasis4 15 3" xfId="3437"/>
    <cellStyle name="40% - Énfasis4 16" xfId="1133"/>
    <cellStyle name="40% - Énfasis4 16 2" xfId="2218"/>
    <cellStyle name="40% - Énfasis4 16 2 2" xfId="4527"/>
    <cellStyle name="40% - Énfasis4 16 3" xfId="3470"/>
    <cellStyle name="40% - Énfasis4 17" xfId="1154"/>
    <cellStyle name="40% - Énfasis4 17 2" xfId="2239"/>
    <cellStyle name="40% - Énfasis4 17 2 2" xfId="4548"/>
    <cellStyle name="40% - Énfasis4 17 3" xfId="3491"/>
    <cellStyle name="40% - Énfasis4 18" xfId="1187"/>
    <cellStyle name="40% - Énfasis4 18 2" xfId="2272"/>
    <cellStyle name="40% - Énfasis4 18 2 2" xfId="4581"/>
    <cellStyle name="40% - Énfasis4 18 3" xfId="3524"/>
    <cellStyle name="40% - Énfasis4 19" xfId="1207"/>
    <cellStyle name="40% - Énfasis4 19 2" xfId="3544"/>
    <cellStyle name="40% - Énfasis4 2" xfId="362"/>
    <cellStyle name="40% - Énfasis4 2 2" xfId="583"/>
    <cellStyle name="40% - Énfasis4 2 2 2" xfId="1695"/>
    <cellStyle name="40% - Énfasis4 2 2 2 2" xfId="4005"/>
    <cellStyle name="40% - Énfasis4 2 2 3" xfId="2944"/>
    <cellStyle name="40% - Énfasis4 2 3" xfId="1477"/>
    <cellStyle name="40% - Énfasis4 2 3 2" xfId="3787"/>
    <cellStyle name="40% - Énfasis4 2 4" xfId="2504"/>
    <cellStyle name="40% - Énfasis4 2 5" xfId="4894"/>
    <cellStyle name="40% - Énfasis4 20" xfId="1229"/>
    <cellStyle name="40% - Énfasis4 20 2" xfId="3565"/>
    <cellStyle name="40% - Énfasis4 21" xfId="2326"/>
    <cellStyle name="40% - Énfasis4 21 2" xfId="4629"/>
    <cellStyle name="40% - Énfasis4 22" xfId="2362"/>
    <cellStyle name="40% - Énfasis4 22 2" xfId="4665"/>
    <cellStyle name="40% - Énfasis4 23" xfId="2377"/>
    <cellStyle name="40% - Énfasis4 23 2" xfId="4680"/>
    <cellStyle name="40% - Énfasis4 24" xfId="2424"/>
    <cellStyle name="40% - Énfasis4 24 2" xfId="4727"/>
    <cellStyle name="40% - Énfasis4 25" xfId="2443"/>
    <cellStyle name="40% - Énfasis4 25 2" xfId="4746"/>
    <cellStyle name="40% - Énfasis4 26" xfId="2475"/>
    <cellStyle name="40% - Énfasis4 26 2" xfId="4777"/>
    <cellStyle name="40% - Énfasis4 27" xfId="4834"/>
    <cellStyle name="40% - Énfasis4 28" xfId="4865"/>
    <cellStyle name="40% - Énfasis4 3" xfId="399"/>
    <cellStyle name="40% - Énfasis4 3 2" xfId="1514"/>
    <cellStyle name="40% - Énfasis4 3 2 2" xfId="3824"/>
    <cellStyle name="40% - Énfasis4 3 3" xfId="2763"/>
    <cellStyle name="40% - Énfasis4 4" xfId="418"/>
    <cellStyle name="40% - Énfasis4 4 2" xfId="1533"/>
    <cellStyle name="40% - Énfasis4 4 2 2" xfId="3843"/>
    <cellStyle name="40% - Énfasis4 4 3" xfId="2782"/>
    <cellStyle name="40% - Énfasis4 5" xfId="434"/>
    <cellStyle name="40% - Énfasis4 5 2" xfId="1547"/>
    <cellStyle name="40% - Énfasis4 5 2 2" xfId="3857"/>
    <cellStyle name="40% - Énfasis4 5 3" xfId="2796"/>
    <cellStyle name="40% - Énfasis4 6" xfId="451"/>
    <cellStyle name="40% - Énfasis4 6 2" xfId="1564"/>
    <cellStyle name="40% - Énfasis4 6 2 2" xfId="3874"/>
    <cellStyle name="40% - Énfasis4 6 3" xfId="2813"/>
    <cellStyle name="40% - Énfasis4 7" xfId="471"/>
    <cellStyle name="40% - Énfasis4 7 2" xfId="1584"/>
    <cellStyle name="40% - Énfasis4 7 2 2" xfId="3894"/>
    <cellStyle name="40% - Énfasis4 7 3" xfId="2833"/>
    <cellStyle name="40% - Énfasis4 8" xfId="486"/>
    <cellStyle name="40% - Énfasis4 8 2" xfId="1599"/>
    <cellStyle name="40% - Énfasis4 8 2 2" xfId="3909"/>
    <cellStyle name="40% - Énfasis4 8 3" xfId="2848"/>
    <cellStyle name="40% - Énfasis4 9" xfId="565"/>
    <cellStyle name="40% - Énfasis4 9 2" xfId="1677"/>
    <cellStyle name="40% - Énfasis4 9 2 2" xfId="3987"/>
    <cellStyle name="40% - Énfasis4 9 3" xfId="2926"/>
    <cellStyle name="40% - Énfasis5" xfId="11"/>
    <cellStyle name="40% - Énfasis5 10" xfId="724"/>
    <cellStyle name="40% - Énfasis5 10 2" xfId="1812"/>
    <cellStyle name="40% - Énfasis5 10 2 2" xfId="4122"/>
    <cellStyle name="40% - Énfasis5 10 3" xfId="3067"/>
    <cellStyle name="40% - Énfasis5 11" xfId="833"/>
    <cellStyle name="40% - Énfasis5 11 2" xfId="1921"/>
    <cellStyle name="40% - Énfasis5 11 2 2" xfId="4231"/>
    <cellStyle name="40% - Énfasis5 11 3" xfId="3176"/>
    <cellStyle name="40% - Énfasis5 12" xfId="911"/>
    <cellStyle name="40% - Énfasis5 12 2" xfId="1996"/>
    <cellStyle name="40% - Énfasis5 12 2 2" xfId="4306"/>
    <cellStyle name="40% - Énfasis5 12 3" xfId="3251"/>
    <cellStyle name="40% - Énfasis5 13" xfId="959"/>
    <cellStyle name="40% - Énfasis5 13 2" xfId="2045"/>
    <cellStyle name="40% - Énfasis5 13 2 2" xfId="4354"/>
    <cellStyle name="40% - Énfasis5 13 3" xfId="3299"/>
    <cellStyle name="40% - Énfasis5 14" xfId="1033"/>
    <cellStyle name="40% - Énfasis5 14 2" xfId="2119"/>
    <cellStyle name="40% - Énfasis5 14 2 2" xfId="4428"/>
    <cellStyle name="40% - Énfasis5 14 3" xfId="3373"/>
    <cellStyle name="40% - Énfasis5 15" xfId="1101"/>
    <cellStyle name="40% - Énfasis5 15 2" xfId="2186"/>
    <cellStyle name="40% - Énfasis5 15 2 2" xfId="4495"/>
    <cellStyle name="40% - Énfasis5 15 3" xfId="3438"/>
    <cellStyle name="40% - Énfasis5 16" xfId="1134"/>
    <cellStyle name="40% - Énfasis5 16 2" xfId="2219"/>
    <cellStyle name="40% - Énfasis5 16 2 2" xfId="4528"/>
    <cellStyle name="40% - Énfasis5 16 3" xfId="3471"/>
    <cellStyle name="40% - Énfasis5 17" xfId="1155"/>
    <cellStyle name="40% - Énfasis5 17 2" xfId="2240"/>
    <cellStyle name="40% - Énfasis5 17 2 2" xfId="4549"/>
    <cellStyle name="40% - Énfasis5 17 3" xfId="3492"/>
    <cellStyle name="40% - Énfasis5 18" xfId="1188"/>
    <cellStyle name="40% - Énfasis5 18 2" xfId="2273"/>
    <cellStyle name="40% - Énfasis5 18 2 2" xfId="4582"/>
    <cellStyle name="40% - Énfasis5 18 3" xfId="3525"/>
    <cellStyle name="40% - Énfasis5 19" xfId="1208"/>
    <cellStyle name="40% - Énfasis5 19 2" xfId="3545"/>
    <cellStyle name="40% - Énfasis5 2" xfId="363"/>
    <cellStyle name="40% - Énfasis5 2 2" xfId="584"/>
    <cellStyle name="40% - Énfasis5 2 2 2" xfId="1696"/>
    <cellStyle name="40% - Énfasis5 2 2 2 2" xfId="4006"/>
    <cellStyle name="40% - Énfasis5 2 2 3" xfId="2945"/>
    <cellStyle name="40% - Énfasis5 2 3" xfId="1478"/>
    <cellStyle name="40% - Énfasis5 2 3 2" xfId="3788"/>
    <cellStyle name="40% - Énfasis5 2 4" xfId="2505"/>
    <cellStyle name="40% - Énfasis5 2 5" xfId="4895"/>
    <cellStyle name="40% - Énfasis5 20" xfId="1230"/>
    <cellStyle name="40% - Énfasis5 20 2" xfId="3566"/>
    <cellStyle name="40% - Énfasis5 21" xfId="2327"/>
    <cellStyle name="40% - Énfasis5 21 2" xfId="4630"/>
    <cellStyle name="40% - Énfasis5 22" xfId="2363"/>
    <cellStyle name="40% - Énfasis5 22 2" xfId="4666"/>
    <cellStyle name="40% - Énfasis5 23" xfId="2378"/>
    <cellStyle name="40% - Énfasis5 23 2" xfId="4681"/>
    <cellStyle name="40% - Énfasis5 24" xfId="2425"/>
    <cellStyle name="40% - Énfasis5 24 2" xfId="4728"/>
    <cellStyle name="40% - Énfasis5 25" xfId="2444"/>
    <cellStyle name="40% - Énfasis5 25 2" xfId="4747"/>
    <cellStyle name="40% - Énfasis5 26" xfId="2476"/>
    <cellStyle name="40% - Énfasis5 26 2" xfId="4778"/>
    <cellStyle name="40% - Énfasis5 27" xfId="4835"/>
    <cellStyle name="40% - Énfasis5 28" xfId="4866"/>
    <cellStyle name="40% - Énfasis5 3" xfId="400"/>
    <cellStyle name="40% - Énfasis5 3 2" xfId="1515"/>
    <cellStyle name="40% - Énfasis5 3 2 2" xfId="3825"/>
    <cellStyle name="40% - Énfasis5 3 3" xfId="2764"/>
    <cellStyle name="40% - Énfasis5 4" xfId="419"/>
    <cellStyle name="40% - Énfasis5 4 2" xfId="1534"/>
    <cellStyle name="40% - Énfasis5 4 2 2" xfId="3844"/>
    <cellStyle name="40% - Énfasis5 4 3" xfId="2783"/>
    <cellStyle name="40% - Énfasis5 5" xfId="435"/>
    <cellStyle name="40% - Énfasis5 5 2" xfId="1548"/>
    <cellStyle name="40% - Énfasis5 5 2 2" xfId="3858"/>
    <cellStyle name="40% - Énfasis5 5 3" xfId="2797"/>
    <cellStyle name="40% - Énfasis5 6" xfId="452"/>
    <cellStyle name="40% - Énfasis5 6 2" xfId="1565"/>
    <cellStyle name="40% - Énfasis5 6 2 2" xfId="3875"/>
    <cellStyle name="40% - Énfasis5 6 3" xfId="2814"/>
    <cellStyle name="40% - Énfasis5 7" xfId="472"/>
    <cellStyle name="40% - Énfasis5 7 2" xfId="1585"/>
    <cellStyle name="40% - Énfasis5 7 2 2" xfId="3895"/>
    <cellStyle name="40% - Énfasis5 7 3" xfId="2834"/>
    <cellStyle name="40% - Énfasis5 8" xfId="487"/>
    <cellStyle name="40% - Énfasis5 8 2" xfId="1600"/>
    <cellStyle name="40% - Énfasis5 8 2 2" xfId="3910"/>
    <cellStyle name="40% - Énfasis5 8 3" xfId="2849"/>
    <cellStyle name="40% - Énfasis5 9" xfId="566"/>
    <cellStyle name="40% - Énfasis5 9 2" xfId="1678"/>
    <cellStyle name="40% - Énfasis5 9 2 2" xfId="3988"/>
    <cellStyle name="40% - Énfasis5 9 3" xfId="2927"/>
    <cellStyle name="40% - Énfasis6" xfId="12"/>
    <cellStyle name="40% - Énfasis6 10" xfId="725"/>
    <cellStyle name="40% - Énfasis6 10 2" xfId="1813"/>
    <cellStyle name="40% - Énfasis6 10 2 2" xfId="4123"/>
    <cellStyle name="40% - Énfasis6 10 3" xfId="3068"/>
    <cellStyle name="40% - Énfasis6 11" xfId="834"/>
    <cellStyle name="40% - Énfasis6 11 2" xfId="1922"/>
    <cellStyle name="40% - Énfasis6 11 2 2" xfId="4232"/>
    <cellStyle name="40% - Énfasis6 11 3" xfId="3177"/>
    <cellStyle name="40% - Énfasis6 12" xfId="912"/>
    <cellStyle name="40% - Énfasis6 12 2" xfId="1997"/>
    <cellStyle name="40% - Énfasis6 12 2 2" xfId="4307"/>
    <cellStyle name="40% - Énfasis6 12 3" xfId="3252"/>
    <cellStyle name="40% - Énfasis6 13" xfId="960"/>
    <cellStyle name="40% - Énfasis6 13 2" xfId="2046"/>
    <cellStyle name="40% - Énfasis6 13 2 2" xfId="4355"/>
    <cellStyle name="40% - Énfasis6 13 3" xfId="3300"/>
    <cellStyle name="40% - Énfasis6 14" xfId="1034"/>
    <cellStyle name="40% - Énfasis6 14 2" xfId="2120"/>
    <cellStyle name="40% - Énfasis6 14 2 2" xfId="4429"/>
    <cellStyle name="40% - Énfasis6 14 3" xfId="3374"/>
    <cellStyle name="40% - Énfasis6 15" xfId="1102"/>
    <cellStyle name="40% - Énfasis6 15 2" xfId="2187"/>
    <cellStyle name="40% - Énfasis6 15 2 2" xfId="4496"/>
    <cellStyle name="40% - Énfasis6 15 3" xfId="3439"/>
    <cellStyle name="40% - Énfasis6 16" xfId="1135"/>
    <cellStyle name="40% - Énfasis6 16 2" xfId="2220"/>
    <cellStyle name="40% - Énfasis6 16 2 2" xfId="4529"/>
    <cellStyle name="40% - Énfasis6 16 3" xfId="3472"/>
    <cellStyle name="40% - Énfasis6 17" xfId="1156"/>
    <cellStyle name="40% - Énfasis6 17 2" xfId="2241"/>
    <cellStyle name="40% - Énfasis6 17 2 2" xfId="4550"/>
    <cellStyle name="40% - Énfasis6 17 3" xfId="3493"/>
    <cellStyle name="40% - Énfasis6 18" xfId="1189"/>
    <cellStyle name="40% - Énfasis6 18 2" xfId="2274"/>
    <cellStyle name="40% - Énfasis6 18 2 2" xfId="4583"/>
    <cellStyle name="40% - Énfasis6 18 3" xfId="3526"/>
    <cellStyle name="40% - Énfasis6 19" xfId="1209"/>
    <cellStyle name="40% - Énfasis6 19 2" xfId="3546"/>
    <cellStyle name="40% - Énfasis6 2" xfId="364"/>
    <cellStyle name="40% - Énfasis6 2 2" xfId="585"/>
    <cellStyle name="40% - Énfasis6 2 2 2" xfId="1697"/>
    <cellStyle name="40% - Énfasis6 2 2 2 2" xfId="4007"/>
    <cellStyle name="40% - Énfasis6 2 2 3" xfId="2946"/>
    <cellStyle name="40% - Énfasis6 2 3" xfId="1479"/>
    <cellStyle name="40% - Énfasis6 2 3 2" xfId="3789"/>
    <cellStyle name="40% - Énfasis6 2 4" xfId="2506"/>
    <cellStyle name="40% - Énfasis6 2 5" xfId="4896"/>
    <cellStyle name="40% - Énfasis6 20" xfId="1231"/>
    <cellStyle name="40% - Énfasis6 20 2" xfId="3567"/>
    <cellStyle name="40% - Énfasis6 21" xfId="2328"/>
    <cellStyle name="40% - Énfasis6 21 2" xfId="4631"/>
    <cellStyle name="40% - Énfasis6 22" xfId="2364"/>
    <cellStyle name="40% - Énfasis6 22 2" xfId="4667"/>
    <cellStyle name="40% - Énfasis6 23" xfId="2379"/>
    <cellStyle name="40% - Énfasis6 23 2" xfId="4682"/>
    <cellStyle name="40% - Énfasis6 24" xfId="2426"/>
    <cellStyle name="40% - Énfasis6 24 2" xfId="4729"/>
    <cellStyle name="40% - Énfasis6 25" xfId="2445"/>
    <cellStyle name="40% - Énfasis6 25 2" xfId="4748"/>
    <cellStyle name="40% - Énfasis6 26" xfId="2477"/>
    <cellStyle name="40% - Énfasis6 26 2" xfId="4779"/>
    <cellStyle name="40% - Énfasis6 27" xfId="4836"/>
    <cellStyle name="40% - Énfasis6 28" xfId="4867"/>
    <cellStyle name="40% - Énfasis6 3" xfId="401"/>
    <cellStyle name="40% - Énfasis6 3 2" xfId="1516"/>
    <cellStyle name="40% - Énfasis6 3 2 2" xfId="3826"/>
    <cellStyle name="40% - Énfasis6 3 3" xfId="2765"/>
    <cellStyle name="40% - Énfasis6 4" xfId="420"/>
    <cellStyle name="40% - Énfasis6 4 2" xfId="1535"/>
    <cellStyle name="40% - Énfasis6 4 2 2" xfId="3845"/>
    <cellStyle name="40% - Énfasis6 4 3" xfId="2784"/>
    <cellStyle name="40% - Énfasis6 5" xfId="436"/>
    <cellStyle name="40% - Énfasis6 5 2" xfId="1549"/>
    <cellStyle name="40% - Énfasis6 5 2 2" xfId="3859"/>
    <cellStyle name="40% - Énfasis6 5 3" xfId="2798"/>
    <cellStyle name="40% - Énfasis6 6" xfId="453"/>
    <cellStyle name="40% - Énfasis6 6 2" xfId="1566"/>
    <cellStyle name="40% - Énfasis6 6 2 2" xfId="3876"/>
    <cellStyle name="40% - Énfasis6 6 3" xfId="2815"/>
    <cellStyle name="40% - Énfasis6 7" xfId="473"/>
    <cellStyle name="40% - Énfasis6 7 2" xfId="1586"/>
    <cellStyle name="40% - Énfasis6 7 2 2" xfId="3896"/>
    <cellStyle name="40% - Énfasis6 7 3" xfId="2835"/>
    <cellStyle name="40% - Énfasis6 8" xfId="488"/>
    <cellStyle name="40% - Énfasis6 8 2" xfId="1601"/>
    <cellStyle name="40% - Énfasis6 8 2 2" xfId="3911"/>
    <cellStyle name="40% - Énfasis6 8 3" xfId="2850"/>
    <cellStyle name="40% - Énfasis6 9" xfId="567"/>
    <cellStyle name="40% - Énfasis6 9 2" xfId="1679"/>
    <cellStyle name="40% - Énfasis6 9 2 2" xfId="3989"/>
    <cellStyle name="40% - Énfasis6 9 3" xfId="2928"/>
    <cellStyle name="60% - Énfasis1" xfId="13"/>
    <cellStyle name="60% - Énfasis1 2" xfId="586"/>
    <cellStyle name="60% - Énfasis1 2 2" xfId="2947"/>
    <cellStyle name="60% - Énfasis1 2 3" xfId="2507"/>
    <cellStyle name="60% - Énfasis1 3" xfId="1232"/>
    <cellStyle name="60% - Énfasis2" xfId="14"/>
    <cellStyle name="60% - Énfasis2 2" xfId="587"/>
    <cellStyle name="60% - Énfasis2 2 2" xfId="2948"/>
    <cellStyle name="60% - Énfasis2 2 3" xfId="2508"/>
    <cellStyle name="60% - Énfasis2 3" xfId="1233"/>
    <cellStyle name="60% - Énfasis3" xfId="15"/>
    <cellStyle name="60% - Énfasis3 2" xfId="588"/>
    <cellStyle name="60% - Énfasis3 2 2" xfId="2949"/>
    <cellStyle name="60% - Énfasis3 2 3" xfId="2509"/>
    <cellStyle name="60% - Énfasis3 3" xfId="1234"/>
    <cellStyle name="60% - Énfasis4" xfId="16"/>
    <cellStyle name="60% - Énfasis4 2" xfId="589"/>
    <cellStyle name="60% - Énfasis4 2 2" xfId="2950"/>
    <cellStyle name="60% - Énfasis4 2 3" xfId="2510"/>
    <cellStyle name="60% - Énfasis4 3" xfId="1235"/>
    <cellStyle name="60% - Énfasis5" xfId="17"/>
    <cellStyle name="60% - Énfasis5 2" xfId="590"/>
    <cellStyle name="60% - Énfasis5 2 2" xfId="2951"/>
    <cellStyle name="60% - Énfasis5 2 3" xfId="2511"/>
    <cellStyle name="60% - Énfasis5 3" xfId="1236"/>
    <cellStyle name="60% - Énfasis6" xfId="18"/>
    <cellStyle name="60% - Énfasis6 2" xfId="591"/>
    <cellStyle name="60% - Énfasis6 2 2" xfId="2952"/>
    <cellStyle name="60% - Énfasis6 2 3" xfId="2512"/>
    <cellStyle name="60% - Énfasis6 3" xfId="1237"/>
    <cellStyle name="Body" xfId="19"/>
    <cellStyle name="Buena" xfId="20"/>
    <cellStyle name="Buena 2" xfId="592"/>
    <cellStyle name="Bueno" xfId="4788"/>
    <cellStyle name="Bueno 2" xfId="421"/>
    <cellStyle name="Calc Currency (0)" xfId="21"/>
    <cellStyle name="Cálculo" xfId="22"/>
    <cellStyle name="Cálculo 2" xfId="593"/>
    <cellStyle name="Cálculo 3" xfId="1238"/>
    <cellStyle name="Celda de comprobación" xfId="23"/>
    <cellStyle name="Celda de comprobación 2" xfId="594"/>
    <cellStyle name="Celda de comprobación 3" xfId="1239"/>
    <cellStyle name="Celda vinculada" xfId="24"/>
    <cellStyle name="Celda vinculada 2" xfId="595"/>
    <cellStyle name="Celda vinculada 3" xfId="1240"/>
    <cellStyle name="Comma [0] 2" xfId="25"/>
    <cellStyle name="Comma [0] 3" xfId="26"/>
    <cellStyle name="Comma [0] 3 10" xfId="4911"/>
    <cellStyle name="Comma [0] 3 2" xfId="387"/>
    <cellStyle name="Comma [0] 3 2 2" xfId="1502"/>
    <cellStyle name="Comma [0] 3 2 2 2" xfId="3812"/>
    <cellStyle name="Comma [0] 3 2 3" xfId="2751"/>
    <cellStyle name="Comma [0] 3 3" xfId="597"/>
    <cellStyle name="Comma [0] 3 3 2" xfId="1699"/>
    <cellStyle name="Comma [0] 3 3 2 2" xfId="4009"/>
    <cellStyle name="Comma [0] 3 3 3" xfId="2954"/>
    <cellStyle name="Comma [0] 3 4" xfId="742"/>
    <cellStyle name="Comma [0] 3 4 2" xfId="1830"/>
    <cellStyle name="Comma [0] 3 4 2 2" xfId="4140"/>
    <cellStyle name="Comma [0] 3 4 3" xfId="3085"/>
    <cellStyle name="Comma [0] 3 5" xfId="1046"/>
    <cellStyle name="Comma [0] 3 5 2" xfId="2131"/>
    <cellStyle name="Comma [0] 3 5 2 2" xfId="4440"/>
    <cellStyle name="Comma [0] 3 5 3" xfId="3385"/>
    <cellStyle name="Comma [0] 3 6" xfId="1241"/>
    <cellStyle name="Comma [0] 3 6 2" xfId="3568"/>
    <cellStyle name="Comma [0] 3 7" xfId="2329"/>
    <cellStyle name="Comma [0] 3 7 2" xfId="4632"/>
    <cellStyle name="Comma [0] 3 8" xfId="2493"/>
    <cellStyle name="Comma [0] 3 9" xfId="4897"/>
    <cellStyle name="Comma 10" xfId="27"/>
    <cellStyle name="Comma 10 2" xfId="406"/>
    <cellStyle name="Comma 10 2 2" xfId="681"/>
    <cellStyle name="Comma 10 2 2 2" xfId="1769"/>
    <cellStyle name="Comma 10 2 2 2 2" xfId="4079"/>
    <cellStyle name="Comma 10 2 2 3" xfId="3024"/>
    <cellStyle name="Comma 10 2 3" xfId="973"/>
    <cellStyle name="Comma 10 2 3 2" xfId="2059"/>
    <cellStyle name="Comma 10 2 3 2 2" xfId="4368"/>
    <cellStyle name="Comma 10 2 3 3" xfId="3313"/>
    <cellStyle name="Comma 10 2 4" xfId="1521"/>
    <cellStyle name="Comma 10 2 4 2" xfId="3831"/>
    <cellStyle name="Comma 10 2 5" xfId="2427"/>
    <cellStyle name="Comma 10 2 5 2" xfId="4730"/>
    <cellStyle name="Comma 10 2 6" xfId="2770"/>
    <cellStyle name="Comma 10 3" xfId="1116"/>
    <cellStyle name="Comma 10 3 2" xfId="2201"/>
    <cellStyle name="Comma 10 3 2 2" xfId="4510"/>
    <cellStyle name="Comma 10 3 3" xfId="3453"/>
    <cellStyle name="Comma 10 4" xfId="1242"/>
    <cellStyle name="Comma 10 4 2" xfId="3569"/>
    <cellStyle name="Comma 10 5" xfId="2518"/>
    <cellStyle name="Comma 11" xfId="28"/>
    <cellStyle name="Comma 11 2" xfId="1243"/>
    <cellStyle name="Comma 11 2 2" xfId="3570"/>
    <cellStyle name="Comma 11 3" xfId="2519"/>
    <cellStyle name="Comma 12" xfId="29"/>
    <cellStyle name="Comma 12 2" xfId="1244"/>
    <cellStyle name="Comma 12 2 2" xfId="3571"/>
    <cellStyle name="Comma 12 3" xfId="2520"/>
    <cellStyle name="Comma 13" xfId="30"/>
    <cellStyle name="Comma 13 2" xfId="1245"/>
    <cellStyle name="Comma 13 2 2" xfId="3572"/>
    <cellStyle name="Comma 13 3" xfId="2521"/>
    <cellStyle name="Comma 14" xfId="31"/>
    <cellStyle name="Comma 14 2" xfId="1246"/>
    <cellStyle name="Comma 14 2 2" xfId="3573"/>
    <cellStyle name="Comma 14 3" xfId="2522"/>
    <cellStyle name="Comma 15" xfId="32"/>
    <cellStyle name="Comma 15 2" xfId="1247"/>
    <cellStyle name="Comma 15 2 2" xfId="3574"/>
    <cellStyle name="Comma 15 3" xfId="2523"/>
    <cellStyle name="Comma 16" xfId="33"/>
    <cellStyle name="Comma 16 2" xfId="1248"/>
    <cellStyle name="Comma 16 2 2" xfId="3575"/>
    <cellStyle name="Comma 16 3" xfId="2524"/>
    <cellStyle name="Comma 17" xfId="34"/>
    <cellStyle name="Comma 17 2" xfId="1249"/>
    <cellStyle name="Comma 17 2 2" xfId="3576"/>
    <cellStyle name="Comma 17 3" xfId="2525"/>
    <cellStyle name="Comma 18" xfId="35"/>
    <cellStyle name="Comma 18 2" xfId="1250"/>
    <cellStyle name="Comma 18 2 2" xfId="3577"/>
    <cellStyle name="Comma 18 3" xfId="2526"/>
    <cellStyle name="Comma 19" xfId="36"/>
    <cellStyle name="Comma 19 2" xfId="1251"/>
    <cellStyle name="Comma 19 2 2" xfId="3578"/>
    <cellStyle name="Comma 19 3" xfId="2527"/>
    <cellStyle name="Comma 2" xfId="37"/>
    <cellStyle name="Comma 2 10" xfId="38"/>
    <cellStyle name="Comma 2 11" xfId="39"/>
    <cellStyle name="Comma 2 2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0" xfId="48"/>
    <cellStyle name="Comma 20 2" xfId="1252"/>
    <cellStyle name="Comma 20 2 2" xfId="3579"/>
    <cellStyle name="Comma 20 3" xfId="2528"/>
    <cellStyle name="Comma 21" xfId="49"/>
    <cellStyle name="Comma 21 2" xfId="1253"/>
    <cellStyle name="Comma 21 2 2" xfId="3580"/>
    <cellStyle name="Comma 21 3" xfId="2529"/>
    <cellStyle name="Comma 22" xfId="50"/>
    <cellStyle name="Comma 22 2" xfId="1254"/>
    <cellStyle name="Comma 22 2 2" xfId="3581"/>
    <cellStyle name="Comma 22 3" xfId="2530"/>
    <cellStyle name="Comma 23" xfId="51"/>
    <cellStyle name="Comma 23 2" xfId="1255"/>
    <cellStyle name="Comma 23 2 2" xfId="3582"/>
    <cellStyle name="Comma 23 3" xfId="2531"/>
    <cellStyle name="Comma 24" xfId="52"/>
    <cellStyle name="Comma 24 2" xfId="1256"/>
    <cellStyle name="Comma 24 2 2" xfId="3583"/>
    <cellStyle name="Comma 24 3" xfId="2532"/>
    <cellStyle name="Comma 25" xfId="53"/>
    <cellStyle name="Comma 25 2" xfId="1257"/>
    <cellStyle name="Comma 25 2 2" xfId="3584"/>
    <cellStyle name="Comma 25 3" xfId="2533"/>
    <cellStyle name="Comma 26" xfId="54"/>
    <cellStyle name="Comma 26 2" xfId="1258"/>
    <cellStyle name="Comma 26 2 2" xfId="3585"/>
    <cellStyle name="Comma 26 3" xfId="2534"/>
    <cellStyle name="Comma 27" xfId="55"/>
    <cellStyle name="Comma 27 2" xfId="1259"/>
    <cellStyle name="Comma 27 2 2" xfId="3586"/>
    <cellStyle name="Comma 27 3" xfId="2535"/>
    <cellStyle name="Comma 28 2" xfId="56"/>
    <cellStyle name="Comma 29 2" xfId="57"/>
    <cellStyle name="Comma 3" xfId="58"/>
    <cellStyle name="Comma 3 2" xfId="454"/>
    <cellStyle name="Comma 3 2 2" xfId="1567"/>
    <cellStyle name="Comma 3 2 2 2" xfId="3877"/>
    <cellStyle name="Comma 3 2 3" xfId="2816"/>
    <cellStyle name="Comma 3 3" xfId="568"/>
    <cellStyle name="Comma 3 3 2" xfId="1680"/>
    <cellStyle name="Comma 3 3 2 2" xfId="3990"/>
    <cellStyle name="Comma 3 3 3" xfId="2929"/>
    <cellStyle name="Comma 3 4" xfId="913"/>
    <cellStyle name="Comma 3 4 2" xfId="1998"/>
    <cellStyle name="Comma 3 4 2 2" xfId="4308"/>
    <cellStyle name="Comma 3 4 3" xfId="3253"/>
    <cellStyle name="Comma 3 5" xfId="1260"/>
    <cellStyle name="Comma 3 5 2" xfId="3587"/>
    <cellStyle name="Comma 3 6" xfId="2536"/>
    <cellStyle name="Comma 34" xfId="59"/>
    <cellStyle name="Comma 34 2" xfId="1261"/>
    <cellStyle name="Comma 34 2 2" xfId="3588"/>
    <cellStyle name="Comma 34 3" xfId="2537"/>
    <cellStyle name="Comma 35" xfId="60"/>
    <cellStyle name="Comma 35 2" xfId="1262"/>
    <cellStyle name="Comma 35 2 2" xfId="3589"/>
    <cellStyle name="Comma 35 3" xfId="2538"/>
    <cellStyle name="Comma 36" xfId="61"/>
    <cellStyle name="Comma 36 2" xfId="1263"/>
    <cellStyle name="Comma 36 2 2" xfId="3590"/>
    <cellStyle name="Comma 36 3" xfId="2539"/>
    <cellStyle name="Comma 37" xfId="62"/>
    <cellStyle name="Comma 37 2" xfId="1264"/>
    <cellStyle name="Comma 37 2 2" xfId="3591"/>
    <cellStyle name="Comma 37 3" xfId="2540"/>
    <cellStyle name="Comma 38" xfId="63"/>
    <cellStyle name="Comma 38 2" xfId="1265"/>
    <cellStyle name="Comma 38 2 2" xfId="3592"/>
    <cellStyle name="Comma 38 3" xfId="2541"/>
    <cellStyle name="Comma 39" xfId="64"/>
    <cellStyle name="Comma 39 2" xfId="1266"/>
    <cellStyle name="Comma 39 2 2" xfId="3593"/>
    <cellStyle name="Comma 39 3" xfId="2542"/>
    <cellStyle name="Comma 4" xfId="65"/>
    <cellStyle name="Comma 4 2" xfId="66"/>
    <cellStyle name="Comma 4 3" xfId="1267"/>
    <cellStyle name="Comma 4 3 2" xfId="3594"/>
    <cellStyle name="Comma 4 4" xfId="2543"/>
    <cellStyle name="Comma 40" xfId="67"/>
    <cellStyle name="Comma 40 2" xfId="1268"/>
    <cellStyle name="Comma 40 2 2" xfId="3595"/>
    <cellStyle name="Comma 40 3" xfId="2544"/>
    <cellStyle name="Comma 5" xfId="68"/>
    <cellStyle name="Comma 5 2" xfId="1269"/>
    <cellStyle name="Comma 5 2 2" xfId="3596"/>
    <cellStyle name="Comma 5 3" xfId="2545"/>
    <cellStyle name="Comma 6" xfId="69"/>
    <cellStyle name="Comma 6 2" xfId="1270"/>
    <cellStyle name="Comma 6 2 2" xfId="3597"/>
    <cellStyle name="Comma 6 3" xfId="2546"/>
    <cellStyle name="Comma 7" xfId="70"/>
    <cellStyle name="Comma 7 2" xfId="1271"/>
    <cellStyle name="Comma 7 2 2" xfId="3598"/>
    <cellStyle name="Comma 7 3" xfId="2547"/>
    <cellStyle name="Comma 8" xfId="71"/>
    <cellStyle name="Comma 8 2" xfId="1272"/>
    <cellStyle name="Comma 8 2 2" xfId="3599"/>
    <cellStyle name="Comma 8 3" xfId="2548"/>
    <cellStyle name="Comma 9" xfId="72"/>
    <cellStyle name="Copied" xfId="73"/>
    <cellStyle name="Encabezado 1" xfId="74"/>
    <cellStyle name="Encabezado 1 2" xfId="1273"/>
    <cellStyle name="Encabezado 4" xfId="75"/>
    <cellStyle name="Encabezado 4 2" xfId="602"/>
    <cellStyle name="Encabezado 4 3" xfId="1274"/>
    <cellStyle name="Énfasis1" xfId="76"/>
    <cellStyle name="Énfasis1 2" xfId="612"/>
    <cellStyle name="Énfasis1 3" xfId="1275"/>
    <cellStyle name="Énfasis2" xfId="77"/>
    <cellStyle name="Énfasis2 2" xfId="621"/>
    <cellStyle name="Énfasis2 3" xfId="1276"/>
    <cellStyle name="Énfasis3" xfId="78"/>
    <cellStyle name="Énfasis3 2" xfId="625"/>
    <cellStyle name="Énfasis3 3" xfId="1277"/>
    <cellStyle name="Énfasis4" xfId="79"/>
    <cellStyle name="Énfasis4 2" xfId="629"/>
    <cellStyle name="Énfasis4 3" xfId="1278"/>
    <cellStyle name="Énfasis5" xfId="80"/>
    <cellStyle name="Énfasis5 2" xfId="633"/>
    <cellStyle name="Énfasis5 3" xfId="1279"/>
    <cellStyle name="Énfasis6" xfId="81"/>
    <cellStyle name="Énfasis6 2" xfId="636"/>
    <cellStyle name="Énfasis6 3" xfId="1280"/>
    <cellStyle name="Entered" xfId="82"/>
    <cellStyle name="Entrada" xfId="83"/>
    <cellStyle name="Entrada 2" xfId="640"/>
    <cellStyle name="Entrada 3" xfId="1282"/>
    <cellStyle name="Euro" xfId="84"/>
    <cellStyle name="Grey" xfId="85"/>
    <cellStyle name="Header1" xfId="86"/>
    <cellStyle name="Header2" xfId="87"/>
    <cellStyle name="Hipervínculo" xfId="88" builtinId="8"/>
    <cellStyle name="Hipervínculo 2" xfId="2549"/>
    <cellStyle name="Hyperlink 2" xfId="89"/>
    <cellStyle name="Incorrecto" xfId="90"/>
    <cellStyle name="Incorrecto 2" xfId="643"/>
    <cellStyle name="Incorrecto 3" xfId="1283"/>
    <cellStyle name="Input [yellow]" xfId="91"/>
    <cellStyle name="Millares" xfId="92" builtinId="3"/>
    <cellStyle name="Millares [0]" xfId="4851" builtinId="6"/>
    <cellStyle name="Millares [0] 10" xfId="863"/>
    <cellStyle name="Millares [0] 10 2" xfId="1948"/>
    <cellStyle name="Millares [0] 10 2 2" xfId="4258"/>
    <cellStyle name="Millares [0] 10 3" xfId="3203"/>
    <cellStyle name="Millares [0] 11" xfId="996"/>
    <cellStyle name="Millares [0] 11 2" xfId="1173"/>
    <cellStyle name="Millares [0] 11 2 2" xfId="2258"/>
    <cellStyle name="Millares [0] 11 2 2 2" xfId="4567"/>
    <cellStyle name="Millares [0] 11 2 3" xfId="3510"/>
    <cellStyle name="Millares [0] 11 3" xfId="2082"/>
    <cellStyle name="Millares [0] 11 3 2" xfId="4391"/>
    <cellStyle name="Millares [0] 11 4" xfId="3336"/>
    <cellStyle name="Millares [0] 12" xfId="1037"/>
    <cellStyle name="Millares [0] 12 2" xfId="2123"/>
    <cellStyle name="Millares [0] 12 2 2" xfId="4432"/>
    <cellStyle name="Millares [0] 12 3" xfId="3377"/>
    <cellStyle name="Millares [0] 13" xfId="1210"/>
    <cellStyle name="Millares [0] 13 2" xfId="3547"/>
    <cellStyle name="Millares [0] 14" xfId="2033"/>
    <cellStyle name="Millares [0] 15" xfId="2432"/>
    <cellStyle name="Millares [0] 15 2" xfId="4735"/>
    <cellStyle name="Millares [0] 16" xfId="2485"/>
    <cellStyle name="Millares [0] 16 2" xfId="4787"/>
    <cellStyle name="Millares [0] 17" xfId="4791"/>
    <cellStyle name="Millares [0] 18" xfId="4854"/>
    <cellStyle name="Millares [0] 19" xfId="4869"/>
    <cellStyle name="Millares [0] 2" xfId="93"/>
    <cellStyle name="Millares [0] 3" xfId="94"/>
    <cellStyle name="Millares [0] 4" xfId="95"/>
    <cellStyle name="Millares [0] 5" xfId="96"/>
    <cellStyle name="Millares [0] 5 2" xfId="97"/>
    <cellStyle name="Millares [0] 5 3" xfId="1285"/>
    <cellStyle name="Millares [0] 5 3 2" xfId="3601"/>
    <cellStyle name="Millares [0] 5 4" xfId="2551"/>
    <cellStyle name="Millares [0] 6" xfId="365"/>
    <cellStyle name="Millares [0] 6 2" xfId="1480"/>
    <cellStyle name="Millares [0] 6 2 2" xfId="3790"/>
    <cellStyle name="Millares [0] 6 3" xfId="2730"/>
    <cellStyle name="Millares [0] 7" xfId="402"/>
    <cellStyle name="Millares [0] 7 2" xfId="1517"/>
    <cellStyle name="Millares [0] 7 2 2" xfId="3827"/>
    <cellStyle name="Millares [0] 7 3" xfId="2766"/>
    <cellStyle name="Millares [0] 8" xfId="494"/>
    <cellStyle name="Millares [0] 8 2" xfId="1607"/>
    <cellStyle name="Millares [0] 8 2 2" xfId="3917"/>
    <cellStyle name="Millares [0] 8 3" xfId="2856"/>
    <cellStyle name="Millares [0] 9" xfId="730"/>
    <cellStyle name="Millares [0] 9 2" xfId="1818"/>
    <cellStyle name="Millares [0] 9 2 2" xfId="4128"/>
    <cellStyle name="Millares [0] 9 3" xfId="3073"/>
    <cellStyle name="Millares [0]_~4875972" xfId="98"/>
    <cellStyle name="Millares [0]_ESTADO DE RESULTADOS 20.11.03" xfId="99"/>
    <cellStyle name="Millares 10" xfId="100"/>
    <cellStyle name="Millares 100" xfId="849"/>
    <cellStyle name="Millares 100 2" xfId="1936"/>
    <cellStyle name="Millares 100 2 2" xfId="4246"/>
    <cellStyle name="Millares 100 3" xfId="3191"/>
    <cellStyle name="Millares 101" xfId="864"/>
    <cellStyle name="Millares 101 2" xfId="1949"/>
    <cellStyle name="Millares 101 2 2" xfId="4259"/>
    <cellStyle name="Millares 101 3" xfId="3204"/>
    <cellStyle name="Millares 102" xfId="848"/>
    <cellStyle name="Millares 102 2" xfId="1935"/>
    <cellStyle name="Millares 102 2 2" xfId="4245"/>
    <cellStyle name="Millares 102 3" xfId="3190"/>
    <cellStyle name="Millares 103" xfId="865"/>
    <cellStyle name="Millares 103 2" xfId="1950"/>
    <cellStyle name="Millares 103 2 2" xfId="4260"/>
    <cellStyle name="Millares 103 3" xfId="3205"/>
    <cellStyle name="Millares 104" xfId="847"/>
    <cellStyle name="Millares 104 2" xfId="1934"/>
    <cellStyle name="Millares 104 2 2" xfId="4244"/>
    <cellStyle name="Millares 104 3" xfId="3189"/>
    <cellStyle name="Millares 105" xfId="866"/>
    <cellStyle name="Millares 105 2" xfId="1951"/>
    <cellStyle name="Millares 105 2 2" xfId="4261"/>
    <cellStyle name="Millares 105 3" xfId="3206"/>
    <cellStyle name="Millares 106" xfId="835"/>
    <cellStyle name="Millares 106 2" xfId="1923"/>
    <cellStyle name="Millares 106 2 2" xfId="4233"/>
    <cellStyle name="Millares 106 3" xfId="3178"/>
    <cellStyle name="Millares 107" xfId="867"/>
    <cellStyle name="Millares 107 2" xfId="1952"/>
    <cellStyle name="Millares 107 2 2" xfId="4262"/>
    <cellStyle name="Millares 107 3" xfId="3207"/>
    <cellStyle name="Millares 108" xfId="836"/>
    <cellStyle name="Millares 108 2" xfId="1924"/>
    <cellStyle name="Millares 108 2 2" xfId="4234"/>
    <cellStyle name="Millares 108 3" xfId="3179"/>
    <cellStyle name="Millares 109" xfId="868"/>
    <cellStyle name="Millares 109 2" xfId="1953"/>
    <cellStyle name="Millares 109 2 2" xfId="4263"/>
    <cellStyle name="Millares 109 3" xfId="3208"/>
    <cellStyle name="Millares 11" xfId="101"/>
    <cellStyle name="Millares 11 2" xfId="1118"/>
    <cellStyle name="Millares 11 2 2" xfId="2203"/>
    <cellStyle name="Millares 11 2 2 2" xfId="4512"/>
    <cellStyle name="Millares 11 2 3" xfId="3455"/>
    <cellStyle name="Millares 11 3" xfId="1286"/>
    <cellStyle name="Millares 11 3 2" xfId="3602"/>
    <cellStyle name="Millares 11 4" xfId="2552"/>
    <cellStyle name="Millares 110" xfId="837"/>
    <cellStyle name="Millares 110 2" xfId="1925"/>
    <cellStyle name="Millares 110 2 2" xfId="4235"/>
    <cellStyle name="Millares 110 3" xfId="3180"/>
    <cellStyle name="Millares 111" xfId="869"/>
    <cellStyle name="Millares 111 2" xfId="1954"/>
    <cellStyle name="Millares 111 2 2" xfId="4264"/>
    <cellStyle name="Millares 111 3" xfId="3209"/>
    <cellStyle name="Millares 112" xfId="838"/>
    <cellStyle name="Millares 112 2" xfId="1926"/>
    <cellStyle name="Millares 112 2 2" xfId="4236"/>
    <cellStyle name="Millares 112 3" xfId="3181"/>
    <cellStyle name="Millares 113" xfId="920"/>
    <cellStyle name="Millares 113 2" xfId="2005"/>
    <cellStyle name="Millares 113 2 2" xfId="4315"/>
    <cellStyle name="Millares 113 3" xfId="3260"/>
    <cellStyle name="Millares 114" xfId="925"/>
    <cellStyle name="Millares 114 2" xfId="2010"/>
    <cellStyle name="Millares 114 2 2" xfId="4320"/>
    <cellStyle name="Millares 114 3" xfId="3265"/>
    <cellStyle name="Millares 115" xfId="919"/>
    <cellStyle name="Millares 115 2" xfId="2004"/>
    <cellStyle name="Millares 115 2 2" xfId="4314"/>
    <cellStyle name="Millares 115 3" xfId="3259"/>
    <cellStyle name="Millares 116" xfId="926"/>
    <cellStyle name="Millares 116 2" xfId="2011"/>
    <cellStyle name="Millares 116 2 2" xfId="4321"/>
    <cellStyle name="Millares 116 3" xfId="3266"/>
    <cellStyle name="Millares 117" xfId="918"/>
    <cellStyle name="Millares 117 2" xfId="2003"/>
    <cellStyle name="Millares 117 2 2" xfId="4313"/>
    <cellStyle name="Millares 117 3" xfId="3258"/>
    <cellStyle name="Millares 118" xfId="927"/>
    <cellStyle name="Millares 118 2" xfId="2012"/>
    <cellStyle name="Millares 118 2 2" xfId="4322"/>
    <cellStyle name="Millares 118 3" xfId="3267"/>
    <cellStyle name="Millares 119" xfId="917"/>
    <cellStyle name="Millares 119 2" xfId="2002"/>
    <cellStyle name="Millares 119 2 2" xfId="4312"/>
    <cellStyle name="Millares 119 3" xfId="3257"/>
    <cellStyle name="Millares 12" xfId="102"/>
    <cellStyle name="Millares 12 2" xfId="1287"/>
    <cellStyle name="Millares 12 2 2" xfId="3603"/>
    <cellStyle name="Millares 12 3" xfId="2553"/>
    <cellStyle name="Millares 120" xfId="928"/>
    <cellStyle name="Millares 120 2" xfId="1119"/>
    <cellStyle name="Millares 120 2 2" xfId="2204"/>
    <cellStyle name="Millares 120 2 2 2" xfId="4513"/>
    <cellStyle name="Millares 120 2 3" xfId="3456"/>
    <cellStyle name="Millares 120 3" xfId="2013"/>
    <cellStyle name="Millares 120 3 2" xfId="4323"/>
    <cellStyle name="Millares 120 4" xfId="3268"/>
    <cellStyle name="Millares 121" xfId="916"/>
    <cellStyle name="Millares 121 2" xfId="2001"/>
    <cellStyle name="Millares 121 2 2" xfId="4311"/>
    <cellStyle name="Millares 121 3" xfId="3256"/>
    <cellStyle name="Millares 122" xfId="929"/>
    <cellStyle name="Millares 122 2" xfId="1120"/>
    <cellStyle name="Millares 122 2 2" xfId="2205"/>
    <cellStyle name="Millares 122 2 2 2" xfId="4514"/>
    <cellStyle name="Millares 122 2 3" xfId="3457"/>
    <cellStyle name="Millares 122 3" xfId="2014"/>
    <cellStyle name="Millares 122 3 2" xfId="4324"/>
    <cellStyle name="Millares 122 4" xfId="3269"/>
    <cellStyle name="Millares 123" xfId="915"/>
    <cellStyle name="Millares 123 2" xfId="1121"/>
    <cellStyle name="Millares 123 2 2" xfId="2206"/>
    <cellStyle name="Millares 123 2 2 2" xfId="4515"/>
    <cellStyle name="Millares 123 2 3" xfId="3458"/>
    <cellStyle name="Millares 123 3" xfId="2000"/>
    <cellStyle name="Millares 123 3 2" xfId="4310"/>
    <cellStyle name="Millares 123 4" xfId="3255"/>
    <cellStyle name="Millares 124" xfId="930"/>
    <cellStyle name="Millares 124 2" xfId="1122"/>
    <cellStyle name="Millares 124 2 2" xfId="2207"/>
    <cellStyle name="Millares 124 2 2 2" xfId="4516"/>
    <cellStyle name="Millares 124 2 3" xfId="3459"/>
    <cellStyle name="Millares 124 3" xfId="2015"/>
    <cellStyle name="Millares 124 3 2" xfId="4325"/>
    <cellStyle name="Millares 124 4" xfId="3270"/>
    <cellStyle name="Millares 125" xfId="962"/>
    <cellStyle name="Millares 125 2" xfId="2048"/>
    <cellStyle name="Millares 125 2 2" xfId="4357"/>
    <cellStyle name="Millares 125 3" xfId="3302"/>
    <cellStyle name="Millares 126" xfId="965"/>
    <cellStyle name="Millares 126 2" xfId="2051"/>
    <cellStyle name="Millares 126 2 2" xfId="4360"/>
    <cellStyle name="Millares 126 3" xfId="3305"/>
    <cellStyle name="Millares 127" xfId="961"/>
    <cellStyle name="Millares 127 2" xfId="2047"/>
    <cellStyle name="Millares 127 2 2" xfId="4356"/>
    <cellStyle name="Millares 127 3" xfId="3301"/>
    <cellStyle name="Millares 128" xfId="977"/>
    <cellStyle name="Millares 128 2" xfId="2063"/>
    <cellStyle name="Millares 128 2 2" xfId="4372"/>
    <cellStyle name="Millares 128 3" xfId="3317"/>
    <cellStyle name="Millares 129" xfId="971"/>
    <cellStyle name="Millares 129 2" xfId="2057"/>
    <cellStyle name="Millares 129 2 2" xfId="4366"/>
    <cellStyle name="Millares 129 3" xfId="3311"/>
    <cellStyle name="Millares 13" xfId="103"/>
    <cellStyle name="Millares 13 2" xfId="1288"/>
    <cellStyle name="Millares 13 2 2" xfId="3604"/>
    <cellStyle name="Millares 13 3" xfId="2554"/>
    <cellStyle name="Millares 130" xfId="976"/>
    <cellStyle name="Millares 130 2" xfId="2062"/>
    <cellStyle name="Millares 130 2 2" xfId="4371"/>
    <cellStyle name="Millares 130 3" xfId="3316"/>
    <cellStyle name="Millares 131" xfId="970"/>
    <cellStyle name="Millares 131 2" xfId="2056"/>
    <cellStyle name="Millares 131 2 2" xfId="4365"/>
    <cellStyle name="Millares 131 3" xfId="3310"/>
    <cellStyle name="Millares 132" xfId="978"/>
    <cellStyle name="Millares 132 2" xfId="2064"/>
    <cellStyle name="Millares 132 2 2" xfId="4373"/>
    <cellStyle name="Millares 132 3" xfId="3318"/>
    <cellStyle name="Millares 133" xfId="969"/>
    <cellStyle name="Millares 133 2" xfId="2055"/>
    <cellStyle name="Millares 133 2 2" xfId="4364"/>
    <cellStyle name="Millares 133 3" xfId="3309"/>
    <cellStyle name="Millares 134" xfId="979"/>
    <cellStyle name="Millares 134 2" xfId="2065"/>
    <cellStyle name="Millares 134 2 2" xfId="4374"/>
    <cellStyle name="Millares 134 3" xfId="3319"/>
    <cellStyle name="Millares 135" xfId="968"/>
    <cellStyle name="Millares 135 2" xfId="2054"/>
    <cellStyle name="Millares 135 2 2" xfId="4363"/>
    <cellStyle name="Millares 135 3" xfId="3308"/>
    <cellStyle name="Millares 136" xfId="988"/>
    <cellStyle name="Millares 136 2" xfId="2074"/>
    <cellStyle name="Millares 136 2 2" xfId="4383"/>
    <cellStyle name="Millares 136 3" xfId="3328"/>
    <cellStyle name="Millares 137" xfId="975"/>
    <cellStyle name="Millares 137 2" xfId="2061"/>
    <cellStyle name="Millares 137 2 2" xfId="4370"/>
    <cellStyle name="Millares 137 3" xfId="3315"/>
    <cellStyle name="Millares 138" xfId="989"/>
    <cellStyle name="Millares 138 2" xfId="2075"/>
    <cellStyle name="Millares 138 2 2" xfId="4384"/>
    <cellStyle name="Millares 138 3" xfId="3329"/>
    <cellStyle name="Millares 139" xfId="974"/>
    <cellStyle name="Millares 139 2" xfId="2060"/>
    <cellStyle name="Millares 139 2 2" xfId="4369"/>
    <cellStyle name="Millares 139 3" xfId="3314"/>
    <cellStyle name="Millares 14" xfId="104"/>
    <cellStyle name="Millares 14 2" xfId="1289"/>
    <cellStyle name="Millares 14 2 2" xfId="3605"/>
    <cellStyle name="Millares 14 3" xfId="2555"/>
    <cellStyle name="Millares 140" xfId="990"/>
    <cellStyle name="Millares 140 2" xfId="2076"/>
    <cellStyle name="Millares 140 2 2" xfId="4385"/>
    <cellStyle name="Millares 140 3" xfId="3330"/>
    <cellStyle name="Millares 141" xfId="1000"/>
    <cellStyle name="Millares 141 2" xfId="2086"/>
    <cellStyle name="Millares 141 2 2" xfId="4395"/>
    <cellStyle name="Millares 141 3" xfId="3340"/>
    <cellStyle name="Millares 142" xfId="999"/>
    <cellStyle name="Millares 142 2" xfId="2085"/>
    <cellStyle name="Millares 142 2 2" xfId="4394"/>
    <cellStyle name="Millares 142 3" xfId="3339"/>
    <cellStyle name="Millares 143" xfId="1001"/>
    <cellStyle name="Millares 143 2" xfId="2087"/>
    <cellStyle name="Millares 143 2 2" xfId="4396"/>
    <cellStyle name="Millares 143 3" xfId="3341"/>
    <cellStyle name="Millares 144" xfId="1044"/>
    <cellStyle name="Millares 144 2" xfId="2129"/>
    <cellStyle name="Millares 144 2 2" xfId="4438"/>
    <cellStyle name="Millares 144 3" xfId="3383"/>
    <cellStyle name="Millares 145" xfId="1049"/>
    <cellStyle name="Millares 145 2" xfId="2134"/>
    <cellStyle name="Millares 145 2 2" xfId="4443"/>
    <cellStyle name="Millares 145 3" xfId="3388"/>
    <cellStyle name="Millares 146" xfId="1043"/>
    <cellStyle name="Millares 146 2" xfId="2128"/>
    <cellStyle name="Millares 146 2 2" xfId="4437"/>
    <cellStyle name="Millares 146 3" xfId="3382"/>
    <cellStyle name="Millares 147" xfId="1048"/>
    <cellStyle name="Millares 147 2" xfId="2133"/>
    <cellStyle name="Millares 147 2 2" xfId="4442"/>
    <cellStyle name="Millares 147 3" xfId="3387"/>
    <cellStyle name="Millares 148" xfId="1042"/>
    <cellStyle name="Millares 148 2" xfId="2127"/>
    <cellStyle name="Millares 148 2 2" xfId="4436"/>
    <cellStyle name="Millares 148 3" xfId="3381"/>
    <cellStyle name="Millares 149" xfId="1050"/>
    <cellStyle name="Millares 149 2" xfId="2135"/>
    <cellStyle name="Millares 149 2 2" xfId="4444"/>
    <cellStyle name="Millares 149 3" xfId="3389"/>
    <cellStyle name="Millares 15" xfId="105"/>
    <cellStyle name="Millares 15 2" xfId="1290"/>
    <cellStyle name="Millares 15 2 2" xfId="3606"/>
    <cellStyle name="Millares 15 3" xfId="2556"/>
    <cellStyle name="Millares 150" xfId="1035"/>
    <cellStyle name="Millares 150 2" xfId="2121"/>
    <cellStyle name="Millares 150 2 2" xfId="4430"/>
    <cellStyle name="Millares 150 3" xfId="3375"/>
    <cellStyle name="Millares 151" xfId="1051"/>
    <cellStyle name="Millares 151 2" xfId="2136"/>
    <cellStyle name="Millares 151 2 2" xfId="4445"/>
    <cellStyle name="Millares 151 3" xfId="3390"/>
    <cellStyle name="Millares 152" xfId="1058"/>
    <cellStyle name="Millares 152 2" xfId="2143"/>
    <cellStyle name="Millares 152 2 2" xfId="4452"/>
    <cellStyle name="Millares 152 3" xfId="3397"/>
    <cellStyle name="Millares 153" xfId="1052"/>
    <cellStyle name="Millares 153 2" xfId="2137"/>
    <cellStyle name="Millares 153 2 2" xfId="4446"/>
    <cellStyle name="Millares 153 3" xfId="3391"/>
    <cellStyle name="Millares 154" xfId="1062"/>
    <cellStyle name="Millares 154 2" xfId="2147"/>
    <cellStyle name="Millares 154 2 2" xfId="4456"/>
    <cellStyle name="Millares 154 3" xfId="3401"/>
    <cellStyle name="Millares 155" xfId="1047"/>
    <cellStyle name="Millares 155 2" xfId="2132"/>
    <cellStyle name="Millares 155 2 2" xfId="4441"/>
    <cellStyle name="Millares 155 3" xfId="3386"/>
    <cellStyle name="Millares 156" xfId="1108"/>
    <cellStyle name="Millares 156 2" xfId="1117"/>
    <cellStyle name="Millares 156 2 2" xfId="2202"/>
    <cellStyle name="Millares 156 2 2 2" xfId="4511"/>
    <cellStyle name="Millares 156 2 3" xfId="3454"/>
    <cellStyle name="Millares 156 3" xfId="2193"/>
    <cellStyle name="Millares 156 3 2" xfId="4502"/>
    <cellStyle name="Millares 156 4" xfId="3445"/>
    <cellStyle name="Millares 157" xfId="1107"/>
    <cellStyle name="Millares 157 2" xfId="2192"/>
    <cellStyle name="Millares 157 2 2" xfId="4501"/>
    <cellStyle name="Millares 157 3" xfId="3444"/>
    <cellStyle name="Millares 158" xfId="1109"/>
    <cellStyle name="Millares 158 2" xfId="2194"/>
    <cellStyle name="Millares 158 2 2" xfId="4503"/>
    <cellStyle name="Millares 158 3" xfId="3446"/>
    <cellStyle name="Millares 159" xfId="1106"/>
    <cellStyle name="Millares 159 2" xfId="2191"/>
    <cellStyle name="Millares 159 2 2" xfId="4500"/>
    <cellStyle name="Millares 159 3" xfId="3443"/>
    <cellStyle name="Millares 16" xfId="106"/>
    <cellStyle name="Millares 16 2" xfId="1291"/>
    <cellStyle name="Millares 16 2 2" xfId="3607"/>
    <cellStyle name="Millares 16 3" xfId="2557"/>
    <cellStyle name="Millares 160" xfId="1110"/>
    <cellStyle name="Millares 160 2" xfId="2195"/>
    <cellStyle name="Millares 160 2 2" xfId="4504"/>
    <cellStyle name="Millares 160 3" xfId="3447"/>
    <cellStyle name="Millares 161" xfId="1105"/>
    <cellStyle name="Millares 161 2" xfId="2190"/>
    <cellStyle name="Millares 161 2 2" xfId="4499"/>
    <cellStyle name="Millares 161 3" xfId="3442"/>
    <cellStyle name="Millares 162" xfId="1137"/>
    <cellStyle name="Millares 162 2" xfId="2222"/>
    <cellStyle name="Millares 162 2 2" xfId="4531"/>
    <cellStyle name="Millares 162 3" xfId="3474"/>
    <cellStyle name="Millares 163" xfId="1140"/>
    <cellStyle name="Millares 163 2" xfId="2225"/>
    <cellStyle name="Millares 163 2 2" xfId="4534"/>
    <cellStyle name="Millares 163 3" xfId="3477"/>
    <cellStyle name="Millares 164" xfId="1284"/>
    <cellStyle name="Millares 165" xfId="2283"/>
    <cellStyle name="Millares 166" xfId="2284"/>
    <cellStyle name="Millares 167" xfId="1217"/>
    <cellStyle name="Millares 167 2" xfId="3554"/>
    <cellStyle name="Millares 168" xfId="1741"/>
    <cellStyle name="Millares 168 2" xfId="4051"/>
    <cellStyle name="Millares 169" xfId="2292"/>
    <cellStyle name="Millares 169 2" xfId="4597"/>
    <cellStyle name="Millares 17" xfId="107"/>
    <cellStyle name="Millares 17 2" xfId="1292"/>
    <cellStyle name="Millares 17 2 2" xfId="3608"/>
    <cellStyle name="Millares 17 3" xfId="2446"/>
    <cellStyle name="Millares 17 4" xfId="2558"/>
    <cellStyle name="Millares 170" xfId="2289"/>
    <cellStyle name="Millares 170 2" xfId="4594"/>
    <cellStyle name="Millares 171" xfId="2306"/>
    <cellStyle name="Millares 171 2" xfId="4611"/>
    <cellStyle name="Millares 172" xfId="2300"/>
    <cellStyle name="Millares 172 2" xfId="4605"/>
    <cellStyle name="Millares 173" xfId="2296"/>
    <cellStyle name="Millares 173 2" xfId="4601"/>
    <cellStyle name="Millares 174" xfId="2288"/>
    <cellStyle name="Millares 174 2" xfId="4593"/>
    <cellStyle name="Millares 175" xfId="2308"/>
    <cellStyle name="Millares 175 2" xfId="4613"/>
    <cellStyle name="Millares 176" xfId="2309"/>
    <cellStyle name="Millares 176 2" xfId="4614"/>
    <cellStyle name="Millares 177" xfId="2311"/>
    <cellStyle name="Millares 178" xfId="2298"/>
    <cellStyle name="Millares 178 2" xfId="4603"/>
    <cellStyle name="Millares 179" xfId="2286"/>
    <cellStyle name="Millares 179 2" xfId="4591"/>
    <cellStyle name="Millares 18" xfId="108"/>
    <cellStyle name="Millares 18 2" xfId="1293"/>
    <cellStyle name="Millares 18 2 2" xfId="3609"/>
    <cellStyle name="Millares 18 3" xfId="2559"/>
    <cellStyle name="Millares 180" xfId="2299"/>
    <cellStyle name="Millares 180 2" xfId="4604"/>
    <cellStyle name="Millares 181" xfId="1281"/>
    <cellStyle name="Millares 181 2" xfId="3600"/>
    <cellStyle name="Millares 182" xfId="2295"/>
    <cellStyle name="Millares 182 2" xfId="4600"/>
    <cellStyle name="Millares 183" xfId="2381"/>
    <cellStyle name="Millares 183 2" xfId="4684"/>
    <cellStyle name="Millares 184" xfId="2392"/>
    <cellStyle name="Millares 184 2" xfId="4695"/>
    <cellStyle name="Millares 185" xfId="2413"/>
    <cellStyle name="Millares 185 2" xfId="4716"/>
    <cellStyle name="Millares 186" xfId="2428"/>
    <cellStyle name="Millares 186 2" xfId="4731"/>
    <cellStyle name="Millares 187" xfId="2550"/>
    <cellStyle name="Millares 188" xfId="2487"/>
    <cellStyle name="Millares 189" xfId="2996"/>
    <cellStyle name="Millares 19" xfId="109"/>
    <cellStyle name="Millares 19 2" xfId="1294"/>
    <cellStyle name="Millares 19 2 2" xfId="3610"/>
    <cellStyle name="Millares 19 3" xfId="2560"/>
    <cellStyle name="Millares 190" xfId="4793"/>
    <cellStyle name="Millares 191" xfId="4795"/>
    <cellStyle name="Millares 192" xfId="4797"/>
    <cellStyle name="Millares 193" xfId="4799"/>
    <cellStyle name="Millares 194" xfId="4801"/>
    <cellStyle name="Millares 195" xfId="4803"/>
    <cellStyle name="Millares 196" xfId="4805"/>
    <cellStyle name="Millares 197" xfId="4807"/>
    <cellStyle name="Millares 198" xfId="4809"/>
    <cellStyle name="Millares 199" xfId="4811"/>
    <cellStyle name="Millares 2" xfId="110"/>
    <cellStyle name="Millares 2 12" xfId="111"/>
    <cellStyle name="Millares 2 13" xfId="112"/>
    <cellStyle name="Millares 2 2" xfId="113"/>
    <cellStyle name="Millares 2 2 2" xfId="2562"/>
    <cellStyle name="Millares 2 2 3" xfId="2517"/>
    <cellStyle name="Millares 2 20" xfId="551"/>
    <cellStyle name="Millares 2 3" xfId="114"/>
    <cellStyle name="Millares 2 4" xfId="115"/>
    <cellStyle name="Millares 2 5" xfId="422"/>
    <cellStyle name="Millares 2 6" xfId="2561"/>
    <cellStyle name="Millares 2 7" xfId="2516"/>
    <cellStyle name="Millares 20" xfId="367"/>
    <cellStyle name="Millares 20 2" xfId="1482"/>
    <cellStyle name="Millares 20 2 2" xfId="3792"/>
    <cellStyle name="Millares 20 3" xfId="2732"/>
    <cellStyle name="Millares 200" xfId="4813"/>
    <cellStyle name="Millares 201" xfId="4815"/>
    <cellStyle name="Millares 202" xfId="4817"/>
    <cellStyle name="Millares 203" xfId="4819"/>
    <cellStyle name="Millares 204" xfId="4821"/>
    <cellStyle name="Millares 205" xfId="4823"/>
    <cellStyle name="Millares 206" xfId="4838"/>
    <cellStyle name="Millares 207" xfId="4842"/>
    <cellStyle name="Millares 208" xfId="4837"/>
    <cellStyle name="Millares 209" xfId="4843"/>
    <cellStyle name="Millares 21" xfId="455"/>
    <cellStyle name="Millares 21 2" xfId="1568"/>
    <cellStyle name="Millares 21 2 2" xfId="3878"/>
    <cellStyle name="Millares 21 3" xfId="2817"/>
    <cellStyle name="Millares 210" xfId="4839"/>
    <cellStyle name="Millares 211" xfId="4844"/>
    <cellStyle name="Millares 212" xfId="4876"/>
    <cellStyle name="Millares 213" xfId="4878"/>
    <cellStyle name="Millares 214" xfId="4880"/>
    <cellStyle name="Millares 215" xfId="4882"/>
    <cellStyle name="Millares 216" xfId="4884"/>
    <cellStyle name="Millares 217" xfId="4901"/>
    <cellStyle name="Millares 218" xfId="4904"/>
    <cellStyle name="Millares 219" xfId="4905"/>
    <cellStyle name="Millares 22" xfId="489"/>
    <cellStyle name="Millares 22 2" xfId="1602"/>
    <cellStyle name="Millares 22 2 2" xfId="3912"/>
    <cellStyle name="Millares 22 3" xfId="2851"/>
    <cellStyle name="Millares 220" xfId="4909"/>
    <cellStyle name="Millares 23" xfId="495"/>
    <cellStyle name="Millares 23 2" xfId="1608"/>
    <cellStyle name="Millares 23 2 2" xfId="3918"/>
    <cellStyle name="Millares 23 3" xfId="2857"/>
    <cellStyle name="Millares 24" xfId="521"/>
    <cellStyle name="Millares 24 2" xfId="1634"/>
    <cellStyle name="Millares 24 2 2" xfId="3944"/>
    <cellStyle name="Millares 24 3" xfId="2883"/>
    <cellStyle name="Millares 25" xfId="510"/>
    <cellStyle name="Millares 25 2" xfId="1623"/>
    <cellStyle name="Millares 25 2 2" xfId="3933"/>
    <cellStyle name="Millares 25 3" xfId="2872"/>
    <cellStyle name="Millares 26" xfId="522"/>
    <cellStyle name="Millares 26 2" xfId="1635"/>
    <cellStyle name="Millares 26 2 2" xfId="3945"/>
    <cellStyle name="Millares 26 3" xfId="2884"/>
    <cellStyle name="Millares 27" xfId="525"/>
    <cellStyle name="Millares 27 2" xfId="1638"/>
    <cellStyle name="Millares 27 2 2" xfId="3948"/>
    <cellStyle name="Millares 27 3" xfId="2887"/>
    <cellStyle name="Millares 28" xfId="516"/>
    <cellStyle name="Millares 28 2" xfId="1629"/>
    <cellStyle name="Millares 28 2 2" xfId="3939"/>
    <cellStyle name="Millares 28 3" xfId="2878"/>
    <cellStyle name="Millares 29" xfId="526"/>
    <cellStyle name="Millares 29 2" xfId="1639"/>
    <cellStyle name="Millares 29 2 2" xfId="3949"/>
    <cellStyle name="Millares 29 3" xfId="2888"/>
    <cellStyle name="Millares 3" xfId="116"/>
    <cellStyle name="Millares 30" xfId="505"/>
    <cellStyle name="Millares 30 2" xfId="1618"/>
    <cellStyle name="Millares 30 2 2" xfId="3928"/>
    <cellStyle name="Millares 30 3" xfId="2867"/>
    <cellStyle name="Millares 31" xfId="527"/>
    <cellStyle name="Millares 31 2" xfId="1640"/>
    <cellStyle name="Millares 31 2 2" xfId="3950"/>
    <cellStyle name="Millares 31 3" xfId="2889"/>
    <cellStyle name="Millares 32" xfId="504"/>
    <cellStyle name="Millares 32 2" xfId="1617"/>
    <cellStyle name="Millares 32 2 2" xfId="3927"/>
    <cellStyle name="Millares 32 3" xfId="2866"/>
    <cellStyle name="Millares 33" xfId="529"/>
    <cellStyle name="Millares 33 2" xfId="1642"/>
    <cellStyle name="Millares 33 2 2" xfId="3952"/>
    <cellStyle name="Millares 33 3" xfId="2891"/>
    <cellStyle name="Millares 34" xfId="509"/>
    <cellStyle name="Millares 34 2" xfId="1622"/>
    <cellStyle name="Millares 34 2 2" xfId="3932"/>
    <cellStyle name="Millares 34 3" xfId="2871"/>
    <cellStyle name="Millares 35" xfId="530"/>
    <cellStyle name="Millares 35 2" xfId="1643"/>
    <cellStyle name="Millares 35 2 2" xfId="3953"/>
    <cellStyle name="Millares 35 3" xfId="2892"/>
    <cellStyle name="Millares 36" xfId="508"/>
    <cellStyle name="Millares 36 2" xfId="1621"/>
    <cellStyle name="Millares 36 2 2" xfId="3931"/>
    <cellStyle name="Millares 36 3" xfId="2870"/>
    <cellStyle name="Millares 37" xfId="531"/>
    <cellStyle name="Millares 37 2" xfId="1644"/>
    <cellStyle name="Millares 37 2 2" xfId="3954"/>
    <cellStyle name="Millares 37 3" xfId="2893"/>
    <cellStyle name="Millares 38" xfId="507"/>
    <cellStyle name="Millares 38 2" xfId="1620"/>
    <cellStyle name="Millares 38 2 2" xfId="3930"/>
    <cellStyle name="Millares 38 3" xfId="2869"/>
    <cellStyle name="Millares 39" xfId="532"/>
    <cellStyle name="Millares 39 2" xfId="1645"/>
    <cellStyle name="Millares 39 2 2" xfId="3955"/>
    <cellStyle name="Millares 39 3" xfId="2894"/>
    <cellStyle name="Millares 4" xfId="117"/>
    <cellStyle name="Millares 40" xfId="506"/>
    <cellStyle name="Millares 40 2" xfId="1619"/>
    <cellStyle name="Millares 40 2 2" xfId="3929"/>
    <cellStyle name="Millares 40 3" xfId="2868"/>
    <cellStyle name="Millares 41" xfId="533"/>
    <cellStyle name="Millares 41 2" xfId="1646"/>
    <cellStyle name="Millares 41 2 2" xfId="3956"/>
    <cellStyle name="Millares 41 3" xfId="2895"/>
    <cellStyle name="Millares 42" xfId="503"/>
    <cellStyle name="Millares 42 2" xfId="1616"/>
    <cellStyle name="Millares 42 2 2" xfId="3926"/>
    <cellStyle name="Millares 42 3" xfId="2865"/>
    <cellStyle name="Millares 43" xfId="577"/>
    <cellStyle name="Millares 43 2" xfId="1689"/>
    <cellStyle name="Millares 43 2 2" xfId="3999"/>
    <cellStyle name="Millares 43 3" xfId="2938"/>
    <cellStyle name="Millares 44" xfId="603"/>
    <cellStyle name="Millares 44 2" xfId="1704"/>
    <cellStyle name="Millares 44 2 2" xfId="4014"/>
    <cellStyle name="Millares 44 3" xfId="2959"/>
    <cellStyle name="Millares 45" xfId="576"/>
    <cellStyle name="Millares 45 2" xfId="1688"/>
    <cellStyle name="Millares 45 2 2" xfId="3998"/>
    <cellStyle name="Millares 45 3" xfId="2937"/>
    <cellStyle name="Millares 46" xfId="604"/>
    <cellStyle name="Millares 46 2" xfId="1705"/>
    <cellStyle name="Millares 46 2 2" xfId="4015"/>
    <cellStyle name="Millares 46 3" xfId="2960"/>
    <cellStyle name="Millares 47" xfId="575"/>
    <cellStyle name="Millares 47 2" xfId="1687"/>
    <cellStyle name="Millares 47 2 2" xfId="3997"/>
    <cellStyle name="Millares 47 3" xfId="2936"/>
    <cellStyle name="Millares 48" xfId="605"/>
    <cellStyle name="Millares 48 2" xfId="1706"/>
    <cellStyle name="Millares 48 2 2" xfId="4016"/>
    <cellStyle name="Millares 48 3" xfId="2961"/>
    <cellStyle name="Millares 49" xfId="574"/>
    <cellStyle name="Millares 49 2" xfId="1686"/>
    <cellStyle name="Millares 49 2 2" xfId="3996"/>
    <cellStyle name="Millares 49 3" xfId="2935"/>
    <cellStyle name="Millares 5" xfId="118"/>
    <cellStyle name="Millares 50" xfId="606"/>
    <cellStyle name="Millares 50 2" xfId="1707"/>
    <cellStyle name="Millares 50 2 2" xfId="4017"/>
    <cellStyle name="Millares 50 3" xfId="2962"/>
    <cellStyle name="Millares 51" xfId="573"/>
    <cellStyle name="Millares 51 2" xfId="1685"/>
    <cellStyle name="Millares 51 2 2" xfId="3995"/>
    <cellStyle name="Millares 51 3" xfId="2934"/>
    <cellStyle name="Millares 52" xfId="607"/>
    <cellStyle name="Millares 52 2" xfId="1708"/>
    <cellStyle name="Millares 52 2 2" xfId="4018"/>
    <cellStyle name="Millares 52 3" xfId="2963"/>
    <cellStyle name="Millares 53" xfId="572"/>
    <cellStyle name="Millares 53 2" xfId="1684"/>
    <cellStyle name="Millares 53 2 2" xfId="3994"/>
    <cellStyle name="Millares 53 3" xfId="2933"/>
    <cellStyle name="Millares 54" xfId="608"/>
    <cellStyle name="Millares 54 2" xfId="1709"/>
    <cellStyle name="Millares 54 2 2" xfId="4019"/>
    <cellStyle name="Millares 54 3" xfId="2964"/>
    <cellStyle name="Millares 55" xfId="571"/>
    <cellStyle name="Millares 55 2" xfId="1683"/>
    <cellStyle name="Millares 55 2 2" xfId="3993"/>
    <cellStyle name="Millares 55 3" xfId="2932"/>
    <cellStyle name="Millares 56" xfId="609"/>
    <cellStyle name="Millares 56 2" xfId="1710"/>
    <cellStyle name="Millares 56 2 2" xfId="4020"/>
    <cellStyle name="Millares 56 3" xfId="2965"/>
    <cellStyle name="Millares 57" xfId="570"/>
    <cellStyle name="Millares 57 2" xfId="1682"/>
    <cellStyle name="Millares 57 2 2" xfId="3992"/>
    <cellStyle name="Millares 57 3" xfId="2931"/>
    <cellStyle name="Millares 58" xfId="658"/>
    <cellStyle name="Millares 58 2" xfId="1746"/>
    <cellStyle name="Millares 58 2 2" xfId="4056"/>
    <cellStyle name="Millares 58 3" xfId="3001"/>
    <cellStyle name="Millares 59" xfId="659"/>
    <cellStyle name="Millares 59 2" xfId="1747"/>
    <cellStyle name="Millares 59 2 2" xfId="4057"/>
    <cellStyle name="Millares 59 3" xfId="3002"/>
    <cellStyle name="Millares 6" xfId="119"/>
    <cellStyle name="Millares 60" xfId="657"/>
    <cellStyle name="Millares 60 2" xfId="1745"/>
    <cellStyle name="Millares 60 2 2" xfId="4055"/>
    <cellStyle name="Millares 60 3" xfId="3000"/>
    <cellStyle name="Millares 61" xfId="644"/>
    <cellStyle name="Millares 61 2" xfId="1737"/>
    <cellStyle name="Millares 61 2 2" xfId="4047"/>
    <cellStyle name="Millares 61 3" xfId="2992"/>
    <cellStyle name="Millares 62" xfId="656"/>
    <cellStyle name="Millares 62 2" xfId="1744"/>
    <cellStyle name="Millares 62 2 2" xfId="4054"/>
    <cellStyle name="Millares 62 3" xfId="2999"/>
    <cellStyle name="Millares 63" xfId="660"/>
    <cellStyle name="Millares 63 2" xfId="1748"/>
    <cellStyle name="Millares 63 2 2" xfId="4058"/>
    <cellStyle name="Millares 63 3" xfId="3003"/>
    <cellStyle name="Millares 64" xfId="655"/>
    <cellStyle name="Millares 64 2" xfId="1743"/>
    <cellStyle name="Millares 64 2 2" xfId="4053"/>
    <cellStyle name="Millares 64 3" xfId="2998"/>
    <cellStyle name="Millares 65" xfId="645"/>
    <cellStyle name="Millares 65 2" xfId="1738"/>
    <cellStyle name="Millares 65 2 2" xfId="4048"/>
    <cellStyle name="Millares 65 3" xfId="2993"/>
    <cellStyle name="Millares 66" xfId="689"/>
    <cellStyle name="Millares 66 2" xfId="1777"/>
    <cellStyle name="Millares 66 2 2" xfId="4087"/>
    <cellStyle name="Millares 66 3" xfId="3032"/>
    <cellStyle name="Millares 67" xfId="690"/>
    <cellStyle name="Millares 67 2" xfId="1778"/>
    <cellStyle name="Millares 67 2 2" xfId="4088"/>
    <cellStyle name="Millares 67 3" xfId="3033"/>
    <cellStyle name="Millares 68" xfId="695"/>
    <cellStyle name="Millares 68 2" xfId="1783"/>
    <cellStyle name="Millares 68 2 2" xfId="4093"/>
    <cellStyle name="Millares 68 3" xfId="3038"/>
    <cellStyle name="Millares 69" xfId="683"/>
    <cellStyle name="Millares 69 2" xfId="1771"/>
    <cellStyle name="Millares 69 2 2" xfId="4081"/>
    <cellStyle name="Millares 69 3" xfId="3026"/>
    <cellStyle name="Millares 7" xfId="120"/>
    <cellStyle name="Millares 7 2" xfId="121"/>
    <cellStyle name="Millares 7 3" xfId="122"/>
    <cellStyle name="Millares 7 4" xfId="123"/>
    <cellStyle name="Millares 7 5" xfId="2563"/>
    <cellStyle name="Millares 70" xfId="694"/>
    <cellStyle name="Millares 70 2" xfId="1782"/>
    <cellStyle name="Millares 70 2 2" xfId="4092"/>
    <cellStyle name="Millares 70 3" xfId="3037"/>
    <cellStyle name="Millares 71" xfId="684"/>
    <cellStyle name="Millares 71 2" xfId="1772"/>
    <cellStyle name="Millares 71 2 2" xfId="4082"/>
    <cellStyle name="Millares 71 3" xfId="3027"/>
    <cellStyle name="Millares 72" xfId="696"/>
    <cellStyle name="Millares 72 2" xfId="1784"/>
    <cellStyle name="Millares 72 2 2" xfId="4094"/>
    <cellStyle name="Millares 72 3" xfId="3039"/>
    <cellStyle name="Millares 73" xfId="685"/>
    <cellStyle name="Millares 73 2" xfId="1773"/>
    <cellStyle name="Millares 73 2 2" xfId="4083"/>
    <cellStyle name="Millares 73 3" xfId="3028"/>
    <cellStyle name="Millares 74" xfId="682"/>
    <cellStyle name="Millares 74 2" xfId="1770"/>
    <cellStyle name="Millares 74 2 2" xfId="4080"/>
    <cellStyle name="Millares 74 3" xfId="3025"/>
    <cellStyle name="Millares 75" xfId="693"/>
    <cellStyle name="Millares 75 2" xfId="1781"/>
    <cellStyle name="Millares 75 2 2" xfId="4091"/>
    <cellStyle name="Millares 75 3" xfId="3036"/>
    <cellStyle name="Millares 76" xfId="706"/>
    <cellStyle name="Millares 76 2" xfId="1794"/>
    <cellStyle name="Millares 76 2 2" xfId="4104"/>
    <cellStyle name="Millares 76 3" xfId="3049"/>
    <cellStyle name="Millares 77" xfId="708"/>
    <cellStyle name="Millares 77 2" xfId="1796"/>
    <cellStyle name="Millares 77 2 2" xfId="4106"/>
    <cellStyle name="Millares 77 3" xfId="3051"/>
    <cellStyle name="Millares 78" xfId="710"/>
    <cellStyle name="Millares 78 2" xfId="1798"/>
    <cellStyle name="Millares 78 2 2" xfId="4108"/>
    <cellStyle name="Millares 78 3" xfId="3053"/>
    <cellStyle name="Millares 79" xfId="712"/>
    <cellStyle name="Millares 79 2" xfId="1800"/>
    <cellStyle name="Millares 79 2 2" xfId="4110"/>
    <cellStyle name="Millares 79 3" xfId="3055"/>
    <cellStyle name="Millares 8" xfId="124"/>
    <cellStyle name="Millares 8 2" xfId="125"/>
    <cellStyle name="Millares 8 3" xfId="1295"/>
    <cellStyle name="Millares 8 3 2" xfId="3611"/>
    <cellStyle name="Millares 8 4" xfId="2564"/>
    <cellStyle name="Millares 80" xfId="727"/>
    <cellStyle name="Millares 80 2" xfId="1815"/>
    <cellStyle name="Millares 80 2 2" xfId="4125"/>
    <cellStyle name="Millares 80 3" xfId="3070"/>
    <cellStyle name="Millares 81" xfId="731"/>
    <cellStyle name="Millares 81 2" xfId="1819"/>
    <cellStyle name="Millares 81 2 2" xfId="4129"/>
    <cellStyle name="Millares 81 3" xfId="3074"/>
    <cellStyle name="Millares 82" xfId="726"/>
    <cellStyle name="Millares 82 2" xfId="1814"/>
    <cellStyle name="Millares 82 2 2" xfId="4124"/>
    <cellStyle name="Millares 82 3" xfId="3069"/>
    <cellStyle name="Millares 83" xfId="732"/>
    <cellStyle name="Millares 83 2" xfId="1820"/>
    <cellStyle name="Millares 83 2 2" xfId="4130"/>
    <cellStyle name="Millares 83 3" xfId="3075"/>
    <cellStyle name="Millares 84" xfId="750"/>
    <cellStyle name="Millares 84 2" xfId="1838"/>
    <cellStyle name="Millares 84 2 2" xfId="4148"/>
    <cellStyle name="Millares 84 3" xfId="3093"/>
    <cellStyle name="Millares 85" xfId="740"/>
    <cellStyle name="Millares 85 2" xfId="1828"/>
    <cellStyle name="Millares 85 2 2" xfId="4138"/>
    <cellStyle name="Millares 85 3" xfId="3083"/>
    <cellStyle name="Millares 86" xfId="803"/>
    <cellStyle name="Millares 86 2" xfId="1891"/>
    <cellStyle name="Millares 86 2 2" xfId="4201"/>
    <cellStyle name="Millares 86 3" xfId="3146"/>
    <cellStyle name="Millares 87" xfId="743"/>
    <cellStyle name="Millares 87 2" xfId="1831"/>
    <cellStyle name="Millares 87 2 2" xfId="4141"/>
    <cellStyle name="Millares 87 3" xfId="3086"/>
    <cellStyle name="Millares 88" xfId="805"/>
    <cellStyle name="Millares 88 2" xfId="1893"/>
    <cellStyle name="Millares 88 2 2" xfId="4203"/>
    <cellStyle name="Millares 88 3" xfId="3148"/>
    <cellStyle name="Millares 89" xfId="744"/>
    <cellStyle name="Millares 89 2" xfId="1832"/>
    <cellStyle name="Millares 89 2 2" xfId="4142"/>
    <cellStyle name="Millares 89 3" xfId="3087"/>
    <cellStyle name="Millares 9" xfId="126"/>
    <cellStyle name="Millares 90" xfId="802"/>
    <cellStyle name="Millares 90 2" xfId="1890"/>
    <cellStyle name="Millares 90 2 2" xfId="4200"/>
    <cellStyle name="Millares 90 3" xfId="3145"/>
    <cellStyle name="Millares 91" xfId="745"/>
    <cellStyle name="Millares 91 2" xfId="1833"/>
    <cellStyle name="Millares 91 2 2" xfId="4143"/>
    <cellStyle name="Millares 91 3" xfId="3088"/>
    <cellStyle name="Millares 92" xfId="804"/>
    <cellStyle name="Millares 92 2" xfId="1892"/>
    <cellStyle name="Millares 92 2 2" xfId="4202"/>
    <cellStyle name="Millares 92 3" xfId="3147"/>
    <cellStyle name="Millares 93" xfId="746"/>
    <cellStyle name="Millares 93 2" xfId="1834"/>
    <cellStyle name="Millares 93 2 2" xfId="4144"/>
    <cellStyle name="Millares 93 3" xfId="3089"/>
    <cellStyle name="Millares 94" xfId="796"/>
    <cellStyle name="Millares 94 2" xfId="1884"/>
    <cellStyle name="Millares 94 2 2" xfId="4194"/>
    <cellStyle name="Millares 94 3" xfId="3139"/>
    <cellStyle name="Millares 95" xfId="843"/>
    <cellStyle name="Millares 95 2" xfId="1930"/>
    <cellStyle name="Millares 95 2 2" xfId="4240"/>
    <cellStyle name="Millares 95 3" xfId="3185"/>
    <cellStyle name="Millares 96" xfId="851"/>
    <cellStyle name="Millares 96 2" xfId="1938"/>
    <cellStyle name="Millares 96 2 2" xfId="4248"/>
    <cellStyle name="Millares 96 3" xfId="3193"/>
    <cellStyle name="Millares 97" xfId="862"/>
    <cellStyle name="Millares 97 2" xfId="1947"/>
    <cellStyle name="Millares 97 2 2" xfId="4257"/>
    <cellStyle name="Millares 97 3" xfId="3202"/>
    <cellStyle name="Millares 98" xfId="850"/>
    <cellStyle name="Millares 98 2" xfId="1937"/>
    <cellStyle name="Millares 98 2 2" xfId="4247"/>
    <cellStyle name="Millares 98 3" xfId="3192"/>
    <cellStyle name="Millares 99" xfId="861"/>
    <cellStyle name="Millares 99 2" xfId="1946"/>
    <cellStyle name="Millares 99 2 2" xfId="4256"/>
    <cellStyle name="Millares 99 3" xfId="3201"/>
    <cellStyle name="Neutral" xfId="127" builtinId="28" customBuiltin="1"/>
    <cellStyle name="Normal" xfId="0" builtinId="0"/>
    <cellStyle name="Normal - Style1" xfId="128"/>
    <cellStyle name="Normal 10" xfId="129"/>
    <cellStyle name="Normal 10 2" xfId="1176"/>
    <cellStyle name="Normal 10 2 2" xfId="2261"/>
    <cellStyle name="Normal 10 2 2 2" xfId="4570"/>
    <cellStyle name="Normal 10 2 3" xfId="3513"/>
    <cellStyle name="Normal 10 3" xfId="1296"/>
    <cellStyle name="Normal 10 3 2" xfId="3612"/>
    <cellStyle name="Normal 10 4" xfId="2565"/>
    <cellStyle name="Normal 10 5" xfId="4907"/>
    <cellStyle name="Normal 100" xfId="130"/>
    <cellStyle name="Normal 100 2" xfId="1297"/>
    <cellStyle name="Normal 100 2 2" xfId="3613"/>
    <cellStyle name="Normal 100 3" xfId="2566"/>
    <cellStyle name="Normal 101" xfId="131"/>
    <cellStyle name="Normal 101 2" xfId="1298"/>
    <cellStyle name="Normal 101 2 2" xfId="3614"/>
    <cellStyle name="Normal 101 3" xfId="2567"/>
    <cellStyle name="Normal 102" xfId="132"/>
    <cellStyle name="Normal 102 2" xfId="1299"/>
    <cellStyle name="Normal 102 2 2" xfId="3615"/>
    <cellStyle name="Normal 102 3" xfId="2568"/>
    <cellStyle name="Normal 103" xfId="133"/>
    <cellStyle name="Normal 103 2" xfId="1300"/>
    <cellStyle name="Normal 103 2 2" xfId="3616"/>
    <cellStyle name="Normal 103 3" xfId="2569"/>
    <cellStyle name="Normal 104" xfId="134"/>
    <cellStyle name="Normal 104 2" xfId="1301"/>
    <cellStyle name="Normal 104 2 2" xfId="3617"/>
    <cellStyle name="Normal 104 3" xfId="2570"/>
    <cellStyle name="Normal 105" xfId="135"/>
    <cellStyle name="Normal 105 2" xfId="1302"/>
    <cellStyle name="Normal 105 2 2" xfId="3618"/>
    <cellStyle name="Normal 105 3" xfId="2571"/>
    <cellStyle name="Normal 106" xfId="136"/>
    <cellStyle name="Normal 106 2" xfId="1303"/>
    <cellStyle name="Normal 106 2 2" xfId="3619"/>
    <cellStyle name="Normal 106 3" xfId="2572"/>
    <cellStyle name="Normal 107" xfId="137"/>
    <cellStyle name="Normal 107 2" xfId="1304"/>
    <cellStyle name="Normal 107 2 2" xfId="3620"/>
    <cellStyle name="Normal 107 3" xfId="2573"/>
    <cellStyle name="Normal 108" xfId="138"/>
    <cellStyle name="Normal 108 2" xfId="1305"/>
    <cellStyle name="Normal 108 2 2" xfId="3621"/>
    <cellStyle name="Normal 108 3" xfId="2574"/>
    <cellStyle name="Normal 109" xfId="139"/>
    <cellStyle name="Normal 109 2" xfId="1306"/>
    <cellStyle name="Normal 109 2 2" xfId="3622"/>
    <cellStyle name="Normal 109 3" xfId="2575"/>
    <cellStyle name="Normal 11" xfId="140"/>
    <cellStyle name="Normal 11 2" xfId="1307"/>
    <cellStyle name="Normal 11 2 2" xfId="3623"/>
    <cellStyle name="Normal 11 3" xfId="2576"/>
    <cellStyle name="Normal 110" xfId="141"/>
    <cellStyle name="Normal 110 2" xfId="1308"/>
    <cellStyle name="Normal 110 2 2" xfId="3624"/>
    <cellStyle name="Normal 110 3" xfId="2577"/>
    <cellStyle name="Normal 111" xfId="142"/>
    <cellStyle name="Normal 111 2" xfId="1309"/>
    <cellStyle name="Normal 111 2 2" xfId="3625"/>
    <cellStyle name="Normal 111 3" xfId="2578"/>
    <cellStyle name="Normal 112" xfId="143"/>
    <cellStyle name="Normal 112 2" xfId="1310"/>
    <cellStyle name="Normal 112 2 2" xfId="3626"/>
    <cellStyle name="Normal 112 3" xfId="2579"/>
    <cellStyle name="Normal 113" xfId="144"/>
    <cellStyle name="Normal 113 2" xfId="1311"/>
    <cellStyle name="Normal 113 2 2" xfId="3627"/>
    <cellStyle name="Normal 113 3" xfId="2580"/>
    <cellStyle name="Normal 114" xfId="145"/>
    <cellStyle name="Normal 114 2" xfId="1312"/>
    <cellStyle name="Normal 114 2 2" xfId="3628"/>
    <cellStyle name="Normal 114 3" xfId="2581"/>
    <cellStyle name="Normal 115" xfId="146"/>
    <cellStyle name="Normal 115 2" xfId="1313"/>
    <cellStyle name="Normal 115 2 2" xfId="3629"/>
    <cellStyle name="Normal 115 3" xfId="2582"/>
    <cellStyle name="Normal 116" xfId="147"/>
    <cellStyle name="Normal 116 2" xfId="1314"/>
    <cellStyle name="Normal 116 2 2" xfId="3630"/>
    <cellStyle name="Normal 116 3" xfId="2583"/>
    <cellStyle name="Normal 117" xfId="148"/>
    <cellStyle name="Normal 117 2" xfId="1315"/>
    <cellStyle name="Normal 117 2 2" xfId="3631"/>
    <cellStyle name="Normal 117 3" xfId="2584"/>
    <cellStyle name="Normal 118" xfId="149"/>
    <cellStyle name="Normal 118 2" xfId="1316"/>
    <cellStyle name="Normal 118 2 2" xfId="3632"/>
    <cellStyle name="Normal 118 3" xfId="2585"/>
    <cellStyle name="Normal 119" xfId="150"/>
    <cellStyle name="Normal 119 2" xfId="1317"/>
    <cellStyle name="Normal 119 2 2" xfId="3633"/>
    <cellStyle name="Normal 119 3" xfId="2586"/>
    <cellStyle name="Normal 12" xfId="151"/>
    <cellStyle name="Normal 120" xfId="152"/>
    <cellStyle name="Normal 120 2" xfId="1318"/>
    <cellStyle name="Normal 120 2 2" xfId="3634"/>
    <cellStyle name="Normal 120 3" xfId="2587"/>
    <cellStyle name="Normal 121" xfId="153"/>
    <cellStyle name="Normal 121 2" xfId="1319"/>
    <cellStyle name="Normal 121 2 2" xfId="3635"/>
    <cellStyle name="Normal 121 3" xfId="2588"/>
    <cellStyle name="Normal 122" xfId="154"/>
    <cellStyle name="Normal 122 2" xfId="1320"/>
    <cellStyle name="Normal 122 2 2" xfId="3636"/>
    <cellStyle name="Normal 122 3" xfId="2589"/>
    <cellStyle name="Normal 123" xfId="155"/>
    <cellStyle name="Normal 123 2" xfId="1321"/>
    <cellStyle name="Normal 123 2 2" xfId="3637"/>
    <cellStyle name="Normal 123 3" xfId="2590"/>
    <cellStyle name="Normal 124" xfId="156"/>
    <cellStyle name="Normal 124 2" xfId="1322"/>
    <cellStyle name="Normal 124 2 2" xfId="3638"/>
    <cellStyle name="Normal 124 3" xfId="2591"/>
    <cellStyle name="Normal 125" xfId="157"/>
    <cellStyle name="Normal 125 2" xfId="1323"/>
    <cellStyle name="Normal 125 2 2" xfId="3639"/>
    <cellStyle name="Normal 125 3" xfId="2592"/>
    <cellStyle name="Normal 126" xfId="158"/>
    <cellStyle name="Normal 126 2" xfId="1324"/>
    <cellStyle name="Normal 126 2 2" xfId="3640"/>
    <cellStyle name="Normal 126 3" xfId="2593"/>
    <cellStyle name="Normal 127" xfId="159"/>
    <cellStyle name="Normal 127 2" xfId="1325"/>
    <cellStyle name="Normal 127 2 2" xfId="3641"/>
    <cellStyle name="Normal 127 3" xfId="2594"/>
    <cellStyle name="Normal 128" xfId="160"/>
    <cellStyle name="Normal 128 2" xfId="1326"/>
    <cellStyle name="Normal 128 2 2" xfId="3642"/>
    <cellStyle name="Normal 128 3" xfId="2595"/>
    <cellStyle name="Normal 129" xfId="161"/>
    <cellStyle name="Normal 129 2" xfId="1327"/>
    <cellStyle name="Normal 129 2 2" xfId="3643"/>
    <cellStyle name="Normal 129 3" xfId="2596"/>
    <cellStyle name="Normal 13" xfId="162"/>
    <cellStyle name="Normal 13 2" xfId="1328"/>
    <cellStyle name="Normal 13 2 2" xfId="3644"/>
    <cellStyle name="Normal 13 3" xfId="2597"/>
    <cellStyle name="Normal 130" xfId="163"/>
    <cellStyle name="Normal 130 2" xfId="1329"/>
    <cellStyle name="Normal 130 2 2" xfId="3645"/>
    <cellStyle name="Normal 130 3" xfId="2598"/>
    <cellStyle name="Normal 131" xfId="164"/>
    <cellStyle name="Normal 131 2" xfId="1330"/>
    <cellStyle name="Normal 131 2 2" xfId="3646"/>
    <cellStyle name="Normal 131 3" xfId="2599"/>
    <cellStyle name="Normal 132" xfId="165"/>
    <cellStyle name="Normal 132 2" xfId="1331"/>
    <cellStyle name="Normal 132 2 2" xfId="3647"/>
    <cellStyle name="Normal 132 3" xfId="2600"/>
    <cellStyle name="Normal 133" xfId="166"/>
    <cellStyle name="Normal 133 2" xfId="1332"/>
    <cellStyle name="Normal 133 2 2" xfId="3648"/>
    <cellStyle name="Normal 133 3" xfId="2601"/>
    <cellStyle name="Normal 134" xfId="167"/>
    <cellStyle name="Normal 134 2" xfId="1333"/>
    <cellStyle name="Normal 134 2 2" xfId="3649"/>
    <cellStyle name="Normal 134 3" xfId="2602"/>
    <cellStyle name="Normal 135" xfId="168"/>
    <cellStyle name="Normal 135 2" xfId="1334"/>
    <cellStyle name="Normal 135 2 2" xfId="3650"/>
    <cellStyle name="Normal 135 3" xfId="2603"/>
    <cellStyle name="Normal 136" xfId="169"/>
    <cellStyle name="Normal 136 2" xfId="1335"/>
    <cellStyle name="Normal 136 2 2" xfId="3651"/>
    <cellStyle name="Normal 136 3" xfId="2604"/>
    <cellStyle name="Normal 137" xfId="170"/>
    <cellStyle name="Normal 137 2" xfId="1336"/>
    <cellStyle name="Normal 137 2 2" xfId="3652"/>
    <cellStyle name="Normal 137 3" xfId="2605"/>
    <cellStyle name="Normal 138" xfId="171"/>
    <cellStyle name="Normal 138 2" xfId="1337"/>
    <cellStyle name="Normal 138 2 2" xfId="3653"/>
    <cellStyle name="Normal 138 3" xfId="2606"/>
    <cellStyle name="Normal 139" xfId="172"/>
    <cellStyle name="Normal 139 2" xfId="1338"/>
    <cellStyle name="Normal 139 2 2" xfId="3654"/>
    <cellStyle name="Normal 139 3" xfId="2607"/>
    <cellStyle name="Normal 14" xfId="173"/>
    <cellStyle name="Normal 14 2" xfId="1339"/>
    <cellStyle name="Normal 14 2 2" xfId="3655"/>
    <cellStyle name="Normal 14 3" xfId="2608"/>
    <cellStyle name="Normal 140" xfId="174"/>
    <cellStyle name="Normal 140 2" xfId="1340"/>
    <cellStyle name="Normal 140 2 2" xfId="3656"/>
    <cellStyle name="Normal 140 3" xfId="2609"/>
    <cellStyle name="Normal 141" xfId="175"/>
    <cellStyle name="Normal 141 2" xfId="1341"/>
    <cellStyle name="Normal 141 2 2" xfId="3657"/>
    <cellStyle name="Normal 141 3" xfId="2610"/>
    <cellStyle name="Normal 142" xfId="176"/>
    <cellStyle name="Normal 142 2" xfId="1342"/>
    <cellStyle name="Normal 142 2 2" xfId="3658"/>
    <cellStyle name="Normal 142 3" xfId="2611"/>
    <cellStyle name="Normal 143" xfId="177"/>
    <cellStyle name="Normal 143 2" xfId="1343"/>
    <cellStyle name="Normal 143 2 2" xfId="3659"/>
    <cellStyle name="Normal 143 3" xfId="2612"/>
    <cellStyle name="Normal 144" xfId="178"/>
    <cellStyle name="Normal 144 2" xfId="1344"/>
    <cellStyle name="Normal 144 2 2" xfId="3660"/>
    <cellStyle name="Normal 144 3" xfId="2613"/>
    <cellStyle name="Normal 145" xfId="179"/>
    <cellStyle name="Normal 145 2" xfId="1345"/>
    <cellStyle name="Normal 145 2 2" xfId="3661"/>
    <cellStyle name="Normal 145 3" xfId="2614"/>
    <cellStyle name="Normal 146" xfId="180"/>
    <cellStyle name="Normal 146 2" xfId="1346"/>
    <cellStyle name="Normal 146 2 2" xfId="3662"/>
    <cellStyle name="Normal 146 3" xfId="2615"/>
    <cellStyle name="Normal 147" xfId="181"/>
    <cellStyle name="Normal 147 2" xfId="1347"/>
    <cellStyle name="Normal 147 2 2" xfId="3663"/>
    <cellStyle name="Normal 147 3" xfId="2616"/>
    <cellStyle name="Normal 148" xfId="182"/>
    <cellStyle name="Normal 148 2" xfId="1348"/>
    <cellStyle name="Normal 148 2 2" xfId="3664"/>
    <cellStyle name="Normal 148 3" xfId="2617"/>
    <cellStyle name="Normal 149" xfId="183"/>
    <cellStyle name="Normal 149 2" xfId="1349"/>
    <cellStyle name="Normal 149 2 2" xfId="3665"/>
    <cellStyle name="Normal 149 3" xfId="2618"/>
    <cellStyle name="Normal 15" xfId="184"/>
    <cellStyle name="Normal 15 2" xfId="1350"/>
    <cellStyle name="Normal 15 2 2" xfId="3666"/>
    <cellStyle name="Normal 15 3" xfId="2619"/>
    <cellStyle name="Normal 150" xfId="185"/>
    <cellStyle name="Normal 150 2" xfId="1351"/>
    <cellStyle name="Normal 150 2 2" xfId="3667"/>
    <cellStyle name="Normal 150 3" xfId="2620"/>
    <cellStyle name="Normal 151" xfId="186"/>
    <cellStyle name="Normal 151 2" xfId="1352"/>
    <cellStyle name="Normal 151 2 2" xfId="3668"/>
    <cellStyle name="Normal 151 3" xfId="2621"/>
    <cellStyle name="Normal 152" xfId="187"/>
    <cellStyle name="Normal 152 2" xfId="1353"/>
    <cellStyle name="Normal 152 2 2" xfId="3669"/>
    <cellStyle name="Normal 152 3" xfId="2622"/>
    <cellStyle name="Normal 153" xfId="188"/>
    <cellStyle name="Normal 153 2" xfId="1354"/>
    <cellStyle name="Normal 153 2 2" xfId="3670"/>
    <cellStyle name="Normal 153 3" xfId="2623"/>
    <cellStyle name="Normal 154" xfId="189"/>
    <cellStyle name="Normal 154 2" xfId="1355"/>
    <cellStyle name="Normal 154 2 2" xfId="3671"/>
    <cellStyle name="Normal 154 3" xfId="2624"/>
    <cellStyle name="Normal 155" xfId="190"/>
    <cellStyle name="Normal 155 2" xfId="1356"/>
    <cellStyle name="Normal 155 2 2" xfId="3672"/>
    <cellStyle name="Normal 155 3" xfId="2625"/>
    <cellStyle name="Normal 156" xfId="191"/>
    <cellStyle name="Normal 156 2" xfId="1357"/>
    <cellStyle name="Normal 156 2 2" xfId="3673"/>
    <cellStyle name="Normal 156 3" xfId="2626"/>
    <cellStyle name="Normal 157" xfId="192"/>
    <cellStyle name="Normal 157 2" xfId="1358"/>
    <cellStyle name="Normal 157 2 2" xfId="3674"/>
    <cellStyle name="Normal 157 3" xfId="2627"/>
    <cellStyle name="Normal 158" xfId="193"/>
    <cellStyle name="Normal 158 2" xfId="1359"/>
    <cellStyle name="Normal 158 2 2" xfId="3675"/>
    <cellStyle name="Normal 158 3" xfId="2628"/>
    <cellStyle name="Normal 159" xfId="194"/>
    <cellStyle name="Normal 159 2" xfId="1360"/>
    <cellStyle name="Normal 159 2 2" xfId="3676"/>
    <cellStyle name="Normal 159 3" xfId="2629"/>
    <cellStyle name="Normal 16" xfId="195"/>
    <cellStyle name="Normal 16 2" xfId="1361"/>
    <cellStyle name="Normal 16 2 2" xfId="3677"/>
    <cellStyle name="Normal 16 3" xfId="2630"/>
    <cellStyle name="Normal 160" xfId="196"/>
    <cellStyle name="Normal 160 2" xfId="1362"/>
    <cellStyle name="Normal 160 2 2" xfId="3678"/>
    <cellStyle name="Normal 160 3" xfId="2631"/>
    <cellStyle name="Normal 161" xfId="197"/>
    <cellStyle name="Normal 161 2" xfId="1363"/>
    <cellStyle name="Normal 161 2 2" xfId="3679"/>
    <cellStyle name="Normal 161 3" xfId="2632"/>
    <cellStyle name="Normal 162" xfId="198"/>
    <cellStyle name="Normal 162 2" xfId="1364"/>
    <cellStyle name="Normal 162 2 2" xfId="3680"/>
    <cellStyle name="Normal 162 3" xfId="2633"/>
    <cellStyle name="Normal 163" xfId="199"/>
    <cellStyle name="Normal 163 2" xfId="1365"/>
    <cellStyle name="Normal 163 2 2" xfId="3681"/>
    <cellStyle name="Normal 163 3" xfId="2634"/>
    <cellStyle name="Normal 164" xfId="200"/>
    <cellStyle name="Normal 164 2" xfId="1366"/>
    <cellStyle name="Normal 164 2 2" xfId="3682"/>
    <cellStyle name="Normal 164 3" xfId="2635"/>
    <cellStyle name="Normal 165" xfId="201"/>
    <cellStyle name="Normal 165 2" xfId="1367"/>
    <cellStyle name="Normal 165 2 2" xfId="3683"/>
    <cellStyle name="Normal 165 3" xfId="2636"/>
    <cellStyle name="Normal 166" xfId="349"/>
    <cellStyle name="Normal 166 2" xfId="1464"/>
    <cellStyle name="Normal 166 2 2" xfId="3774"/>
    <cellStyle name="Normal 166 3" xfId="2726"/>
    <cellStyle name="Normal 167" xfId="350"/>
    <cellStyle name="Normal 167 2" xfId="1465"/>
    <cellStyle name="Normal 167 2 2" xfId="3775"/>
    <cellStyle name="Normal 167 3" xfId="2727"/>
    <cellStyle name="Normal 168" xfId="351"/>
    <cellStyle name="Normal 168 2" xfId="1466"/>
    <cellStyle name="Normal 168 2 2" xfId="3776"/>
    <cellStyle name="Normal 168 3" xfId="2728"/>
    <cellStyle name="Normal 169" xfId="375"/>
    <cellStyle name="Normal 169 2" xfId="1490"/>
    <cellStyle name="Normal 169 2 2" xfId="3800"/>
    <cellStyle name="Normal 169 3" xfId="2739"/>
    <cellStyle name="Normal 17" xfId="202"/>
    <cellStyle name="Normal 17 2" xfId="1368"/>
    <cellStyle name="Normal 17 2 2" xfId="3684"/>
    <cellStyle name="Normal 17 3" xfId="2637"/>
    <cellStyle name="Normal 170" xfId="370"/>
    <cellStyle name="Normal 170 2" xfId="1485"/>
    <cellStyle name="Normal 170 2 2" xfId="3795"/>
    <cellStyle name="Normal 170 3" xfId="2734"/>
    <cellStyle name="Normal 171" xfId="378"/>
    <cellStyle name="Normal 171 2" xfId="1493"/>
    <cellStyle name="Normal 171 2 2" xfId="3803"/>
    <cellStyle name="Normal 171 3" xfId="2742"/>
    <cellStyle name="Normal 172" xfId="379"/>
    <cellStyle name="Normal 172 2" xfId="1494"/>
    <cellStyle name="Normal 172 2 2" xfId="3804"/>
    <cellStyle name="Normal 172 3" xfId="2743"/>
    <cellStyle name="Normal 173" xfId="380"/>
    <cellStyle name="Normal 173 2" xfId="1495"/>
    <cellStyle name="Normal 173 2 2" xfId="3805"/>
    <cellStyle name="Normal 173 3" xfId="2744"/>
    <cellStyle name="Normal 174" xfId="381"/>
    <cellStyle name="Normal 174 2" xfId="1496"/>
    <cellStyle name="Normal 174 2 2" xfId="3806"/>
    <cellStyle name="Normal 174 3" xfId="2745"/>
    <cellStyle name="Normal 175" xfId="382"/>
    <cellStyle name="Normal 175 2" xfId="1497"/>
    <cellStyle name="Normal 175 2 2" xfId="3807"/>
    <cellStyle name="Normal 175 3" xfId="2746"/>
    <cellStyle name="Normal 176" xfId="383"/>
    <cellStyle name="Normal 176 2" xfId="1498"/>
    <cellStyle name="Normal 176 2 2" xfId="3808"/>
    <cellStyle name="Normal 176 3" xfId="2747"/>
    <cellStyle name="Normal 177" xfId="384"/>
    <cellStyle name="Normal 177 2" xfId="1499"/>
    <cellStyle name="Normal 177 2 2" xfId="3809"/>
    <cellStyle name="Normal 177 3" xfId="2748"/>
    <cellStyle name="Normal 178" xfId="376"/>
    <cellStyle name="Normal 178 2" xfId="1491"/>
    <cellStyle name="Normal 178 2 2" xfId="3801"/>
    <cellStyle name="Normal 178 3" xfId="2740"/>
    <cellStyle name="Normal 179" xfId="385"/>
    <cellStyle name="Normal 179 2" xfId="1500"/>
    <cellStyle name="Normal 179 2 2" xfId="3810"/>
    <cellStyle name="Normal 179 3" xfId="2749"/>
    <cellStyle name="Normal 18" xfId="203"/>
    <cellStyle name="Normal 18 2" xfId="1369"/>
    <cellStyle name="Normal 18 2 2" xfId="3685"/>
    <cellStyle name="Normal 18 3" xfId="2638"/>
    <cellStyle name="Normal 180" xfId="386"/>
    <cellStyle name="Normal 180 2" xfId="1501"/>
    <cellStyle name="Normal 180 2 2" xfId="3811"/>
    <cellStyle name="Normal 180 3" xfId="2750"/>
    <cellStyle name="Normal 181" xfId="377"/>
    <cellStyle name="Normal 181 2" xfId="1492"/>
    <cellStyle name="Normal 181 2 2" xfId="3802"/>
    <cellStyle name="Normal 181 3" xfId="2741"/>
    <cellStyle name="Normal 182" xfId="389"/>
    <cellStyle name="Normal 182 2" xfId="1504"/>
    <cellStyle name="Normal 182 2 2" xfId="3814"/>
    <cellStyle name="Normal 182 3" xfId="2753"/>
    <cellStyle name="Normal 183" xfId="405"/>
    <cellStyle name="Normal 183 2" xfId="1520"/>
    <cellStyle name="Normal 183 2 2" xfId="3830"/>
    <cellStyle name="Normal 183 3" xfId="2769"/>
    <cellStyle name="Normal 184" xfId="408"/>
    <cellStyle name="Normal 184 2" xfId="1523"/>
    <cellStyle name="Normal 184 2 2" xfId="3833"/>
    <cellStyle name="Normal 184 3" xfId="2772"/>
    <cellStyle name="Normal 185" xfId="424"/>
    <cellStyle name="Normal 185 2" xfId="1537"/>
    <cellStyle name="Normal 185 2 2" xfId="3847"/>
    <cellStyle name="Normal 185 3" xfId="2786"/>
    <cellStyle name="Normal 186" xfId="439"/>
    <cellStyle name="Normal 186 2" xfId="1552"/>
    <cellStyle name="Normal 186 2 2" xfId="3862"/>
    <cellStyle name="Normal 186 3" xfId="2801"/>
    <cellStyle name="Normal 187" xfId="440"/>
    <cellStyle name="Normal 187 2" xfId="1553"/>
    <cellStyle name="Normal 187 2 2" xfId="3863"/>
    <cellStyle name="Normal 187 3" xfId="2802"/>
    <cellStyle name="Normal 188" xfId="438"/>
    <cellStyle name="Normal 188 2" xfId="1551"/>
    <cellStyle name="Normal 188 2 2" xfId="3861"/>
    <cellStyle name="Normal 188 3" xfId="2800"/>
    <cellStyle name="Normal 189" xfId="441"/>
    <cellStyle name="Normal 189 2" xfId="1554"/>
    <cellStyle name="Normal 189 2 2" xfId="3864"/>
    <cellStyle name="Normal 189 3" xfId="2803"/>
    <cellStyle name="Normal 19" xfId="204"/>
    <cellStyle name="Normal 19 2" xfId="1370"/>
    <cellStyle name="Normal 19 2 2" xfId="3686"/>
    <cellStyle name="Normal 19 3" xfId="2639"/>
    <cellStyle name="Normal 190" xfId="460"/>
    <cellStyle name="Normal 190 2" xfId="1573"/>
    <cellStyle name="Normal 190 2 2" xfId="3883"/>
    <cellStyle name="Normal 190 3" xfId="2822"/>
    <cellStyle name="Normal 191" xfId="461"/>
    <cellStyle name="Normal 191 2" xfId="1574"/>
    <cellStyle name="Normal 191 2 2" xfId="3884"/>
    <cellStyle name="Normal 191 3" xfId="2823"/>
    <cellStyle name="Normal 192" xfId="476"/>
    <cellStyle name="Normal 192 2" xfId="1589"/>
    <cellStyle name="Normal 192 2 2" xfId="3899"/>
    <cellStyle name="Normal 192 3" xfId="2838"/>
    <cellStyle name="Normal 193" xfId="493"/>
    <cellStyle name="Normal 193 2" xfId="1606"/>
    <cellStyle name="Normal 193 2 2" xfId="3916"/>
    <cellStyle name="Normal 193 3" xfId="2855"/>
    <cellStyle name="Normal 194" xfId="496"/>
    <cellStyle name="Normal 194 2" xfId="1609"/>
    <cellStyle name="Normal 194 2 2" xfId="3919"/>
    <cellStyle name="Normal 194 3" xfId="2858"/>
    <cellStyle name="Normal 195" xfId="497"/>
    <cellStyle name="Normal 195 2" xfId="1610"/>
    <cellStyle name="Normal 195 2 2" xfId="3920"/>
    <cellStyle name="Normal 195 3" xfId="2859"/>
    <cellStyle name="Normal 196" xfId="498"/>
    <cellStyle name="Normal 196 2" xfId="1611"/>
    <cellStyle name="Normal 196 2 2" xfId="3921"/>
    <cellStyle name="Normal 196 3" xfId="2860"/>
    <cellStyle name="Normal 197" xfId="499"/>
    <cellStyle name="Normal 197 2" xfId="1612"/>
    <cellStyle name="Normal 197 2 2" xfId="3922"/>
    <cellStyle name="Normal 197 3" xfId="2861"/>
    <cellStyle name="Normal 198" xfId="500"/>
    <cellStyle name="Normal 198 2" xfId="1613"/>
    <cellStyle name="Normal 198 2 2" xfId="3923"/>
    <cellStyle name="Normal 198 3" xfId="2862"/>
    <cellStyle name="Normal 199" xfId="501"/>
    <cellStyle name="Normal 199 2" xfId="1614"/>
    <cellStyle name="Normal 199 2 2" xfId="3924"/>
    <cellStyle name="Normal 199 3" xfId="2863"/>
    <cellStyle name="Normal 2" xfId="205"/>
    <cellStyle name="Normal 2 2" xfId="206"/>
    <cellStyle name="Normal 2 2 2 3" xfId="4849"/>
    <cellStyle name="Normal 2 3" xfId="207"/>
    <cellStyle name="Normal 2 4" xfId="208"/>
    <cellStyle name="Normal 2 5" xfId="209"/>
    <cellStyle name="Normal 2 6" xfId="210"/>
    <cellStyle name="Normal 2 7" xfId="211"/>
    <cellStyle name="Normal 2 8" xfId="212"/>
    <cellStyle name="Normal 2 9" xfId="213"/>
    <cellStyle name="Normal 20" xfId="214"/>
    <cellStyle name="Normal 20 2" xfId="1371"/>
    <cellStyle name="Normal 20 2 2" xfId="3687"/>
    <cellStyle name="Normal 20 3" xfId="2640"/>
    <cellStyle name="Normal 200" xfId="492"/>
    <cellStyle name="Normal 200 2" xfId="1605"/>
    <cellStyle name="Normal 200 2 2" xfId="3915"/>
    <cellStyle name="Normal 200 3" xfId="2854"/>
    <cellStyle name="Normal 201" xfId="512"/>
    <cellStyle name="Normal 201 2" xfId="1625"/>
    <cellStyle name="Normal 201 2 2" xfId="3935"/>
    <cellStyle name="Normal 201 3" xfId="2874"/>
    <cellStyle name="Normal 202" xfId="502"/>
    <cellStyle name="Normal 202 2" xfId="1615"/>
    <cellStyle name="Normal 202 2 2" xfId="3925"/>
    <cellStyle name="Normal 202 3" xfId="2864"/>
    <cellStyle name="Normal 203" xfId="514"/>
    <cellStyle name="Normal 203 2" xfId="1627"/>
    <cellStyle name="Normal 203 2 2" xfId="3937"/>
    <cellStyle name="Normal 203 3" xfId="2876"/>
    <cellStyle name="Normal 204" xfId="515"/>
    <cellStyle name="Normal 204 2" xfId="1628"/>
    <cellStyle name="Normal 204 2 2" xfId="3938"/>
    <cellStyle name="Normal 204 3" xfId="2877"/>
    <cellStyle name="Normal 205" xfId="513"/>
    <cellStyle name="Normal 205 2" xfId="1626"/>
    <cellStyle name="Normal 205 2 2" xfId="3936"/>
    <cellStyle name="Normal 205 3" xfId="2875"/>
    <cellStyle name="Normal 206" xfId="519"/>
    <cellStyle name="Normal 206 2" xfId="1632"/>
    <cellStyle name="Normal 206 2 2" xfId="3942"/>
    <cellStyle name="Normal 206 3" xfId="2881"/>
    <cellStyle name="Normal 207" xfId="511"/>
    <cellStyle name="Normal 207 2" xfId="1624"/>
    <cellStyle name="Normal 207 2 2" xfId="3934"/>
    <cellStyle name="Normal 207 3" xfId="2873"/>
    <cellStyle name="Normal 208" xfId="523"/>
    <cellStyle name="Normal 208 2" xfId="1636"/>
    <cellStyle name="Normal 208 2 2" xfId="3946"/>
    <cellStyle name="Normal 208 3" xfId="2885"/>
    <cellStyle name="Normal 209" xfId="524"/>
    <cellStyle name="Normal 209 2" xfId="1637"/>
    <cellStyle name="Normal 209 2 2" xfId="3947"/>
    <cellStyle name="Normal 209 3" xfId="2886"/>
    <cellStyle name="Normal 21" xfId="215"/>
    <cellStyle name="Normal 21 2" xfId="1372"/>
    <cellStyle name="Normal 21 2 2" xfId="3688"/>
    <cellStyle name="Normal 21 3" xfId="2641"/>
    <cellStyle name="Normal 210" xfId="520"/>
    <cellStyle name="Normal 210 2" xfId="1633"/>
    <cellStyle name="Normal 210 2 2" xfId="3943"/>
    <cellStyle name="Normal 210 3" xfId="2882"/>
    <cellStyle name="Normal 211" xfId="528"/>
    <cellStyle name="Normal 211 2" xfId="1641"/>
    <cellStyle name="Normal 211 2 2" xfId="3951"/>
    <cellStyle name="Normal 211 3" xfId="2890"/>
    <cellStyle name="Normal 212" xfId="518"/>
    <cellStyle name="Normal 212 2" xfId="1631"/>
    <cellStyle name="Normal 212 2 2" xfId="3941"/>
    <cellStyle name="Normal 212 3" xfId="2880"/>
    <cellStyle name="Normal 213" xfId="534"/>
    <cellStyle name="Normal 213 2" xfId="1647"/>
    <cellStyle name="Normal 213 2 2" xfId="3957"/>
    <cellStyle name="Normal 213 3" xfId="2896"/>
    <cellStyle name="Normal 214" xfId="535"/>
    <cellStyle name="Normal 214 2" xfId="1648"/>
    <cellStyle name="Normal 214 2 2" xfId="3958"/>
    <cellStyle name="Normal 214 3" xfId="2897"/>
    <cellStyle name="Normal 215" xfId="536"/>
    <cellStyle name="Normal 215 2" xfId="1649"/>
    <cellStyle name="Normal 215 2 2" xfId="3959"/>
    <cellStyle name="Normal 215 3" xfId="2898"/>
    <cellStyle name="Normal 216" xfId="517"/>
    <cellStyle name="Normal 216 2" xfId="1630"/>
    <cellStyle name="Normal 216 2 2" xfId="3940"/>
    <cellStyle name="Normal 216 3" xfId="2879"/>
    <cellStyle name="Normal 217" xfId="537"/>
    <cellStyle name="Normal 217 2" xfId="1650"/>
    <cellStyle name="Normal 217 2 2" xfId="3960"/>
    <cellStyle name="Normal 217 3" xfId="2899"/>
    <cellStyle name="Normal 218" xfId="538"/>
    <cellStyle name="Normal 218 2" xfId="1651"/>
    <cellStyle name="Normal 218 2 2" xfId="3961"/>
    <cellStyle name="Normal 218 3" xfId="2900"/>
    <cellStyle name="Normal 219" xfId="539"/>
    <cellStyle name="Normal 219 2" xfId="1652"/>
    <cellStyle name="Normal 219 2 2" xfId="3962"/>
    <cellStyle name="Normal 219 3" xfId="2901"/>
    <cellStyle name="Normal 22" xfId="216"/>
    <cellStyle name="Normal 22 2" xfId="1373"/>
    <cellStyle name="Normal 22 2 2" xfId="3689"/>
    <cellStyle name="Normal 22 3" xfId="2642"/>
    <cellStyle name="Normal 220" xfId="540"/>
    <cellStyle name="Normal 220 2" xfId="1653"/>
    <cellStyle name="Normal 220 2 2" xfId="3963"/>
    <cellStyle name="Normal 220 3" xfId="2902"/>
    <cellStyle name="Normal 221" xfId="541"/>
    <cellStyle name="Normal 221 2" xfId="1654"/>
    <cellStyle name="Normal 221 2 2" xfId="3964"/>
    <cellStyle name="Normal 221 3" xfId="2903"/>
    <cellStyle name="Normal 222" xfId="542"/>
    <cellStyle name="Normal 222 2" xfId="1655"/>
    <cellStyle name="Normal 222 2 2" xfId="3965"/>
    <cellStyle name="Normal 222 3" xfId="2904"/>
    <cellStyle name="Normal 223" xfId="543"/>
    <cellStyle name="Normal 223 2" xfId="1656"/>
    <cellStyle name="Normal 223 2 2" xfId="3966"/>
    <cellStyle name="Normal 223 3" xfId="2905"/>
    <cellStyle name="Normal 224" xfId="544"/>
    <cellStyle name="Normal 224 2" xfId="1657"/>
    <cellStyle name="Normal 224 2 2" xfId="3967"/>
    <cellStyle name="Normal 224 3" xfId="2906"/>
    <cellStyle name="Normal 225" xfId="545"/>
    <cellStyle name="Normal 225 2" xfId="1658"/>
    <cellStyle name="Normal 225 2 2" xfId="3968"/>
    <cellStyle name="Normal 225 3" xfId="2907"/>
    <cellStyle name="Normal 226" xfId="546"/>
    <cellStyle name="Normal 226 2" xfId="1659"/>
    <cellStyle name="Normal 226 2 2" xfId="3969"/>
    <cellStyle name="Normal 226 3" xfId="2908"/>
    <cellStyle name="Normal 227" xfId="547"/>
    <cellStyle name="Normal 227 2" xfId="1660"/>
    <cellStyle name="Normal 227 2 2" xfId="3970"/>
    <cellStyle name="Normal 227 3" xfId="2909"/>
    <cellStyle name="Normal 228" xfId="548"/>
    <cellStyle name="Normal 228 2" xfId="1661"/>
    <cellStyle name="Normal 228 2 2" xfId="3971"/>
    <cellStyle name="Normal 228 3" xfId="2910"/>
    <cellStyle name="Normal 229" xfId="549"/>
    <cellStyle name="Normal 229 2" xfId="1662"/>
    <cellStyle name="Normal 229 2 2" xfId="3972"/>
    <cellStyle name="Normal 229 3" xfId="2911"/>
    <cellStyle name="Normal 23" xfId="217"/>
    <cellStyle name="Normal 23 2" xfId="1374"/>
    <cellStyle name="Normal 23 2 2" xfId="3690"/>
    <cellStyle name="Normal 23 3" xfId="2643"/>
    <cellStyle name="Normal 230" xfId="550"/>
    <cellStyle name="Normal 230 2" xfId="1663"/>
    <cellStyle name="Normal 230 2 2" xfId="3973"/>
    <cellStyle name="Normal 230 3" xfId="2912"/>
    <cellStyle name="Normal 231" xfId="552"/>
    <cellStyle name="Normal 231 2" xfId="1664"/>
    <cellStyle name="Normal 231 2 2" xfId="3974"/>
    <cellStyle name="Normal 231 3" xfId="2913"/>
    <cellStyle name="Normal 232" xfId="553"/>
    <cellStyle name="Normal 232 2" xfId="1665"/>
    <cellStyle name="Normal 232 2 2" xfId="3975"/>
    <cellStyle name="Normal 232 3" xfId="2914"/>
    <cellStyle name="Normal 233" xfId="554"/>
    <cellStyle name="Normal 233 2" xfId="1666"/>
    <cellStyle name="Normal 233 2 2" xfId="3976"/>
    <cellStyle name="Normal 233 3" xfId="2915"/>
    <cellStyle name="Normal 234" xfId="555"/>
    <cellStyle name="Normal 234 2" xfId="1667"/>
    <cellStyle name="Normal 234 2 2" xfId="3977"/>
    <cellStyle name="Normal 234 3" xfId="2916"/>
    <cellStyle name="Normal 235" xfId="611"/>
    <cellStyle name="Normal 235 2" xfId="1712"/>
    <cellStyle name="Normal 235 2 2" xfId="4022"/>
    <cellStyle name="Normal 235 3" xfId="2967"/>
    <cellStyle name="Normal 236" xfId="614"/>
    <cellStyle name="Normal 236 2" xfId="1714"/>
    <cellStyle name="Normal 236 2 2" xfId="4024"/>
    <cellStyle name="Normal 236 3" xfId="2969"/>
    <cellStyle name="Normal 237" xfId="615"/>
    <cellStyle name="Normal 237 2" xfId="1715"/>
    <cellStyle name="Normal 237 2 2" xfId="4025"/>
    <cellStyle name="Normal 237 3" xfId="2970"/>
    <cellStyle name="Normal 238" xfId="616"/>
    <cellStyle name="Normal 238 2" xfId="1716"/>
    <cellStyle name="Normal 238 2 2" xfId="4026"/>
    <cellStyle name="Normal 238 3" xfId="2971"/>
    <cellStyle name="Normal 239" xfId="617"/>
    <cellStyle name="Normal 239 2" xfId="1717"/>
    <cellStyle name="Normal 239 2 2" xfId="4027"/>
    <cellStyle name="Normal 239 3" xfId="2972"/>
    <cellStyle name="Normal 24" xfId="218"/>
    <cellStyle name="Normal 24 2" xfId="1375"/>
    <cellStyle name="Normal 24 2 2" xfId="3691"/>
    <cellStyle name="Normal 24 3" xfId="2644"/>
    <cellStyle name="Normal 240" xfId="618"/>
    <cellStyle name="Normal 240 2" xfId="1718"/>
    <cellStyle name="Normal 240 2 2" xfId="4028"/>
    <cellStyle name="Normal 240 3" xfId="2973"/>
    <cellStyle name="Normal 241" xfId="610"/>
    <cellStyle name="Normal 241 2" xfId="1711"/>
    <cellStyle name="Normal 241 2 2" xfId="4021"/>
    <cellStyle name="Normal 241 3" xfId="2966"/>
    <cellStyle name="Normal 242" xfId="569"/>
    <cellStyle name="Normal 242 2" xfId="1681"/>
    <cellStyle name="Normal 242 2 2" xfId="3991"/>
    <cellStyle name="Normal 242 3" xfId="2930"/>
    <cellStyle name="Normal 243" xfId="613"/>
    <cellStyle name="Normal 243 2" xfId="1713"/>
    <cellStyle name="Normal 243 2 2" xfId="4023"/>
    <cellStyle name="Normal 243 3" xfId="2968"/>
    <cellStyle name="Normal 244" xfId="620"/>
    <cellStyle name="Normal 244 2" xfId="1720"/>
    <cellStyle name="Normal 244 2 2" xfId="4030"/>
    <cellStyle name="Normal 244 3" xfId="2975"/>
    <cellStyle name="Normal 245" xfId="622"/>
    <cellStyle name="Normal 245 2" xfId="1721"/>
    <cellStyle name="Normal 245 2 2" xfId="4031"/>
    <cellStyle name="Normal 245 3" xfId="2976"/>
    <cellStyle name="Normal 246" xfId="624"/>
    <cellStyle name="Normal 246 2" xfId="1723"/>
    <cellStyle name="Normal 246 2 2" xfId="4033"/>
    <cellStyle name="Normal 246 3" xfId="2978"/>
    <cellStyle name="Normal 247" xfId="626"/>
    <cellStyle name="Normal 247 2" xfId="1724"/>
    <cellStyle name="Normal 247 2 2" xfId="4034"/>
    <cellStyle name="Normal 247 3" xfId="2979"/>
    <cellStyle name="Normal 248" xfId="628"/>
    <cellStyle name="Normal 248 2" xfId="1726"/>
    <cellStyle name="Normal 248 2 2" xfId="4036"/>
    <cellStyle name="Normal 248 3" xfId="2981"/>
    <cellStyle name="Normal 249" xfId="630"/>
    <cellStyle name="Normal 249 2" xfId="1727"/>
    <cellStyle name="Normal 249 2 2" xfId="4037"/>
    <cellStyle name="Normal 249 3" xfId="2982"/>
    <cellStyle name="Normal 25" xfId="219"/>
    <cellStyle name="Normal 25 2" xfId="1376"/>
    <cellStyle name="Normal 25 2 2" xfId="3692"/>
    <cellStyle name="Normal 25 3" xfId="2645"/>
    <cellStyle name="Normal 250" xfId="632"/>
    <cellStyle name="Normal 250 2" xfId="1729"/>
    <cellStyle name="Normal 250 2 2" xfId="4039"/>
    <cellStyle name="Normal 250 3" xfId="2984"/>
    <cellStyle name="Normal 251" xfId="634"/>
    <cellStyle name="Normal 251 2" xfId="1730"/>
    <cellStyle name="Normal 251 2 2" xfId="4040"/>
    <cellStyle name="Normal 251 3" xfId="2985"/>
    <cellStyle name="Normal 252" xfId="635"/>
    <cellStyle name="Normal 252 2" xfId="1731"/>
    <cellStyle name="Normal 252 2 2" xfId="4041"/>
    <cellStyle name="Normal 252 3" xfId="2986"/>
    <cellStyle name="Normal 253" xfId="637"/>
    <cellStyle name="Normal 253 2" xfId="1732"/>
    <cellStyle name="Normal 253 2 2" xfId="4042"/>
    <cellStyle name="Normal 253 3" xfId="2987"/>
    <cellStyle name="Normal 254" xfId="639"/>
    <cellStyle name="Normal 254 2" xfId="1734"/>
    <cellStyle name="Normal 254 2 2" xfId="4044"/>
    <cellStyle name="Normal 254 3" xfId="2989"/>
    <cellStyle name="Normal 255" xfId="641"/>
    <cellStyle name="Normal 255 2" xfId="1735"/>
    <cellStyle name="Normal 255 2 2" xfId="4045"/>
    <cellStyle name="Normal 255 3" xfId="2990"/>
    <cellStyle name="Normal 256" xfId="642"/>
    <cellStyle name="Normal 256 2" xfId="1736"/>
    <cellStyle name="Normal 256 2 2" xfId="4046"/>
    <cellStyle name="Normal 256 3" xfId="2991"/>
    <cellStyle name="Normal 257" xfId="638"/>
    <cellStyle name="Normal 257 2" xfId="1733"/>
    <cellStyle name="Normal 257 2 2" xfId="4043"/>
    <cellStyle name="Normal 257 3" xfId="2988"/>
    <cellStyle name="Normal 258" xfId="647"/>
    <cellStyle name="Normal 258 2" xfId="1740"/>
    <cellStyle name="Normal 258 2 2" xfId="4050"/>
    <cellStyle name="Normal 258 3" xfId="2995"/>
    <cellStyle name="Normal 259" xfId="661"/>
    <cellStyle name="Normal 259 2" xfId="1749"/>
    <cellStyle name="Normal 259 2 2" xfId="4059"/>
    <cellStyle name="Normal 259 3" xfId="3004"/>
    <cellStyle name="Normal 26" xfId="220"/>
    <cellStyle name="Normal 26 2" xfId="1377"/>
    <cellStyle name="Normal 26 2 2" xfId="3693"/>
    <cellStyle name="Normal 26 3" xfId="2646"/>
    <cellStyle name="Normal 260" xfId="662"/>
    <cellStyle name="Normal 260 2" xfId="1750"/>
    <cellStyle name="Normal 260 2 2" xfId="4060"/>
    <cellStyle name="Normal 260 3" xfId="3005"/>
    <cellStyle name="Normal 261" xfId="663"/>
    <cellStyle name="Normal 261 2" xfId="1751"/>
    <cellStyle name="Normal 261 2 2" xfId="4061"/>
    <cellStyle name="Normal 261 3" xfId="3006"/>
    <cellStyle name="Normal 262" xfId="664"/>
    <cellStyle name="Normal 262 2" xfId="1752"/>
    <cellStyle name="Normal 262 2 2" xfId="4062"/>
    <cellStyle name="Normal 262 3" xfId="3007"/>
    <cellStyle name="Normal 263" xfId="665"/>
    <cellStyle name="Normal 263 2" xfId="1753"/>
    <cellStyle name="Normal 263 2 2" xfId="4063"/>
    <cellStyle name="Normal 263 3" xfId="3008"/>
    <cellStyle name="Normal 264" xfId="666"/>
    <cellStyle name="Normal 264 2" xfId="1754"/>
    <cellStyle name="Normal 264 2 2" xfId="4064"/>
    <cellStyle name="Normal 264 3" xfId="3009"/>
    <cellStyle name="Normal 265" xfId="667"/>
    <cellStyle name="Normal 265 2" xfId="1755"/>
    <cellStyle name="Normal 265 2 2" xfId="4065"/>
    <cellStyle name="Normal 265 3" xfId="3010"/>
    <cellStyle name="Normal 266" xfId="668"/>
    <cellStyle name="Normal 266 2" xfId="1756"/>
    <cellStyle name="Normal 266 2 2" xfId="4066"/>
    <cellStyle name="Normal 266 3" xfId="3011"/>
    <cellStyle name="Normal 267" xfId="669"/>
    <cellStyle name="Normal 267 2" xfId="1757"/>
    <cellStyle name="Normal 267 2 2" xfId="4067"/>
    <cellStyle name="Normal 267 3" xfId="3012"/>
    <cellStyle name="Normal 268" xfId="670"/>
    <cellStyle name="Normal 268 2" xfId="1758"/>
    <cellStyle name="Normal 268 2 2" xfId="4068"/>
    <cellStyle name="Normal 268 3" xfId="3013"/>
    <cellStyle name="Normal 269" xfId="671"/>
    <cellStyle name="Normal 269 2" xfId="1759"/>
    <cellStyle name="Normal 269 2 2" xfId="4069"/>
    <cellStyle name="Normal 269 3" xfId="3014"/>
    <cellStyle name="Normal 27" xfId="221"/>
    <cellStyle name="Normal 27 2" xfId="1378"/>
    <cellStyle name="Normal 27 2 2" xfId="3694"/>
    <cellStyle name="Normal 27 3" xfId="2647"/>
    <cellStyle name="Normal 270" xfId="672"/>
    <cellStyle name="Normal 270 2" xfId="1760"/>
    <cellStyle name="Normal 270 2 2" xfId="4070"/>
    <cellStyle name="Normal 270 3" xfId="3015"/>
    <cellStyle name="Normal 271" xfId="673"/>
    <cellStyle name="Normal 271 2" xfId="1761"/>
    <cellStyle name="Normal 271 2 2" xfId="4071"/>
    <cellStyle name="Normal 271 3" xfId="3016"/>
    <cellStyle name="Normal 272" xfId="600"/>
    <cellStyle name="Normal 272 2" xfId="1702"/>
    <cellStyle name="Normal 272 2 2" xfId="4012"/>
    <cellStyle name="Normal 272 3" xfId="2957"/>
    <cellStyle name="Normal 273" xfId="674"/>
    <cellStyle name="Normal 273 2" xfId="1762"/>
    <cellStyle name="Normal 273 2 2" xfId="4072"/>
    <cellStyle name="Normal 273 3" xfId="3017"/>
    <cellStyle name="Normal 274" xfId="675"/>
    <cellStyle name="Normal 274 2" xfId="1763"/>
    <cellStyle name="Normal 274 2 2" xfId="4073"/>
    <cellStyle name="Normal 274 3" xfId="3018"/>
    <cellStyle name="Normal 275" xfId="676"/>
    <cellStyle name="Normal 275 2" xfId="1764"/>
    <cellStyle name="Normal 275 2 2" xfId="4074"/>
    <cellStyle name="Normal 275 3" xfId="3019"/>
    <cellStyle name="Normal 276" xfId="677"/>
    <cellStyle name="Normal 276 2" xfId="1765"/>
    <cellStyle name="Normal 276 2 2" xfId="4075"/>
    <cellStyle name="Normal 276 3" xfId="3020"/>
    <cellStyle name="Normal 277" xfId="678"/>
    <cellStyle name="Normal 277 2" xfId="1766"/>
    <cellStyle name="Normal 277 2 2" xfId="4076"/>
    <cellStyle name="Normal 277 3" xfId="3021"/>
    <cellStyle name="Normal 278" xfId="679"/>
    <cellStyle name="Normal 278 2" xfId="1767"/>
    <cellStyle name="Normal 278 2 2" xfId="4077"/>
    <cellStyle name="Normal 278 3" xfId="3022"/>
    <cellStyle name="Normal 279" xfId="680"/>
    <cellStyle name="Normal 279 2" xfId="1768"/>
    <cellStyle name="Normal 279 2 2" xfId="4078"/>
    <cellStyle name="Normal 279 3" xfId="3023"/>
    <cellStyle name="Normal 28" xfId="222"/>
    <cellStyle name="Normal 28 2" xfId="1379"/>
    <cellStyle name="Normal 28 2 2" xfId="3695"/>
    <cellStyle name="Normal 28 3" xfId="2648"/>
    <cellStyle name="Normal 280" xfId="691"/>
    <cellStyle name="Normal 280 2" xfId="1779"/>
    <cellStyle name="Normal 280 2 2" xfId="4089"/>
    <cellStyle name="Normal 280 3" xfId="3034"/>
    <cellStyle name="Normal 281" xfId="688"/>
    <cellStyle name="Normal 281 2" xfId="1776"/>
    <cellStyle name="Normal 281 2 2" xfId="4086"/>
    <cellStyle name="Normal 281 3" xfId="3031"/>
    <cellStyle name="Normal 282" xfId="698"/>
    <cellStyle name="Normal 282 2" xfId="1786"/>
    <cellStyle name="Normal 282 2 2" xfId="4096"/>
    <cellStyle name="Normal 282 3" xfId="3041"/>
    <cellStyle name="Normal 283" xfId="687"/>
    <cellStyle name="Normal 283 2" xfId="1775"/>
    <cellStyle name="Normal 283 2 2" xfId="4085"/>
    <cellStyle name="Normal 283 3" xfId="3030"/>
    <cellStyle name="Normal 284" xfId="699"/>
    <cellStyle name="Normal 284 2" xfId="1787"/>
    <cellStyle name="Normal 284 2 2" xfId="4097"/>
    <cellStyle name="Normal 284 3" xfId="3042"/>
    <cellStyle name="Normal 285" xfId="700"/>
    <cellStyle name="Normal 285 2" xfId="1788"/>
    <cellStyle name="Normal 285 2 2" xfId="4098"/>
    <cellStyle name="Normal 285 3" xfId="3043"/>
    <cellStyle name="Normal 286" xfId="701"/>
    <cellStyle name="Normal 286 2" xfId="1789"/>
    <cellStyle name="Normal 286 2 2" xfId="4099"/>
    <cellStyle name="Normal 286 3" xfId="3044"/>
    <cellStyle name="Normal 287" xfId="702"/>
    <cellStyle name="Normal 287 2" xfId="1790"/>
    <cellStyle name="Normal 287 2 2" xfId="4100"/>
    <cellStyle name="Normal 287 3" xfId="3045"/>
    <cellStyle name="Normal 288" xfId="703"/>
    <cellStyle name="Normal 288 2" xfId="1791"/>
    <cellStyle name="Normal 288 2 2" xfId="4101"/>
    <cellStyle name="Normal 288 3" xfId="3046"/>
    <cellStyle name="Normal 289" xfId="704"/>
    <cellStyle name="Normal 289 2" xfId="1792"/>
    <cellStyle name="Normal 289 2 2" xfId="4102"/>
    <cellStyle name="Normal 289 3" xfId="3047"/>
    <cellStyle name="Normal 29" xfId="223"/>
    <cellStyle name="Normal 29 2" xfId="1380"/>
    <cellStyle name="Normal 29 2 2" xfId="3696"/>
    <cellStyle name="Normal 29 3" xfId="2649"/>
    <cellStyle name="Normal 290" xfId="686"/>
    <cellStyle name="Normal 290 2" xfId="1774"/>
    <cellStyle name="Normal 290 2 2" xfId="4084"/>
    <cellStyle name="Normal 290 3" xfId="3029"/>
    <cellStyle name="Normal 291" xfId="692"/>
    <cellStyle name="Normal 291 2" xfId="1780"/>
    <cellStyle name="Normal 291 2 2" xfId="4090"/>
    <cellStyle name="Normal 291 3" xfId="3035"/>
    <cellStyle name="Normal 292" xfId="705"/>
    <cellStyle name="Normal 292 2" xfId="1793"/>
    <cellStyle name="Normal 292 2 2" xfId="4103"/>
    <cellStyle name="Normal 292 3" xfId="3048"/>
    <cellStyle name="Normal 293" xfId="707"/>
    <cellStyle name="Normal 293 2" xfId="1795"/>
    <cellStyle name="Normal 293 2 2" xfId="4105"/>
    <cellStyle name="Normal 293 3" xfId="3050"/>
    <cellStyle name="Normal 294" xfId="709"/>
    <cellStyle name="Normal 294 2" xfId="1797"/>
    <cellStyle name="Normal 294 2 2" xfId="4107"/>
    <cellStyle name="Normal 294 3" xfId="3052"/>
    <cellStyle name="Normal 295" xfId="711"/>
    <cellStyle name="Normal 295 2" xfId="1799"/>
    <cellStyle name="Normal 295 2 2" xfId="4109"/>
    <cellStyle name="Normal 295 3" xfId="3054"/>
    <cellStyle name="Normal 296" xfId="713"/>
    <cellStyle name="Normal 296 2" xfId="1801"/>
    <cellStyle name="Normal 296 2 2" xfId="4111"/>
    <cellStyle name="Normal 296 3" xfId="3056"/>
    <cellStyle name="Normal 297" xfId="729"/>
    <cellStyle name="Normal 297 2" xfId="1817"/>
    <cellStyle name="Normal 297 2 2" xfId="4127"/>
    <cellStyle name="Normal 297 3" xfId="3072"/>
    <cellStyle name="Normal 298" xfId="733"/>
    <cellStyle name="Normal 298 2" xfId="1821"/>
    <cellStyle name="Normal 298 2 2" xfId="4131"/>
    <cellStyle name="Normal 298 3" xfId="3076"/>
    <cellStyle name="Normal 299" xfId="734"/>
    <cellStyle name="Normal 299 2" xfId="1822"/>
    <cellStyle name="Normal 299 2 2" xfId="4132"/>
    <cellStyle name="Normal 299 3" xfId="3077"/>
    <cellStyle name="Normal 3" xfId="224"/>
    <cellStyle name="Normal 3 2" xfId="225"/>
    <cellStyle name="Normal 3 3" xfId="226"/>
    <cellStyle name="Normal 3 4" xfId="227"/>
    <cellStyle name="Normal 30" xfId="228"/>
    <cellStyle name="Normal 30 2" xfId="1381"/>
    <cellStyle name="Normal 30 2 2" xfId="3697"/>
    <cellStyle name="Normal 30 3" xfId="2650"/>
    <cellStyle name="Normal 300" xfId="735"/>
    <cellStyle name="Normal 300 2" xfId="1823"/>
    <cellStyle name="Normal 300 2 2" xfId="4133"/>
    <cellStyle name="Normal 300 3" xfId="3078"/>
    <cellStyle name="Normal 301" xfId="752"/>
    <cellStyle name="Normal 301 2" xfId="1840"/>
    <cellStyle name="Normal 301 2 2" xfId="4150"/>
    <cellStyle name="Normal 301 3" xfId="3095"/>
    <cellStyle name="Normal 302" xfId="736"/>
    <cellStyle name="Normal 302 2" xfId="1824"/>
    <cellStyle name="Normal 302 2 2" xfId="4134"/>
    <cellStyle name="Normal 302 3" xfId="3079"/>
    <cellStyle name="Normal 303" xfId="753"/>
    <cellStyle name="Normal 303 2" xfId="1841"/>
    <cellStyle name="Normal 303 2 2" xfId="4151"/>
    <cellStyle name="Normal 303 3" xfId="3096"/>
    <cellStyle name="Normal 304" xfId="754"/>
    <cellStyle name="Normal 304 2" xfId="1842"/>
    <cellStyle name="Normal 304 2 2" xfId="4152"/>
    <cellStyle name="Normal 304 3" xfId="3097"/>
    <cellStyle name="Normal 305" xfId="755"/>
    <cellStyle name="Normal 305 2" xfId="1843"/>
    <cellStyle name="Normal 305 2 2" xfId="4153"/>
    <cellStyle name="Normal 305 3" xfId="3098"/>
    <cellStyle name="Normal 306" xfId="756"/>
    <cellStyle name="Normal 306 2" xfId="1844"/>
    <cellStyle name="Normal 306 2 2" xfId="4154"/>
    <cellStyle name="Normal 306 3" xfId="3099"/>
    <cellStyle name="Normal 307" xfId="757"/>
    <cellStyle name="Normal 307 2" xfId="1845"/>
    <cellStyle name="Normal 307 2 2" xfId="4155"/>
    <cellStyle name="Normal 307 3" xfId="3100"/>
    <cellStyle name="Normal 308" xfId="737"/>
    <cellStyle name="Normal 308 2" xfId="1825"/>
    <cellStyle name="Normal 308 2 2" xfId="4135"/>
    <cellStyle name="Normal 308 3" xfId="3080"/>
    <cellStyle name="Normal 309" xfId="759"/>
    <cellStyle name="Normal 309 2" xfId="1847"/>
    <cellStyle name="Normal 309 2 2" xfId="4157"/>
    <cellStyle name="Normal 309 3" xfId="3102"/>
    <cellStyle name="Normal 31" xfId="352"/>
    <cellStyle name="Normal 31 2" xfId="229"/>
    <cellStyle name="Normal 31 3" xfId="1467"/>
    <cellStyle name="Normal 31 3 2" xfId="3777"/>
    <cellStyle name="Normal 31 4" xfId="2729"/>
    <cellStyle name="Normal 310" xfId="760"/>
    <cellStyle name="Normal 310 2" xfId="1848"/>
    <cellStyle name="Normal 310 2 2" xfId="4158"/>
    <cellStyle name="Normal 310 3" xfId="3103"/>
    <cellStyle name="Normal 311" xfId="761"/>
    <cellStyle name="Normal 311 2" xfId="1849"/>
    <cellStyle name="Normal 311 2 2" xfId="4159"/>
    <cellStyle name="Normal 311 3" xfId="3104"/>
    <cellStyle name="Normal 312" xfId="762"/>
    <cellStyle name="Normal 312 2" xfId="1850"/>
    <cellStyle name="Normal 312 2 2" xfId="4160"/>
    <cellStyle name="Normal 312 3" xfId="3105"/>
    <cellStyle name="Normal 313" xfId="763"/>
    <cellStyle name="Normal 313 2" xfId="1851"/>
    <cellStyle name="Normal 313 2 2" xfId="4161"/>
    <cellStyle name="Normal 313 3" xfId="3106"/>
    <cellStyle name="Normal 314" xfId="764"/>
    <cellStyle name="Normal 314 2" xfId="1852"/>
    <cellStyle name="Normal 314 2 2" xfId="4162"/>
    <cellStyle name="Normal 314 3" xfId="3107"/>
    <cellStyle name="Normal 315" xfId="765"/>
    <cellStyle name="Normal 315 2" xfId="1853"/>
    <cellStyle name="Normal 315 2 2" xfId="4163"/>
    <cellStyle name="Normal 315 3" xfId="3108"/>
    <cellStyle name="Normal 316" xfId="766"/>
    <cellStyle name="Normal 316 2" xfId="1854"/>
    <cellStyle name="Normal 316 2 2" xfId="4164"/>
    <cellStyle name="Normal 316 3" xfId="3109"/>
    <cellStyle name="Normal 317" xfId="767"/>
    <cellStyle name="Normal 317 2" xfId="1855"/>
    <cellStyle name="Normal 317 2 2" xfId="4165"/>
    <cellStyle name="Normal 317 3" xfId="3110"/>
    <cellStyle name="Normal 318" xfId="768"/>
    <cellStyle name="Normal 318 2" xfId="1856"/>
    <cellStyle name="Normal 318 2 2" xfId="4166"/>
    <cellStyle name="Normal 318 3" xfId="3111"/>
    <cellStyle name="Normal 319" xfId="769"/>
    <cellStyle name="Normal 319 2" xfId="1857"/>
    <cellStyle name="Normal 319 2 2" xfId="4167"/>
    <cellStyle name="Normal 319 3" xfId="3112"/>
    <cellStyle name="Normal 32" xfId="366"/>
    <cellStyle name="Normal 32 2" xfId="230"/>
    <cellStyle name="Normal 32 3" xfId="1481"/>
    <cellStyle name="Normal 32 3 2" xfId="3791"/>
    <cellStyle name="Normal 32 4" xfId="2731"/>
    <cellStyle name="Normal 320" xfId="738"/>
    <cellStyle name="Normal 320 2" xfId="1826"/>
    <cellStyle name="Normal 320 2 2" xfId="4136"/>
    <cellStyle name="Normal 320 3" xfId="3081"/>
    <cellStyle name="Normal 321" xfId="770"/>
    <cellStyle name="Normal 321 2" xfId="1858"/>
    <cellStyle name="Normal 321 2 2" xfId="4168"/>
    <cellStyle name="Normal 321 3" xfId="3113"/>
    <cellStyle name="Normal 322" xfId="739"/>
    <cellStyle name="Normal 322 2" xfId="1827"/>
    <cellStyle name="Normal 322 2 2" xfId="4137"/>
    <cellStyle name="Normal 322 3" xfId="3082"/>
    <cellStyle name="Normal 323" xfId="771"/>
    <cellStyle name="Normal 323 2" xfId="1859"/>
    <cellStyle name="Normal 323 2 2" xfId="4169"/>
    <cellStyle name="Normal 323 3" xfId="3114"/>
    <cellStyle name="Normal 324" xfId="772"/>
    <cellStyle name="Normal 324 2" xfId="1860"/>
    <cellStyle name="Normal 324 2 2" xfId="4170"/>
    <cellStyle name="Normal 324 3" xfId="3115"/>
    <cellStyle name="Normal 325" xfId="773"/>
    <cellStyle name="Normal 325 2" xfId="1861"/>
    <cellStyle name="Normal 325 2 2" xfId="4171"/>
    <cellStyle name="Normal 325 3" xfId="3116"/>
    <cellStyle name="Normal 326" xfId="774"/>
    <cellStyle name="Normal 326 2" xfId="1862"/>
    <cellStyle name="Normal 326 2 2" xfId="4172"/>
    <cellStyle name="Normal 326 3" xfId="3117"/>
    <cellStyle name="Normal 327" xfId="775"/>
    <cellStyle name="Normal 327 2" xfId="1863"/>
    <cellStyle name="Normal 327 2 2" xfId="4173"/>
    <cellStyle name="Normal 327 3" xfId="3118"/>
    <cellStyle name="Normal 328" xfId="776"/>
    <cellStyle name="Normal 328 2" xfId="1864"/>
    <cellStyle name="Normal 328 2 2" xfId="4174"/>
    <cellStyle name="Normal 328 3" xfId="3119"/>
    <cellStyle name="Normal 329" xfId="777"/>
    <cellStyle name="Normal 329 2" xfId="1865"/>
    <cellStyle name="Normal 329 2 2" xfId="4175"/>
    <cellStyle name="Normal 329 3" xfId="3120"/>
    <cellStyle name="Normal 33" xfId="371"/>
    <cellStyle name="Normal 33 2" xfId="1486"/>
    <cellStyle name="Normal 33 2 2" xfId="3796"/>
    <cellStyle name="Normal 33 3" xfId="2735"/>
    <cellStyle name="Normal 330" xfId="778"/>
    <cellStyle name="Normal 330 2" xfId="1866"/>
    <cellStyle name="Normal 330 2 2" xfId="4176"/>
    <cellStyle name="Normal 330 3" xfId="3121"/>
    <cellStyle name="Normal 331" xfId="779"/>
    <cellStyle name="Normal 331 2" xfId="1867"/>
    <cellStyle name="Normal 331 2 2" xfId="4177"/>
    <cellStyle name="Normal 331 3" xfId="3122"/>
    <cellStyle name="Normal 332" xfId="780"/>
    <cellStyle name="Normal 332 2" xfId="1868"/>
    <cellStyle name="Normal 332 2 2" xfId="4178"/>
    <cellStyle name="Normal 332 3" xfId="3123"/>
    <cellStyle name="Normal 333" xfId="781"/>
    <cellStyle name="Normal 333 2" xfId="1869"/>
    <cellStyle name="Normal 333 2 2" xfId="4179"/>
    <cellStyle name="Normal 333 3" xfId="3124"/>
    <cellStyle name="Normal 334" xfId="782"/>
    <cellStyle name="Normal 334 2" xfId="1870"/>
    <cellStyle name="Normal 334 2 2" xfId="4180"/>
    <cellStyle name="Normal 334 3" xfId="3125"/>
    <cellStyle name="Normal 335" xfId="758"/>
    <cellStyle name="Normal 335 2" xfId="1846"/>
    <cellStyle name="Normal 335 2 2" xfId="4156"/>
    <cellStyle name="Normal 335 3" xfId="3101"/>
    <cellStyle name="Normal 336" xfId="783"/>
    <cellStyle name="Normal 336 2" xfId="1871"/>
    <cellStyle name="Normal 336 2 2" xfId="4181"/>
    <cellStyle name="Normal 336 3" xfId="3126"/>
    <cellStyle name="Normal 337" xfId="751"/>
    <cellStyle name="Normal 337 2" xfId="1839"/>
    <cellStyle name="Normal 337 2 2" xfId="4149"/>
    <cellStyle name="Normal 337 3" xfId="3094"/>
    <cellStyle name="Normal 338" xfId="786"/>
    <cellStyle name="Normal 338 2" xfId="1874"/>
    <cellStyle name="Normal 338 2 2" xfId="4184"/>
    <cellStyle name="Normal 338 3" xfId="3129"/>
    <cellStyle name="Normal 339" xfId="787"/>
    <cellStyle name="Normal 339 2" xfId="1875"/>
    <cellStyle name="Normal 339 2 2" xfId="4185"/>
    <cellStyle name="Normal 339 3" xfId="3130"/>
    <cellStyle name="Normal 34" xfId="372"/>
    <cellStyle name="Normal 34 2" xfId="1487"/>
    <cellStyle name="Normal 34 2 2" xfId="3797"/>
    <cellStyle name="Normal 34 3" xfId="2736"/>
    <cellStyle name="Normal 340" xfId="785"/>
    <cellStyle name="Normal 340 2" xfId="1873"/>
    <cellStyle name="Normal 340 2 2" xfId="4183"/>
    <cellStyle name="Normal 340 3" xfId="3128"/>
    <cellStyle name="Normal 341" xfId="789"/>
    <cellStyle name="Normal 341 2" xfId="1877"/>
    <cellStyle name="Normal 341 2 2" xfId="4187"/>
    <cellStyle name="Normal 341 3" xfId="3132"/>
    <cellStyle name="Normal 342" xfId="784"/>
    <cellStyle name="Normal 342 2" xfId="1872"/>
    <cellStyle name="Normal 342 2 2" xfId="4182"/>
    <cellStyle name="Normal 342 3" xfId="3127"/>
    <cellStyle name="Normal 343" xfId="790"/>
    <cellStyle name="Normal 343 2" xfId="1878"/>
    <cellStyle name="Normal 343 2 2" xfId="4188"/>
    <cellStyle name="Normal 343 3" xfId="3133"/>
    <cellStyle name="Normal 344" xfId="791"/>
    <cellStyle name="Normal 344 2" xfId="1879"/>
    <cellStyle name="Normal 344 2 2" xfId="4189"/>
    <cellStyle name="Normal 344 3" xfId="3134"/>
    <cellStyle name="Normal 345" xfId="792"/>
    <cellStyle name="Normal 345 2" xfId="1880"/>
    <cellStyle name="Normal 345 2 2" xfId="4190"/>
    <cellStyle name="Normal 345 3" xfId="3135"/>
    <cellStyle name="Normal 346" xfId="741"/>
    <cellStyle name="Normal 346 2" xfId="1829"/>
    <cellStyle name="Normal 346 2 2" xfId="4139"/>
    <cellStyle name="Normal 346 3" xfId="3084"/>
    <cellStyle name="Normal 347" xfId="793"/>
    <cellStyle name="Normal 347 2" xfId="1881"/>
    <cellStyle name="Normal 347 2 2" xfId="4191"/>
    <cellStyle name="Normal 347 3" xfId="3136"/>
    <cellStyle name="Normal 348" xfId="794"/>
    <cellStyle name="Normal 348 2" xfId="1882"/>
    <cellStyle name="Normal 348 2 2" xfId="4192"/>
    <cellStyle name="Normal 348 3" xfId="3137"/>
    <cellStyle name="Normal 349" xfId="788"/>
    <cellStyle name="Normal 349 2" xfId="1876"/>
    <cellStyle name="Normal 349 2 2" xfId="4186"/>
    <cellStyle name="Normal 349 3" xfId="3131"/>
    <cellStyle name="Normal 35" xfId="373"/>
    <cellStyle name="Normal 35 2" xfId="1488"/>
    <cellStyle name="Normal 35 2 2" xfId="3798"/>
    <cellStyle name="Normal 35 3" xfId="2737"/>
    <cellStyle name="Normal 350" xfId="797"/>
    <cellStyle name="Normal 350 2" xfId="1885"/>
    <cellStyle name="Normal 350 2 2" xfId="4195"/>
    <cellStyle name="Normal 350 3" xfId="3140"/>
    <cellStyle name="Normal 351" xfId="798"/>
    <cellStyle name="Normal 351 2" xfId="1886"/>
    <cellStyle name="Normal 351 2 2" xfId="4196"/>
    <cellStyle name="Normal 351 3" xfId="3141"/>
    <cellStyle name="Normal 352" xfId="799"/>
    <cellStyle name="Normal 352 2" xfId="1887"/>
    <cellStyle name="Normal 352 2 2" xfId="4197"/>
    <cellStyle name="Normal 352 3" xfId="3142"/>
    <cellStyle name="Normal 353" xfId="800"/>
    <cellStyle name="Normal 353 2" xfId="1888"/>
    <cellStyle name="Normal 353 2 2" xfId="4198"/>
    <cellStyle name="Normal 353 3" xfId="3143"/>
    <cellStyle name="Normal 354" xfId="801"/>
    <cellStyle name="Normal 354 2" xfId="1889"/>
    <cellStyle name="Normal 354 2 2" xfId="4199"/>
    <cellStyle name="Normal 354 3" xfId="3144"/>
    <cellStyle name="Normal 355" xfId="748"/>
    <cellStyle name="Normal 355 2" xfId="1836"/>
    <cellStyle name="Normal 355 2 2" xfId="4146"/>
    <cellStyle name="Normal 355 3" xfId="3091"/>
    <cellStyle name="Normal 356" xfId="808"/>
    <cellStyle name="Normal 356 2" xfId="1896"/>
    <cellStyle name="Normal 356 2 2" xfId="4206"/>
    <cellStyle name="Normal 356 3" xfId="3151"/>
    <cellStyle name="Normal 357" xfId="747"/>
    <cellStyle name="Normal 357 2" xfId="1835"/>
    <cellStyle name="Normal 357 2 2" xfId="4145"/>
    <cellStyle name="Normal 357 3" xfId="3090"/>
    <cellStyle name="Normal 358" xfId="809"/>
    <cellStyle name="Normal 358 2" xfId="1897"/>
    <cellStyle name="Normal 358 2 2" xfId="4207"/>
    <cellStyle name="Normal 358 3" xfId="3152"/>
    <cellStyle name="Normal 359" xfId="810"/>
    <cellStyle name="Normal 359 2" xfId="1898"/>
    <cellStyle name="Normal 359 2 2" xfId="4208"/>
    <cellStyle name="Normal 359 3" xfId="3153"/>
    <cellStyle name="Normal 36" xfId="374"/>
    <cellStyle name="Normal 36 2" xfId="1489"/>
    <cellStyle name="Normal 36 2 2" xfId="3799"/>
    <cellStyle name="Normal 36 3" xfId="2738"/>
    <cellStyle name="Normal 360" xfId="811"/>
    <cellStyle name="Normal 360 2" xfId="1899"/>
    <cellStyle name="Normal 360 2 2" xfId="4209"/>
    <cellStyle name="Normal 360 3" xfId="3154"/>
    <cellStyle name="Normal 361" xfId="812"/>
    <cellStyle name="Normal 361 2" xfId="1900"/>
    <cellStyle name="Normal 361 2 2" xfId="4210"/>
    <cellStyle name="Normal 361 3" xfId="3155"/>
    <cellStyle name="Normal 362" xfId="813"/>
    <cellStyle name="Normal 362 2" xfId="1901"/>
    <cellStyle name="Normal 362 2 2" xfId="4211"/>
    <cellStyle name="Normal 362 3" xfId="3156"/>
    <cellStyle name="Normal 363" xfId="814"/>
    <cellStyle name="Normal 363 2" xfId="1902"/>
    <cellStyle name="Normal 363 2 2" xfId="4212"/>
    <cellStyle name="Normal 363 3" xfId="3157"/>
    <cellStyle name="Normal 364" xfId="807"/>
    <cellStyle name="Normal 364 2" xfId="1895"/>
    <cellStyle name="Normal 364 2 2" xfId="4205"/>
    <cellStyle name="Normal 364 3" xfId="3150"/>
    <cellStyle name="Normal 365" xfId="815"/>
    <cellStyle name="Normal 365 2" xfId="1903"/>
    <cellStyle name="Normal 365 2 2" xfId="4213"/>
    <cellStyle name="Normal 365 3" xfId="3158"/>
    <cellStyle name="Normal 366" xfId="806"/>
    <cellStyle name="Normal 366 2" xfId="1894"/>
    <cellStyle name="Normal 366 2 2" xfId="4204"/>
    <cellStyle name="Normal 366 3" xfId="3149"/>
    <cellStyle name="Normal 367" xfId="816"/>
    <cellStyle name="Normal 367 2" xfId="1904"/>
    <cellStyle name="Normal 367 2 2" xfId="4214"/>
    <cellStyle name="Normal 367 3" xfId="3159"/>
    <cellStyle name="Normal 368" xfId="817"/>
    <cellStyle name="Normal 368 2" xfId="1905"/>
    <cellStyle name="Normal 368 2 2" xfId="4215"/>
    <cellStyle name="Normal 368 3" xfId="3160"/>
    <cellStyle name="Normal 369" xfId="818"/>
    <cellStyle name="Normal 369 2" xfId="1906"/>
    <cellStyle name="Normal 369 2 2" xfId="4216"/>
    <cellStyle name="Normal 369 3" xfId="3161"/>
    <cellStyle name="Normal 37" xfId="231"/>
    <cellStyle name="Normal 370" xfId="819"/>
    <cellStyle name="Normal 370 2" xfId="1907"/>
    <cellStyle name="Normal 370 2 2" xfId="4217"/>
    <cellStyle name="Normal 370 3" xfId="3162"/>
    <cellStyle name="Normal 371" xfId="821"/>
    <cellStyle name="Normal 371 2" xfId="1909"/>
    <cellStyle name="Normal 371 2 2" xfId="4219"/>
    <cellStyle name="Normal 371 3" xfId="3164"/>
    <cellStyle name="Normal 372" xfId="822"/>
    <cellStyle name="Normal 372 2" xfId="1910"/>
    <cellStyle name="Normal 372 2 2" xfId="4220"/>
    <cellStyle name="Normal 372 3" xfId="3165"/>
    <cellStyle name="Normal 373" xfId="846"/>
    <cellStyle name="Normal 373 2" xfId="1933"/>
    <cellStyle name="Normal 373 2 2" xfId="4243"/>
    <cellStyle name="Normal 373 3" xfId="3188"/>
    <cellStyle name="Normal 374" xfId="852"/>
    <cellStyle name="Normal 374 2" xfId="1939"/>
    <cellStyle name="Normal 374 2 2" xfId="4249"/>
    <cellStyle name="Normal 374 3" xfId="3194"/>
    <cellStyle name="Normal 375" xfId="842"/>
    <cellStyle name="Normal 375 2" xfId="1929"/>
    <cellStyle name="Normal 375 2 2" xfId="4239"/>
    <cellStyle name="Normal 375 3" xfId="3184"/>
    <cellStyle name="Normal 376" xfId="855"/>
    <cellStyle name="Normal 376 2" xfId="1940"/>
    <cellStyle name="Normal 376 2 2" xfId="4250"/>
    <cellStyle name="Normal 376 3" xfId="3195"/>
    <cellStyle name="Normal 377" xfId="841"/>
    <cellStyle name="Normal 377 2" xfId="1928"/>
    <cellStyle name="Normal 377 2 2" xfId="4238"/>
    <cellStyle name="Normal 377 3" xfId="3183"/>
    <cellStyle name="Normal 378" xfId="856"/>
    <cellStyle name="Normal 378 2" xfId="1941"/>
    <cellStyle name="Normal 378 2 2" xfId="4251"/>
    <cellStyle name="Normal 378 3" xfId="3196"/>
    <cellStyle name="Normal 379" xfId="858"/>
    <cellStyle name="Normal 379 2" xfId="1943"/>
    <cellStyle name="Normal 379 2 2" xfId="4253"/>
    <cellStyle name="Normal 379 3" xfId="3198"/>
    <cellStyle name="Normal 38" xfId="232"/>
    <cellStyle name="Normal 38 2" xfId="1382"/>
    <cellStyle name="Normal 38 2 2" xfId="3698"/>
    <cellStyle name="Normal 38 3" xfId="2651"/>
    <cellStyle name="Normal 380" xfId="859"/>
    <cellStyle name="Normal 380 2" xfId="1944"/>
    <cellStyle name="Normal 380 2 2" xfId="4254"/>
    <cellStyle name="Normal 380 3" xfId="3199"/>
    <cellStyle name="Normal 381" xfId="857"/>
    <cellStyle name="Normal 381 2" xfId="1942"/>
    <cellStyle name="Normal 381 2 2" xfId="4252"/>
    <cellStyle name="Normal 381 3" xfId="3197"/>
    <cellStyle name="Normal 382" xfId="860"/>
    <cellStyle name="Normal 382 2" xfId="1945"/>
    <cellStyle name="Normal 382 2 2" xfId="4255"/>
    <cellStyle name="Normal 382 3" xfId="3200"/>
    <cellStyle name="Normal 383" xfId="839"/>
    <cellStyle name="Normal 383 2" xfId="1927"/>
    <cellStyle name="Normal 383 2 2" xfId="4237"/>
    <cellStyle name="Normal 383 3" xfId="3182"/>
    <cellStyle name="Normal 384" xfId="870"/>
    <cellStyle name="Normal 384 2" xfId="1955"/>
    <cellStyle name="Normal 384 2 2" xfId="4265"/>
    <cellStyle name="Normal 384 3" xfId="3210"/>
    <cellStyle name="Normal 385" xfId="871"/>
    <cellStyle name="Normal 385 2" xfId="1956"/>
    <cellStyle name="Normal 385 2 2" xfId="4266"/>
    <cellStyle name="Normal 385 3" xfId="3211"/>
    <cellStyle name="Normal 386" xfId="872"/>
    <cellStyle name="Normal 386 2" xfId="1957"/>
    <cellStyle name="Normal 386 2 2" xfId="4267"/>
    <cellStyle name="Normal 386 3" xfId="3212"/>
    <cellStyle name="Normal 387" xfId="873"/>
    <cellStyle name="Normal 387 2" xfId="1958"/>
    <cellStyle name="Normal 387 2 2" xfId="4268"/>
    <cellStyle name="Normal 387 3" xfId="3213"/>
    <cellStyle name="Normal 388" xfId="874"/>
    <cellStyle name="Normal 388 2" xfId="1959"/>
    <cellStyle name="Normal 388 2 2" xfId="4269"/>
    <cellStyle name="Normal 388 3" xfId="3214"/>
    <cellStyle name="Normal 389" xfId="875"/>
    <cellStyle name="Normal 389 2" xfId="1960"/>
    <cellStyle name="Normal 389 2 2" xfId="4270"/>
    <cellStyle name="Normal 389 3" xfId="3215"/>
    <cellStyle name="Normal 39" xfId="233"/>
    <cellStyle name="Normal 39 2" xfId="1383"/>
    <cellStyle name="Normal 39 2 2" xfId="3699"/>
    <cellStyle name="Normal 39 3" xfId="2652"/>
    <cellStyle name="Normal 390" xfId="876"/>
    <cellStyle name="Normal 390 2" xfId="1961"/>
    <cellStyle name="Normal 390 2 2" xfId="4271"/>
    <cellStyle name="Normal 390 3" xfId="3216"/>
    <cellStyle name="Normal 391" xfId="877"/>
    <cellStyle name="Normal 391 2" xfId="1962"/>
    <cellStyle name="Normal 391 2 2" xfId="4272"/>
    <cellStyle name="Normal 391 3" xfId="3217"/>
    <cellStyle name="Normal 392" xfId="878"/>
    <cellStyle name="Normal 392 2" xfId="1963"/>
    <cellStyle name="Normal 392 2 2" xfId="4273"/>
    <cellStyle name="Normal 392 3" xfId="3218"/>
    <cellStyle name="Normal 393" xfId="879"/>
    <cellStyle name="Normal 393 2" xfId="1964"/>
    <cellStyle name="Normal 393 2 2" xfId="4274"/>
    <cellStyle name="Normal 393 3" xfId="3219"/>
    <cellStyle name="Normal 394" xfId="880"/>
    <cellStyle name="Normal 394 2" xfId="1965"/>
    <cellStyle name="Normal 394 2 2" xfId="4275"/>
    <cellStyle name="Normal 394 3" xfId="3220"/>
    <cellStyle name="Normal 395" xfId="881"/>
    <cellStyle name="Normal 395 2" xfId="1966"/>
    <cellStyle name="Normal 395 2 2" xfId="4276"/>
    <cellStyle name="Normal 395 3" xfId="3221"/>
    <cellStyle name="Normal 396" xfId="882"/>
    <cellStyle name="Normal 396 2" xfId="1967"/>
    <cellStyle name="Normal 396 2 2" xfId="4277"/>
    <cellStyle name="Normal 396 3" xfId="3222"/>
    <cellStyle name="Normal 397" xfId="883"/>
    <cellStyle name="Normal 397 2" xfId="1968"/>
    <cellStyle name="Normal 397 2 2" xfId="4278"/>
    <cellStyle name="Normal 397 3" xfId="3223"/>
    <cellStyle name="Normal 398" xfId="884"/>
    <cellStyle name="Normal 398 2" xfId="1969"/>
    <cellStyle name="Normal 398 2 2" xfId="4279"/>
    <cellStyle name="Normal 398 3" xfId="3224"/>
    <cellStyle name="Normal 399" xfId="885"/>
    <cellStyle name="Normal 399 2" xfId="1970"/>
    <cellStyle name="Normal 399 2 2" xfId="4280"/>
    <cellStyle name="Normal 399 3" xfId="3225"/>
    <cellStyle name="Normal 4" xfId="234"/>
    <cellStyle name="Normal 40" xfId="235"/>
    <cellStyle name="Normal 40 2" xfId="1384"/>
    <cellStyle name="Normal 40 2 2" xfId="3700"/>
    <cellStyle name="Normal 40 3" xfId="2653"/>
    <cellStyle name="Normal 400" xfId="886"/>
    <cellStyle name="Normal 400 2" xfId="1971"/>
    <cellStyle name="Normal 400 2 2" xfId="4281"/>
    <cellStyle name="Normal 400 3" xfId="3226"/>
    <cellStyle name="Normal 401" xfId="887"/>
    <cellStyle name="Normal 401 2" xfId="1972"/>
    <cellStyle name="Normal 401 2 2" xfId="4282"/>
    <cellStyle name="Normal 401 3" xfId="3227"/>
    <cellStyle name="Normal 402" xfId="888"/>
    <cellStyle name="Normal 402 2" xfId="1973"/>
    <cellStyle name="Normal 402 2 2" xfId="4283"/>
    <cellStyle name="Normal 402 3" xfId="3228"/>
    <cellStyle name="Normal 403" xfId="889"/>
    <cellStyle name="Normal 403 2" xfId="1974"/>
    <cellStyle name="Normal 403 2 2" xfId="4284"/>
    <cellStyle name="Normal 403 3" xfId="3229"/>
    <cellStyle name="Normal 404" xfId="890"/>
    <cellStyle name="Normal 404 2" xfId="1975"/>
    <cellStyle name="Normal 404 2 2" xfId="4285"/>
    <cellStyle name="Normal 404 3" xfId="3230"/>
    <cellStyle name="Normal 405" xfId="891"/>
    <cellStyle name="Normal 405 2" xfId="1976"/>
    <cellStyle name="Normal 405 2 2" xfId="4286"/>
    <cellStyle name="Normal 405 3" xfId="3231"/>
    <cellStyle name="Normal 406" xfId="892"/>
    <cellStyle name="Normal 406 2" xfId="1977"/>
    <cellStyle name="Normal 406 2 2" xfId="4287"/>
    <cellStyle name="Normal 406 3" xfId="3232"/>
    <cellStyle name="Normal 407" xfId="893"/>
    <cellStyle name="Normal 407 2" xfId="1978"/>
    <cellStyle name="Normal 407 2 2" xfId="4288"/>
    <cellStyle name="Normal 407 3" xfId="3233"/>
    <cellStyle name="Normal 408" xfId="894"/>
    <cellStyle name="Normal 408 2" xfId="1979"/>
    <cellStyle name="Normal 408 2 2" xfId="4289"/>
    <cellStyle name="Normal 408 3" xfId="3234"/>
    <cellStyle name="Normal 409" xfId="895"/>
    <cellStyle name="Normal 409 2" xfId="1980"/>
    <cellStyle name="Normal 409 2 2" xfId="4290"/>
    <cellStyle name="Normal 409 3" xfId="3235"/>
    <cellStyle name="Normal 41" xfId="236"/>
    <cellStyle name="Normal 41 2" xfId="1385"/>
    <cellStyle name="Normal 41 2 2" xfId="3701"/>
    <cellStyle name="Normal 41 3" xfId="2654"/>
    <cellStyle name="Normal 410" xfId="896"/>
    <cellStyle name="Normal 410 2" xfId="1981"/>
    <cellStyle name="Normal 410 2 2" xfId="4291"/>
    <cellStyle name="Normal 410 3" xfId="3236"/>
    <cellStyle name="Normal 411" xfId="897"/>
    <cellStyle name="Normal 411 2" xfId="1982"/>
    <cellStyle name="Normal 411 2 2" xfId="4292"/>
    <cellStyle name="Normal 411 3" xfId="3237"/>
    <cellStyle name="Normal 412" xfId="898"/>
    <cellStyle name="Normal 412 2" xfId="1983"/>
    <cellStyle name="Normal 412 2 2" xfId="4293"/>
    <cellStyle name="Normal 412 3" xfId="3238"/>
    <cellStyle name="Normal 413" xfId="899"/>
    <cellStyle name="Normal 413 2" xfId="1984"/>
    <cellStyle name="Normal 413 2 2" xfId="4294"/>
    <cellStyle name="Normal 413 3" xfId="3239"/>
    <cellStyle name="Normal 414" xfId="900"/>
    <cellStyle name="Normal 414 2" xfId="1985"/>
    <cellStyle name="Normal 414 2 2" xfId="4295"/>
    <cellStyle name="Normal 414 3" xfId="3240"/>
    <cellStyle name="Normal 415" xfId="931"/>
    <cellStyle name="Normal 415 2" xfId="2016"/>
    <cellStyle name="Normal 415 2 2" xfId="4326"/>
    <cellStyle name="Normal 415 3" xfId="3271"/>
    <cellStyle name="Normal 416" xfId="933"/>
    <cellStyle name="Normal 416 2" xfId="2018"/>
    <cellStyle name="Normal 416 2 2" xfId="4328"/>
    <cellStyle name="Normal 416 3" xfId="3273"/>
    <cellStyle name="Normal 417" xfId="934"/>
    <cellStyle name="Normal 417 2" xfId="2019"/>
    <cellStyle name="Normal 417 2 2" xfId="4329"/>
    <cellStyle name="Normal 417 3" xfId="3274"/>
    <cellStyle name="Normal 418" xfId="935"/>
    <cellStyle name="Normal 418 2" xfId="2020"/>
    <cellStyle name="Normal 418 2 2" xfId="4330"/>
    <cellStyle name="Normal 418 3" xfId="3275"/>
    <cellStyle name="Normal 419" xfId="936"/>
    <cellStyle name="Normal 419 2" xfId="2021"/>
    <cellStyle name="Normal 419 2 2" xfId="4331"/>
    <cellStyle name="Normal 419 3" xfId="3276"/>
    <cellStyle name="Normal 42" xfId="237"/>
    <cellStyle name="Normal 42 2" xfId="1386"/>
    <cellStyle name="Normal 42 2 2" xfId="3702"/>
    <cellStyle name="Normal 42 3" xfId="2655"/>
    <cellStyle name="Normal 420" xfId="937"/>
    <cellStyle name="Normal 420 2" xfId="2022"/>
    <cellStyle name="Normal 420 2 2" xfId="4332"/>
    <cellStyle name="Normal 420 3" xfId="3277"/>
    <cellStyle name="Normal 421" xfId="938"/>
    <cellStyle name="Normal 421 2" xfId="2023"/>
    <cellStyle name="Normal 421 2 2" xfId="4333"/>
    <cellStyle name="Normal 421 3" xfId="3278"/>
    <cellStyle name="Normal 422" xfId="914"/>
    <cellStyle name="Normal 422 2" xfId="1999"/>
    <cellStyle name="Normal 422 2 2" xfId="4309"/>
    <cellStyle name="Normal 422 3" xfId="3254"/>
    <cellStyle name="Normal 423" xfId="932"/>
    <cellStyle name="Normal 423 2" xfId="2017"/>
    <cellStyle name="Normal 423 2 2" xfId="4327"/>
    <cellStyle name="Normal 423 3" xfId="3272"/>
    <cellStyle name="Normal 424" xfId="939"/>
    <cellStyle name="Normal 424 2" xfId="2024"/>
    <cellStyle name="Normal 424 2 2" xfId="4334"/>
    <cellStyle name="Normal 424 3" xfId="3279"/>
    <cellStyle name="Normal 425" xfId="940"/>
    <cellStyle name="Normal 425 2" xfId="2025"/>
    <cellStyle name="Normal 425 2 2" xfId="4335"/>
    <cellStyle name="Normal 425 3" xfId="3280"/>
    <cellStyle name="Normal 426" xfId="941"/>
    <cellStyle name="Normal 426 2" xfId="2026"/>
    <cellStyle name="Normal 426 2 2" xfId="4336"/>
    <cellStyle name="Normal 426 3" xfId="3281"/>
    <cellStyle name="Normal 427" xfId="942"/>
    <cellStyle name="Normal 427 2" xfId="2027"/>
    <cellStyle name="Normal 427 2 2" xfId="4337"/>
    <cellStyle name="Normal 427 3" xfId="3282"/>
    <cellStyle name="Normal 428" xfId="943"/>
    <cellStyle name="Normal 428 2" xfId="2028"/>
    <cellStyle name="Normal 428 2 2" xfId="4338"/>
    <cellStyle name="Normal 428 3" xfId="3283"/>
    <cellStyle name="Normal 429" xfId="944"/>
    <cellStyle name="Normal 429 2" xfId="2029"/>
    <cellStyle name="Normal 429 2 2" xfId="4339"/>
    <cellStyle name="Normal 429 3" xfId="3284"/>
    <cellStyle name="Normal 43" xfId="238"/>
    <cellStyle name="Normal 43 2" xfId="1387"/>
    <cellStyle name="Normal 43 2 2" xfId="3703"/>
    <cellStyle name="Normal 43 3" xfId="2656"/>
    <cellStyle name="Normal 430" xfId="945"/>
    <cellStyle name="Normal 430 2" xfId="2030"/>
    <cellStyle name="Normal 430 2 2" xfId="4340"/>
    <cellStyle name="Normal 430 3" xfId="3285"/>
    <cellStyle name="Normal 431" xfId="946"/>
    <cellStyle name="Normal 431 2" xfId="2031"/>
    <cellStyle name="Normal 431 2 2" xfId="4341"/>
    <cellStyle name="Normal 431 3" xfId="3286"/>
    <cellStyle name="Normal 432" xfId="947"/>
    <cellStyle name="Normal 432 2" xfId="2032"/>
    <cellStyle name="Normal 432 2 2" xfId="4342"/>
    <cellStyle name="Normal 432 3" xfId="3287"/>
    <cellStyle name="Normal 433" xfId="948"/>
    <cellStyle name="Normal 433 2" xfId="2034"/>
    <cellStyle name="Normal 433 2 2" xfId="4343"/>
    <cellStyle name="Normal 433 3" xfId="3288"/>
    <cellStyle name="Normal 434" xfId="964"/>
    <cellStyle name="Normal 434 2" xfId="2050"/>
    <cellStyle name="Normal 434 2 2" xfId="4359"/>
    <cellStyle name="Normal 434 3" xfId="3304"/>
    <cellStyle name="Normal 435" xfId="966"/>
    <cellStyle name="Normal 435 2" xfId="2052"/>
    <cellStyle name="Normal 435 2 2" xfId="4361"/>
    <cellStyle name="Normal 435 3" xfId="3306"/>
    <cellStyle name="Normal 436" xfId="967"/>
    <cellStyle name="Normal 436 2" xfId="2053"/>
    <cellStyle name="Normal 436 2 2" xfId="4362"/>
    <cellStyle name="Normal 436 3" xfId="3307"/>
    <cellStyle name="Normal 437" xfId="981"/>
    <cellStyle name="Normal 437 2" xfId="2067"/>
    <cellStyle name="Normal 437 2 2" xfId="4376"/>
    <cellStyle name="Normal 437 3" xfId="3321"/>
    <cellStyle name="Normal 438" xfId="982"/>
    <cellStyle name="Normal 438 2" xfId="2068"/>
    <cellStyle name="Normal 438 2 2" xfId="4377"/>
    <cellStyle name="Normal 438 3" xfId="3322"/>
    <cellStyle name="Normal 439" xfId="983"/>
    <cellStyle name="Normal 439 2" xfId="2069"/>
    <cellStyle name="Normal 439 2 2" xfId="4378"/>
    <cellStyle name="Normal 439 3" xfId="3323"/>
    <cellStyle name="Normal 44" xfId="239"/>
    <cellStyle name="Normal 44 2" xfId="1388"/>
    <cellStyle name="Normal 44 2 2" xfId="3704"/>
    <cellStyle name="Normal 44 3" xfId="2657"/>
    <cellStyle name="Normal 440" xfId="984"/>
    <cellStyle name="Normal 440 2" xfId="2070"/>
    <cellStyle name="Normal 440 2 2" xfId="4379"/>
    <cellStyle name="Normal 440 3" xfId="3324"/>
    <cellStyle name="Normal 441" xfId="985"/>
    <cellStyle name="Normal 441 2" xfId="2071"/>
    <cellStyle name="Normal 441 2 2" xfId="4380"/>
    <cellStyle name="Normal 441 3" xfId="3325"/>
    <cellStyle name="Normal 442" xfId="986"/>
    <cellStyle name="Normal 442 2" xfId="2072"/>
    <cellStyle name="Normal 442 2 2" xfId="4381"/>
    <cellStyle name="Normal 442 3" xfId="3326"/>
    <cellStyle name="Normal 443" xfId="987"/>
    <cellStyle name="Normal 443 2" xfId="2073"/>
    <cellStyle name="Normal 443 2 2" xfId="4382"/>
    <cellStyle name="Normal 443 3" xfId="3327"/>
    <cellStyle name="Normal 444" xfId="972"/>
    <cellStyle name="Normal 444 2" xfId="2058"/>
    <cellStyle name="Normal 444 2 2" xfId="4367"/>
    <cellStyle name="Normal 444 3" xfId="3312"/>
    <cellStyle name="Normal 445" xfId="991"/>
    <cellStyle name="Normal 445 2" xfId="2077"/>
    <cellStyle name="Normal 445 2 2" xfId="4386"/>
    <cellStyle name="Normal 445 3" xfId="3331"/>
    <cellStyle name="Normal 446" xfId="992"/>
    <cellStyle name="Normal 446 2" xfId="2078"/>
    <cellStyle name="Normal 446 2 2" xfId="4387"/>
    <cellStyle name="Normal 446 3" xfId="3332"/>
    <cellStyle name="Normal 447" xfId="993"/>
    <cellStyle name="Normal 447 2" xfId="2079"/>
    <cellStyle name="Normal 447 2 2" xfId="4388"/>
    <cellStyle name="Normal 447 3" xfId="3333"/>
    <cellStyle name="Normal 448" xfId="994"/>
    <cellStyle name="Normal 448 2" xfId="2080"/>
    <cellStyle name="Normal 448 2 2" xfId="4389"/>
    <cellStyle name="Normal 448 3" xfId="3334"/>
    <cellStyle name="Normal 449" xfId="995"/>
    <cellStyle name="Normal 449 2" xfId="2081"/>
    <cellStyle name="Normal 449 2 2" xfId="4390"/>
    <cellStyle name="Normal 449 3" xfId="3335"/>
    <cellStyle name="Normal 45" xfId="240"/>
    <cellStyle name="Normal 45 2" xfId="1389"/>
    <cellStyle name="Normal 45 2 2" xfId="3705"/>
    <cellStyle name="Normal 45 3" xfId="2658"/>
    <cellStyle name="Normal 450" xfId="998"/>
    <cellStyle name="Normal 450 2" xfId="2084"/>
    <cellStyle name="Normal 450 2 2" xfId="4393"/>
    <cellStyle name="Normal 450 3" xfId="3338"/>
    <cellStyle name="Normal 451" xfId="997"/>
    <cellStyle name="Normal 451 2" xfId="2083"/>
    <cellStyle name="Normal 451 2 2" xfId="4392"/>
    <cellStyle name="Normal 451 3" xfId="3337"/>
    <cellStyle name="Normal 452" xfId="1002"/>
    <cellStyle name="Normal 452 2" xfId="2088"/>
    <cellStyle name="Normal 452 2 2" xfId="4397"/>
    <cellStyle name="Normal 452 3" xfId="3342"/>
    <cellStyle name="Normal 453" xfId="1003"/>
    <cellStyle name="Normal 453 2" xfId="2089"/>
    <cellStyle name="Normal 453 2 2" xfId="4398"/>
    <cellStyle name="Normal 453 3" xfId="3343"/>
    <cellStyle name="Normal 454" xfId="1004"/>
    <cellStyle name="Normal 454 2" xfId="2090"/>
    <cellStyle name="Normal 454 2 2" xfId="4399"/>
    <cellStyle name="Normal 454 3" xfId="3344"/>
    <cellStyle name="Normal 455" xfId="1005"/>
    <cellStyle name="Normal 455 2" xfId="2091"/>
    <cellStyle name="Normal 455 2 2" xfId="4400"/>
    <cellStyle name="Normal 455 3" xfId="3345"/>
    <cellStyle name="Normal 456" xfId="1006"/>
    <cellStyle name="Normal 456 2" xfId="2092"/>
    <cellStyle name="Normal 456 2 2" xfId="4401"/>
    <cellStyle name="Normal 456 3" xfId="3346"/>
    <cellStyle name="Normal 457" xfId="1007"/>
    <cellStyle name="Normal 457 2" xfId="2093"/>
    <cellStyle name="Normal 457 2 2" xfId="4402"/>
    <cellStyle name="Normal 457 3" xfId="3347"/>
    <cellStyle name="Normal 458" xfId="1008"/>
    <cellStyle name="Normal 458 2" xfId="2094"/>
    <cellStyle name="Normal 458 2 2" xfId="4403"/>
    <cellStyle name="Normal 458 3" xfId="3348"/>
    <cellStyle name="Normal 459" xfId="1009"/>
    <cellStyle name="Normal 459 2" xfId="2095"/>
    <cellStyle name="Normal 459 2 2" xfId="4404"/>
    <cellStyle name="Normal 459 3" xfId="3349"/>
    <cellStyle name="Normal 46" xfId="241"/>
    <cellStyle name="Normal 46 2" xfId="1390"/>
    <cellStyle name="Normal 46 2 2" xfId="3706"/>
    <cellStyle name="Normal 46 3" xfId="2659"/>
    <cellStyle name="Normal 460" xfId="1010"/>
    <cellStyle name="Normal 460 2" xfId="2096"/>
    <cellStyle name="Normal 460 2 2" xfId="4405"/>
    <cellStyle name="Normal 460 3" xfId="3350"/>
    <cellStyle name="Normal 461" xfId="1011"/>
    <cellStyle name="Normal 461 2" xfId="2097"/>
    <cellStyle name="Normal 461 2 2" xfId="4406"/>
    <cellStyle name="Normal 461 3" xfId="3351"/>
    <cellStyle name="Normal 462" xfId="1012"/>
    <cellStyle name="Normal 462 2" xfId="2098"/>
    <cellStyle name="Normal 462 2 2" xfId="4407"/>
    <cellStyle name="Normal 462 3" xfId="3352"/>
    <cellStyle name="Normal 463" xfId="1013"/>
    <cellStyle name="Normal 463 2" xfId="2099"/>
    <cellStyle name="Normal 463 2 2" xfId="4408"/>
    <cellStyle name="Normal 463 3" xfId="3353"/>
    <cellStyle name="Normal 464" xfId="1014"/>
    <cellStyle name="Normal 464 2" xfId="2100"/>
    <cellStyle name="Normal 464 2 2" xfId="4409"/>
    <cellStyle name="Normal 464 3" xfId="3354"/>
    <cellStyle name="Normal 465" xfId="1015"/>
    <cellStyle name="Normal 465 2" xfId="2101"/>
    <cellStyle name="Normal 465 2 2" xfId="4410"/>
    <cellStyle name="Normal 465 3" xfId="3355"/>
    <cellStyle name="Normal 466" xfId="1016"/>
    <cellStyle name="Normal 466 2" xfId="2102"/>
    <cellStyle name="Normal 466 2 2" xfId="4411"/>
    <cellStyle name="Normal 466 3" xfId="3356"/>
    <cellStyle name="Normal 467" xfId="1017"/>
    <cellStyle name="Normal 467 2" xfId="2103"/>
    <cellStyle name="Normal 467 2 2" xfId="4412"/>
    <cellStyle name="Normal 467 3" xfId="3357"/>
    <cellStyle name="Normal 468" xfId="1018"/>
    <cellStyle name="Normal 468 2" xfId="2104"/>
    <cellStyle name="Normal 468 2 2" xfId="4413"/>
    <cellStyle name="Normal 468 3" xfId="3358"/>
    <cellStyle name="Normal 469" xfId="1019"/>
    <cellStyle name="Normal 469 2" xfId="2105"/>
    <cellStyle name="Normal 469 2 2" xfId="4414"/>
    <cellStyle name="Normal 469 3" xfId="3359"/>
    <cellStyle name="Normal 47" xfId="242"/>
    <cellStyle name="Normal 47 2" xfId="1391"/>
    <cellStyle name="Normal 47 2 2" xfId="3707"/>
    <cellStyle name="Normal 47 3" xfId="2660"/>
    <cellStyle name="Normal 470" xfId="1020"/>
    <cellStyle name="Normal 470 2" xfId="2106"/>
    <cellStyle name="Normal 470 2 2" xfId="4415"/>
    <cellStyle name="Normal 470 3" xfId="3360"/>
    <cellStyle name="Normal 471" xfId="1021"/>
    <cellStyle name="Normal 471 2" xfId="2107"/>
    <cellStyle name="Normal 471 2 2" xfId="4416"/>
    <cellStyle name="Normal 471 3" xfId="3361"/>
    <cellStyle name="Normal 472" xfId="1022"/>
    <cellStyle name="Normal 472 2" xfId="2108"/>
    <cellStyle name="Normal 472 2 2" xfId="4417"/>
    <cellStyle name="Normal 472 3" xfId="3362"/>
    <cellStyle name="Normal 473" xfId="1041"/>
    <cellStyle name="Normal 473 2" xfId="2126"/>
    <cellStyle name="Normal 473 2 2" xfId="4435"/>
    <cellStyle name="Normal 473 3" xfId="3380"/>
    <cellStyle name="Normal 474" xfId="1045"/>
    <cellStyle name="Normal 474 2" xfId="2130"/>
    <cellStyle name="Normal 474 2 2" xfId="4439"/>
    <cellStyle name="Normal 474 3" xfId="3384"/>
    <cellStyle name="Normal 475" xfId="1036"/>
    <cellStyle name="Normal 475 2" xfId="2122"/>
    <cellStyle name="Normal 475 2 2" xfId="4431"/>
    <cellStyle name="Normal 475 3" xfId="3376"/>
    <cellStyle name="Normal 476" xfId="1057"/>
    <cellStyle name="Normal 476 2" xfId="2142"/>
    <cellStyle name="Normal 476 2 2" xfId="4451"/>
    <cellStyle name="Normal 476 3" xfId="3396"/>
    <cellStyle name="Normal 477" xfId="1059"/>
    <cellStyle name="Normal 477 2" xfId="2144"/>
    <cellStyle name="Normal 477 2 2" xfId="4453"/>
    <cellStyle name="Normal 477 3" xfId="3398"/>
    <cellStyle name="Normal 478" xfId="1060"/>
    <cellStyle name="Normal 478 2" xfId="2145"/>
    <cellStyle name="Normal 478 2 2" xfId="4454"/>
    <cellStyle name="Normal 478 3" xfId="3399"/>
    <cellStyle name="Normal 479" xfId="1061"/>
    <cellStyle name="Normal 479 2" xfId="2146"/>
    <cellStyle name="Normal 479 2 2" xfId="4455"/>
    <cellStyle name="Normal 479 3" xfId="3400"/>
    <cellStyle name="Normal 48" xfId="243"/>
    <cellStyle name="Normal 48 2" xfId="1392"/>
    <cellStyle name="Normal 48 2 2" xfId="3708"/>
    <cellStyle name="Normal 48 3" xfId="2661"/>
    <cellStyle name="Normal 480" xfId="1056"/>
    <cellStyle name="Normal 480 2" xfId="2141"/>
    <cellStyle name="Normal 480 2 2" xfId="4450"/>
    <cellStyle name="Normal 480 3" xfId="3395"/>
    <cellStyle name="Normal 481" xfId="1063"/>
    <cellStyle name="Normal 481 2" xfId="2148"/>
    <cellStyle name="Normal 481 2 2" xfId="4457"/>
    <cellStyle name="Normal 481 3" xfId="2515"/>
    <cellStyle name="Normal 482" xfId="1064"/>
    <cellStyle name="Normal 482 2" xfId="2149"/>
    <cellStyle name="Normal 482 2 2" xfId="4458"/>
    <cellStyle name="Normal 482 3" xfId="3402"/>
    <cellStyle name="Normal 483" xfId="1065"/>
    <cellStyle name="Normal 483 2" xfId="2150"/>
    <cellStyle name="Normal 483 2 2" xfId="4459"/>
    <cellStyle name="Normal 483 3" xfId="2494"/>
    <cellStyle name="Normal 484" xfId="1066"/>
    <cellStyle name="Normal 484 2" xfId="2151"/>
    <cellStyle name="Normal 484 2 2" xfId="4460"/>
    <cellStyle name="Normal 484 3" xfId="3403"/>
    <cellStyle name="Normal 485" xfId="1067"/>
    <cellStyle name="Normal 485 2" xfId="2152"/>
    <cellStyle name="Normal 485 2 2" xfId="4461"/>
    <cellStyle name="Normal 485 3" xfId="3404"/>
    <cellStyle name="Normal 486" xfId="1068"/>
    <cellStyle name="Normal 486 2" xfId="2153"/>
    <cellStyle name="Normal 486 2 2" xfId="4462"/>
    <cellStyle name="Normal 486 3" xfId="3405"/>
    <cellStyle name="Normal 487" xfId="1069"/>
    <cellStyle name="Normal 487 2" xfId="2154"/>
    <cellStyle name="Normal 487 2 2" xfId="4463"/>
    <cellStyle name="Normal 487 3" xfId="3406"/>
    <cellStyle name="Normal 488" xfId="1071"/>
    <cellStyle name="Normal 488 2" xfId="2156"/>
    <cellStyle name="Normal 488 2 2" xfId="4465"/>
    <cellStyle name="Normal 488 3" xfId="3408"/>
    <cellStyle name="Normal 489" xfId="1072"/>
    <cellStyle name="Normal 489 2" xfId="2157"/>
    <cellStyle name="Normal 489 2 2" xfId="4466"/>
    <cellStyle name="Normal 489 3" xfId="3409"/>
    <cellStyle name="Normal 49" xfId="244"/>
    <cellStyle name="Normal 49 2" xfId="1393"/>
    <cellStyle name="Normal 49 2 2" xfId="3709"/>
    <cellStyle name="Normal 49 3" xfId="2662"/>
    <cellStyle name="Normal 490" xfId="1070"/>
    <cellStyle name="Normal 490 2" xfId="2155"/>
    <cellStyle name="Normal 490 2 2" xfId="4464"/>
    <cellStyle name="Normal 490 3" xfId="3407"/>
    <cellStyle name="Normal 491" xfId="1073"/>
    <cellStyle name="Normal 491 2" xfId="2158"/>
    <cellStyle name="Normal 491 2 2" xfId="4467"/>
    <cellStyle name="Normal 491 3" xfId="3410"/>
    <cellStyle name="Normal 492" xfId="1074"/>
    <cellStyle name="Normal 492 2" xfId="2159"/>
    <cellStyle name="Normal 492 2 2" xfId="4468"/>
    <cellStyle name="Normal 492 3" xfId="3411"/>
    <cellStyle name="Normal 493" xfId="1075"/>
    <cellStyle name="Normal 493 2" xfId="2160"/>
    <cellStyle name="Normal 493 2 2" xfId="4469"/>
    <cellStyle name="Normal 493 3" xfId="3412"/>
    <cellStyle name="Normal 494" xfId="1076"/>
    <cellStyle name="Normal 494 2" xfId="2161"/>
    <cellStyle name="Normal 494 2 2" xfId="4470"/>
    <cellStyle name="Normal 494 3" xfId="3413"/>
    <cellStyle name="Normal 495" xfId="1077"/>
    <cellStyle name="Normal 495 2" xfId="2162"/>
    <cellStyle name="Normal 495 2 2" xfId="4471"/>
    <cellStyle name="Normal 495 3" xfId="3414"/>
    <cellStyle name="Normal 496" xfId="1078"/>
    <cellStyle name="Normal 496 2" xfId="2163"/>
    <cellStyle name="Normal 496 2 2" xfId="4472"/>
    <cellStyle name="Normal 496 3" xfId="3415"/>
    <cellStyle name="Normal 497" xfId="1079"/>
    <cellStyle name="Normal 497 2" xfId="2164"/>
    <cellStyle name="Normal 497 2 2" xfId="4473"/>
    <cellStyle name="Normal 497 3" xfId="3416"/>
    <cellStyle name="Normal 498" xfId="1080"/>
    <cellStyle name="Normal 498 2" xfId="2165"/>
    <cellStyle name="Normal 498 2 2" xfId="4474"/>
    <cellStyle name="Normal 498 3" xfId="3417"/>
    <cellStyle name="Normal 499" xfId="1081"/>
    <cellStyle name="Normal 499 2" xfId="2166"/>
    <cellStyle name="Normal 499 2 2" xfId="4475"/>
    <cellStyle name="Normal 499 3" xfId="3418"/>
    <cellStyle name="Normal 5" xfId="245"/>
    <cellStyle name="Normal 5 10" xfId="2491"/>
    <cellStyle name="Normal 5 11" xfId="4898"/>
    <cellStyle name="Normal 5 12" xfId="4910"/>
    <cellStyle name="Normal 5 2" xfId="388"/>
    <cellStyle name="Normal 5 2 2" xfId="1503"/>
    <cellStyle name="Normal 5 2 2 2" xfId="3813"/>
    <cellStyle name="Normal 5 2 3" xfId="2752"/>
    <cellStyle name="Normal 5 3" xfId="456"/>
    <cellStyle name="Normal 5 3 2" xfId="1569"/>
    <cellStyle name="Normal 5 3 2 2" xfId="3879"/>
    <cellStyle name="Normal 5 3 3" xfId="2818"/>
    <cellStyle name="Normal 5 4" xfId="596"/>
    <cellStyle name="Normal 5 4 2" xfId="1698"/>
    <cellStyle name="Normal 5 4 2 2" xfId="4008"/>
    <cellStyle name="Normal 5 4 3" xfId="2953"/>
    <cellStyle name="Normal 5 5" xfId="795"/>
    <cellStyle name="Normal 5 5 2" xfId="1883"/>
    <cellStyle name="Normal 5 5 2 2" xfId="4193"/>
    <cellStyle name="Normal 5 5 3" xfId="3138"/>
    <cellStyle name="Normal 5 6" xfId="921"/>
    <cellStyle name="Normal 5 6 2" xfId="2006"/>
    <cellStyle name="Normal 5 6 2 2" xfId="4316"/>
    <cellStyle name="Normal 5 6 3" xfId="3261"/>
    <cellStyle name="Normal 5 7" xfId="1054"/>
    <cellStyle name="Normal 5 7 2" xfId="2139"/>
    <cellStyle name="Normal 5 7 2 2" xfId="4448"/>
    <cellStyle name="Normal 5 7 3" xfId="3393"/>
    <cellStyle name="Normal 5 8" xfId="1394"/>
    <cellStyle name="Normal 5 8 2" xfId="3710"/>
    <cellStyle name="Normal 5 9" xfId="2333"/>
    <cellStyle name="Normal 5 9 2" xfId="4636"/>
    <cellStyle name="Normal 50" xfId="246"/>
    <cellStyle name="Normal 50 2" xfId="1395"/>
    <cellStyle name="Normal 50 2 2" xfId="3711"/>
    <cellStyle name="Normal 50 3" xfId="2663"/>
    <cellStyle name="Normal 500" xfId="1053"/>
    <cellStyle name="Normal 500 2" xfId="2138"/>
    <cellStyle name="Normal 500 2 2" xfId="4447"/>
    <cellStyle name="Normal 500 3" xfId="3392"/>
    <cellStyle name="Normal 501" xfId="1055"/>
    <cellStyle name="Normal 501 2" xfId="2140"/>
    <cellStyle name="Normal 501 2 2" xfId="4449"/>
    <cellStyle name="Normal 501 3" xfId="3394"/>
    <cellStyle name="Normal 502" xfId="1083"/>
    <cellStyle name="Normal 502 2" xfId="2168"/>
    <cellStyle name="Normal 502 2 2" xfId="4477"/>
    <cellStyle name="Normal 502 3" xfId="3420"/>
    <cellStyle name="Normal 503" xfId="1084"/>
    <cellStyle name="Normal 503 2" xfId="2169"/>
    <cellStyle name="Normal 503 2 2" xfId="4478"/>
    <cellStyle name="Normal 503 3" xfId="3421"/>
    <cellStyle name="Normal 504" xfId="1085"/>
    <cellStyle name="Normal 504 2" xfId="2170"/>
    <cellStyle name="Normal 504 2 2" xfId="4479"/>
    <cellStyle name="Normal 504 3" xfId="3422"/>
    <cellStyle name="Normal 505" xfId="1086"/>
    <cellStyle name="Normal 505 2" xfId="2171"/>
    <cellStyle name="Normal 505 2 2" xfId="4480"/>
    <cellStyle name="Normal 505 3" xfId="3423"/>
    <cellStyle name="Normal 506" xfId="1087"/>
    <cellStyle name="Normal 506 2" xfId="2172"/>
    <cellStyle name="Normal 506 2 2" xfId="4481"/>
    <cellStyle name="Normal 506 3" xfId="3424"/>
    <cellStyle name="Normal 507" xfId="1082"/>
    <cellStyle name="Normal 507 2" xfId="2167"/>
    <cellStyle name="Normal 507 2 2" xfId="4476"/>
    <cellStyle name="Normal 507 3" xfId="3419"/>
    <cellStyle name="Normal 508" xfId="1088"/>
    <cellStyle name="Normal 508 2" xfId="2173"/>
    <cellStyle name="Normal 508 2 2" xfId="4482"/>
    <cellStyle name="Normal 508 3" xfId="3425"/>
    <cellStyle name="Normal 509" xfId="1089"/>
    <cellStyle name="Normal 509 2" xfId="2174"/>
    <cellStyle name="Normal 509 2 2" xfId="4483"/>
    <cellStyle name="Normal 509 3" xfId="3426"/>
    <cellStyle name="Normal 51" xfId="247"/>
    <cellStyle name="Normal 51 2" xfId="1396"/>
    <cellStyle name="Normal 51 2 2" xfId="3712"/>
    <cellStyle name="Normal 51 3" xfId="2664"/>
    <cellStyle name="Normal 510" xfId="1090"/>
    <cellStyle name="Normal 510 2" xfId="2175"/>
    <cellStyle name="Normal 510 2 2" xfId="4484"/>
    <cellStyle name="Normal 510 3" xfId="3427"/>
    <cellStyle name="Normal 511" xfId="1104"/>
    <cellStyle name="Normal 511 2" xfId="2189"/>
    <cellStyle name="Normal 511 2 2" xfId="4498"/>
    <cellStyle name="Normal 511 3" xfId="3441"/>
    <cellStyle name="Normal 512" xfId="1111"/>
    <cellStyle name="Normal 512 2" xfId="2196"/>
    <cellStyle name="Normal 512 2 2" xfId="4505"/>
    <cellStyle name="Normal 512 3" xfId="3448"/>
    <cellStyle name="Normal 513" xfId="1112"/>
    <cellStyle name="Normal 513 2" xfId="2197"/>
    <cellStyle name="Normal 513 2 2" xfId="4506"/>
    <cellStyle name="Normal 513 3" xfId="3449"/>
    <cellStyle name="Normal 514" xfId="1113"/>
    <cellStyle name="Normal 514 2" xfId="2198"/>
    <cellStyle name="Normal 514 2 2" xfId="4507"/>
    <cellStyle name="Normal 514 3" xfId="3450"/>
    <cellStyle name="Normal 515" xfId="1114"/>
    <cellStyle name="Normal 515 2" xfId="2199"/>
    <cellStyle name="Normal 515 2 2" xfId="4508"/>
    <cellStyle name="Normal 515 3" xfId="3451"/>
    <cellStyle name="Normal 516" xfId="1115"/>
    <cellStyle name="Normal 516 2" xfId="2200"/>
    <cellStyle name="Normal 516 2 2" xfId="4509"/>
    <cellStyle name="Normal 516 3" xfId="3452"/>
    <cellStyle name="Normal 517" xfId="1123"/>
    <cellStyle name="Normal 517 2" xfId="2208"/>
    <cellStyle name="Normal 517 2 2" xfId="4517"/>
    <cellStyle name="Normal 517 3" xfId="3460"/>
    <cellStyle name="Normal 518" xfId="1139"/>
    <cellStyle name="Normal 518 2" xfId="2224"/>
    <cellStyle name="Normal 518 2 2" xfId="4533"/>
    <cellStyle name="Normal 518 3" xfId="3476"/>
    <cellStyle name="Normal 519" xfId="1136"/>
    <cellStyle name="Normal 519 2" xfId="2221"/>
    <cellStyle name="Normal 519 2 2" xfId="4530"/>
    <cellStyle name="Normal 519 3" xfId="3473"/>
    <cellStyle name="Normal 52" xfId="248"/>
    <cellStyle name="Normal 52 2" xfId="1397"/>
    <cellStyle name="Normal 52 2 2" xfId="3713"/>
    <cellStyle name="Normal 52 3" xfId="2665"/>
    <cellStyle name="Normal 520" xfId="1142"/>
    <cellStyle name="Normal 520 2" xfId="2227"/>
    <cellStyle name="Normal 520 2 2" xfId="4536"/>
    <cellStyle name="Normal 520 3" xfId="3479"/>
    <cellStyle name="Normal 521" xfId="1143"/>
    <cellStyle name="Normal 521 2" xfId="2228"/>
    <cellStyle name="Normal 521 2 2" xfId="4537"/>
    <cellStyle name="Normal 521 3" xfId="3480"/>
    <cellStyle name="Normal 522" xfId="1141"/>
    <cellStyle name="Normal 522 2" xfId="2226"/>
    <cellStyle name="Normal 522 2 2" xfId="4535"/>
    <cellStyle name="Normal 522 3" xfId="3478"/>
    <cellStyle name="Normal 523" xfId="1144"/>
    <cellStyle name="Normal 523 2" xfId="2229"/>
    <cellStyle name="Normal 523 2 2" xfId="4538"/>
    <cellStyle name="Normal 523 3" xfId="3481"/>
    <cellStyle name="Normal 524" xfId="1159"/>
    <cellStyle name="Normal 524 2" xfId="2244"/>
    <cellStyle name="Normal 524 2 2" xfId="4553"/>
    <cellStyle name="Normal 524 3" xfId="3496"/>
    <cellStyle name="Normal 525" xfId="1161"/>
    <cellStyle name="Normal 525 2" xfId="2246"/>
    <cellStyle name="Normal 525 2 2" xfId="4555"/>
    <cellStyle name="Normal 525 3" xfId="3498"/>
    <cellStyle name="Normal 526" xfId="1162"/>
    <cellStyle name="Normal 526 2" xfId="2247"/>
    <cellStyle name="Normal 526 2 2" xfId="4556"/>
    <cellStyle name="Normal 526 3" xfId="3499"/>
    <cellStyle name="Normal 527" xfId="1163"/>
    <cellStyle name="Normal 527 2" xfId="2248"/>
    <cellStyle name="Normal 527 2 2" xfId="4557"/>
    <cellStyle name="Normal 527 3" xfId="3500"/>
    <cellStyle name="Normal 528" xfId="1164"/>
    <cellStyle name="Normal 528 2" xfId="2249"/>
    <cellStyle name="Normal 528 2 2" xfId="4558"/>
    <cellStyle name="Normal 528 3" xfId="3501"/>
    <cellStyle name="Normal 529" xfId="1165"/>
    <cellStyle name="Normal 529 2" xfId="2250"/>
    <cellStyle name="Normal 529 2 2" xfId="4559"/>
    <cellStyle name="Normal 529 3" xfId="3502"/>
    <cellStyle name="Normal 53" xfId="249"/>
    <cellStyle name="Normal 53 2" xfId="1398"/>
    <cellStyle name="Normal 53 2 2" xfId="3714"/>
    <cellStyle name="Normal 53 3" xfId="2666"/>
    <cellStyle name="Normal 530" xfId="1166"/>
    <cellStyle name="Normal 530 2" xfId="2251"/>
    <cellStyle name="Normal 530 2 2" xfId="4560"/>
    <cellStyle name="Normal 530 3" xfId="3503"/>
    <cellStyle name="Normal 531" xfId="1167"/>
    <cellStyle name="Normal 531 2" xfId="2252"/>
    <cellStyle name="Normal 531 2 2" xfId="4561"/>
    <cellStyle name="Normal 531 3" xfId="3504"/>
    <cellStyle name="Normal 532" xfId="1168"/>
    <cellStyle name="Normal 532 2" xfId="2253"/>
    <cellStyle name="Normal 532 2 2" xfId="4562"/>
    <cellStyle name="Normal 532 3" xfId="3505"/>
    <cellStyle name="Normal 533" xfId="1160"/>
    <cellStyle name="Normal 533 2" xfId="2245"/>
    <cellStyle name="Normal 533 2 2" xfId="4554"/>
    <cellStyle name="Normal 533 3" xfId="3497"/>
    <cellStyle name="Normal 534" xfId="1169"/>
    <cellStyle name="Normal 534 2" xfId="2254"/>
    <cellStyle name="Normal 534 2 2" xfId="4563"/>
    <cellStyle name="Normal 534 3" xfId="3506"/>
    <cellStyle name="Normal 535" xfId="1170"/>
    <cellStyle name="Normal 535 2" xfId="2255"/>
    <cellStyle name="Normal 535 2 2" xfId="4564"/>
    <cellStyle name="Normal 535 3" xfId="3507"/>
    <cellStyle name="Normal 536" xfId="1171"/>
    <cellStyle name="Normal 536 2" xfId="2256"/>
    <cellStyle name="Normal 536 2 2" xfId="4565"/>
    <cellStyle name="Normal 536 3" xfId="3508"/>
    <cellStyle name="Normal 537" xfId="1172"/>
    <cellStyle name="Normal 537 2" xfId="2257"/>
    <cellStyle name="Normal 537 2 2" xfId="4566"/>
    <cellStyle name="Normal 537 3" xfId="3509"/>
    <cellStyle name="Normal 538" xfId="1174"/>
    <cellStyle name="Normal 538 2" xfId="2259"/>
    <cellStyle name="Normal 538 2 2" xfId="4568"/>
    <cellStyle name="Normal 538 3" xfId="3511"/>
    <cellStyle name="Normal 539" xfId="1177"/>
    <cellStyle name="Normal 539 2" xfId="2262"/>
    <cellStyle name="Normal 539 2 2" xfId="4571"/>
    <cellStyle name="Normal 539 3" xfId="3514"/>
    <cellStyle name="Normal 54" xfId="250"/>
    <cellStyle name="Normal 54 2" xfId="1399"/>
    <cellStyle name="Normal 54 2 2" xfId="3715"/>
    <cellStyle name="Normal 54 3" xfId="2667"/>
    <cellStyle name="Normal 540" xfId="1191"/>
    <cellStyle name="Normal 540 2" xfId="2276"/>
    <cellStyle name="Normal 540 2 2" xfId="4585"/>
    <cellStyle name="Normal 540 3" xfId="3528"/>
    <cellStyle name="Normal 541" xfId="1194"/>
    <cellStyle name="Normal 541 2" xfId="2279"/>
    <cellStyle name="Normal 541 2 2" xfId="4588"/>
    <cellStyle name="Normal 541 3" xfId="3531"/>
    <cellStyle name="Normal 542" xfId="1195"/>
    <cellStyle name="Normal 542 2" xfId="2280"/>
    <cellStyle name="Normal 542 2 2" xfId="4589"/>
    <cellStyle name="Normal 542 3" xfId="3532"/>
    <cellStyle name="Normal 543" xfId="1193"/>
    <cellStyle name="Normal 543 2" xfId="2278"/>
    <cellStyle name="Normal 543 2 2" xfId="4587"/>
    <cellStyle name="Normal 543 3" xfId="3530"/>
    <cellStyle name="Normal 544" xfId="1192"/>
    <cellStyle name="Normal 544 2" xfId="2277"/>
    <cellStyle name="Normal 544 2 2" xfId="4586"/>
    <cellStyle name="Normal 544 3" xfId="3529"/>
    <cellStyle name="Normal 545" xfId="1196"/>
    <cellStyle name="Normal 545 2" xfId="2281"/>
    <cellStyle name="Normal 545 2 2" xfId="4590"/>
    <cellStyle name="Normal 545 3" xfId="3533"/>
    <cellStyle name="Normal 546" xfId="1197"/>
    <cellStyle name="Normal 546 2" xfId="3534"/>
    <cellStyle name="Normal 547" xfId="1213"/>
    <cellStyle name="Normal 547 2" xfId="3550"/>
    <cellStyle name="Normal 548" xfId="1214"/>
    <cellStyle name="Normal 548 2" xfId="3551"/>
    <cellStyle name="Normal 549" xfId="1215"/>
    <cellStyle name="Normal 549 2" xfId="3552"/>
    <cellStyle name="Normal 55" xfId="251"/>
    <cellStyle name="Normal 55 2" xfId="1400"/>
    <cellStyle name="Normal 55 2 2" xfId="3716"/>
    <cellStyle name="Normal 55 3" xfId="2668"/>
    <cellStyle name="Normal 550" xfId="1219"/>
    <cellStyle name="Normal 551" xfId="2282"/>
    <cellStyle name="Normal 552" xfId="2285"/>
    <cellStyle name="Normal 553" xfId="1216"/>
    <cellStyle name="Normal 553 2" xfId="3553"/>
    <cellStyle name="Normal 554" xfId="1218"/>
    <cellStyle name="Normal 554 2" xfId="3555"/>
    <cellStyle name="Normal 555" xfId="1742"/>
    <cellStyle name="Normal 555 2" xfId="4052"/>
    <cellStyle name="Normal 556" xfId="2293"/>
    <cellStyle name="Normal 556 2" xfId="4598"/>
    <cellStyle name="Normal 557" xfId="2303"/>
    <cellStyle name="Normal 557 2" xfId="4608"/>
    <cellStyle name="Normal 558" xfId="2294"/>
    <cellStyle name="Normal 558 2" xfId="4599"/>
    <cellStyle name="Normal 559" xfId="2297"/>
    <cellStyle name="Normal 559 2" xfId="4602"/>
    <cellStyle name="Normal 56" xfId="252"/>
    <cellStyle name="Normal 56 2" xfId="1401"/>
    <cellStyle name="Normal 56 2 2" xfId="3717"/>
    <cellStyle name="Normal 56 3" xfId="2669"/>
    <cellStyle name="Normal 560" xfId="2287"/>
    <cellStyle name="Normal 560 2" xfId="4592"/>
    <cellStyle name="Normal 561" xfId="2290"/>
    <cellStyle name="Normal 561 2" xfId="4595"/>
    <cellStyle name="Normal 562" xfId="2305"/>
    <cellStyle name="Normal 562 2" xfId="4610"/>
    <cellStyle name="Normal 563" xfId="2310"/>
    <cellStyle name="Normal 564" xfId="2304"/>
    <cellStyle name="Normal 564 2" xfId="4609"/>
    <cellStyle name="Normal 565" xfId="2291"/>
    <cellStyle name="Normal 565 2" xfId="4596"/>
    <cellStyle name="Normal 566" xfId="2302"/>
    <cellStyle name="Normal 566 2" xfId="4607"/>
    <cellStyle name="Normal 567" xfId="2307"/>
    <cellStyle name="Normal 567 2" xfId="4612"/>
    <cellStyle name="Normal 568" xfId="2315"/>
    <cellStyle name="Normal 568 2" xfId="4618"/>
    <cellStyle name="Normal 569" xfId="2313"/>
    <cellStyle name="Normal 569 2" xfId="4616"/>
    <cellStyle name="Normal 57" xfId="253"/>
    <cellStyle name="Normal 57 2" xfId="1402"/>
    <cellStyle name="Normal 57 2 2" xfId="3718"/>
    <cellStyle name="Normal 57 3" xfId="2670"/>
    <cellStyle name="Normal 570" xfId="2312"/>
    <cellStyle name="Normal 570 2" xfId="4615"/>
    <cellStyle name="Normal 571" xfId="2301"/>
    <cellStyle name="Normal 571 2" xfId="4606"/>
    <cellStyle name="Normal 572" xfId="2314"/>
    <cellStyle name="Normal 572 2" xfId="4617"/>
    <cellStyle name="Normal 573" xfId="2316"/>
    <cellStyle name="Normal 573 2" xfId="4619"/>
    <cellStyle name="Normal 574" xfId="2332"/>
    <cellStyle name="Normal 574 2" xfId="4635"/>
    <cellStyle name="Normal 575" xfId="2336"/>
    <cellStyle name="Normal 575 2" xfId="4639"/>
    <cellStyle name="Normal 576" xfId="2337"/>
    <cellStyle name="Normal 576 2" xfId="4640"/>
    <cellStyle name="Normal 577" xfId="2338"/>
    <cellStyle name="Normal 577 2" xfId="4641"/>
    <cellStyle name="Normal 578" xfId="2339"/>
    <cellStyle name="Normal 578 2" xfId="4642"/>
    <cellStyle name="Normal 579" xfId="2340"/>
    <cellStyle name="Normal 579 2" xfId="4643"/>
    <cellStyle name="Normal 58" xfId="254"/>
    <cellStyle name="Normal 58 2" xfId="1403"/>
    <cellStyle name="Normal 58 2 2" xfId="3719"/>
    <cellStyle name="Normal 58 3" xfId="2671"/>
    <cellStyle name="Normal 580" xfId="2341"/>
    <cellStyle name="Normal 580 2" xfId="4644"/>
    <cellStyle name="Normal 581" xfId="2342"/>
    <cellStyle name="Normal 581 2" xfId="4645"/>
    <cellStyle name="Normal 582" xfId="2343"/>
    <cellStyle name="Normal 582 2" xfId="4646"/>
    <cellStyle name="Normal 583" xfId="2344"/>
    <cellStyle name="Normal 583 2" xfId="4647"/>
    <cellStyle name="Normal 584" xfId="2331"/>
    <cellStyle name="Normal 584 2" xfId="4634"/>
    <cellStyle name="Normal 585" xfId="2345"/>
    <cellStyle name="Normal 585 2" xfId="4648"/>
    <cellStyle name="Normal 586" xfId="2346"/>
    <cellStyle name="Normal 586 2" xfId="4649"/>
    <cellStyle name="Normal 587" xfId="2347"/>
    <cellStyle name="Normal 587 2" xfId="4650"/>
    <cellStyle name="Normal 588" xfId="2348"/>
    <cellStyle name="Normal 588 2" xfId="4651"/>
    <cellStyle name="Normal 589" xfId="2349"/>
    <cellStyle name="Normal 589 2" xfId="4652"/>
    <cellStyle name="Normal 59" xfId="255"/>
    <cellStyle name="Normal 59 2" xfId="1404"/>
    <cellStyle name="Normal 59 2 2" xfId="3720"/>
    <cellStyle name="Normal 59 3" xfId="2672"/>
    <cellStyle name="Normal 590" xfId="2330"/>
    <cellStyle name="Normal 590 2" xfId="4633"/>
    <cellStyle name="Normal 591" xfId="2350"/>
    <cellStyle name="Normal 591 2" xfId="4653"/>
    <cellStyle name="Normal 592" xfId="2351"/>
    <cellStyle name="Normal 592 2" xfId="4654"/>
    <cellStyle name="Normal 593" xfId="2352"/>
    <cellStyle name="Normal 593 2" xfId="4655"/>
    <cellStyle name="Normal 594" xfId="2365"/>
    <cellStyle name="Normal 594 2" xfId="4668"/>
    <cellStyle name="Normal 595" xfId="2367"/>
    <cellStyle name="Normal 595 2" xfId="4670"/>
    <cellStyle name="Normal 596" xfId="2380"/>
    <cellStyle name="Normal 596 2" xfId="4683"/>
    <cellStyle name="Normal 597" xfId="2383"/>
    <cellStyle name="Normal 597 2" xfId="4686"/>
    <cellStyle name="Normal 598" xfId="2384"/>
    <cellStyle name="Normal 598 2" xfId="4687"/>
    <cellStyle name="Normal 599" xfId="2385"/>
    <cellStyle name="Normal 599 2" xfId="4688"/>
    <cellStyle name="Normal 6" xfId="256"/>
    <cellStyle name="Normal 60" xfId="257"/>
    <cellStyle name="Normal 60 2" xfId="1405"/>
    <cellStyle name="Normal 60 2 2" xfId="3721"/>
    <cellStyle name="Normal 60 3" xfId="2673"/>
    <cellStyle name="Normal 600" xfId="2386"/>
    <cellStyle name="Normal 600 2" xfId="4689"/>
    <cellStyle name="Normal 601" xfId="2387"/>
    <cellStyle name="Normal 601 2" xfId="4690"/>
    <cellStyle name="Normal 602" xfId="2388"/>
    <cellStyle name="Normal 602 2" xfId="4691"/>
    <cellStyle name="Normal 603" xfId="2389"/>
    <cellStyle name="Normal 603 2" xfId="4692"/>
    <cellStyle name="Normal 604" xfId="2390"/>
    <cellStyle name="Normal 604 2" xfId="4693"/>
    <cellStyle name="Normal 605" xfId="2391"/>
    <cellStyle name="Normal 605 2" xfId="4694"/>
    <cellStyle name="Normal 606" xfId="2393"/>
    <cellStyle name="Normal 606 2" xfId="4696"/>
    <cellStyle name="Normal 607" xfId="2394"/>
    <cellStyle name="Normal 607 2" xfId="4697"/>
    <cellStyle name="Normal 608" xfId="2395"/>
    <cellStyle name="Normal 608 2" xfId="4698"/>
    <cellStyle name="Normal 609" xfId="2396"/>
    <cellStyle name="Normal 609 2" xfId="4699"/>
    <cellStyle name="Normal 61" xfId="258"/>
    <cellStyle name="Normal 61 2" xfId="1406"/>
    <cellStyle name="Normal 61 2 2" xfId="3722"/>
    <cellStyle name="Normal 61 3" xfId="2674"/>
    <cellStyle name="Normal 610" xfId="2397"/>
    <cellStyle name="Normal 610 2" xfId="4700"/>
    <cellStyle name="Normal 611" xfId="2398"/>
    <cellStyle name="Normal 611 2" xfId="4701"/>
    <cellStyle name="Normal 612" xfId="2399"/>
    <cellStyle name="Normal 612 2" xfId="4702"/>
    <cellStyle name="Normal 613" xfId="2400"/>
    <cellStyle name="Normal 613 2" xfId="4703"/>
    <cellStyle name="Normal 614" xfId="2401"/>
    <cellStyle name="Normal 614 2" xfId="4704"/>
    <cellStyle name="Normal 615" xfId="2402"/>
    <cellStyle name="Normal 615 2" xfId="4705"/>
    <cellStyle name="Normal 616" xfId="2403"/>
    <cellStyle name="Normal 616 2" xfId="4706"/>
    <cellStyle name="Normal 617" xfId="2404"/>
    <cellStyle name="Normal 617 2" xfId="4707"/>
    <cellStyle name="Normal 618" xfId="2405"/>
    <cellStyle name="Normal 618 2" xfId="4708"/>
    <cellStyle name="Normal 619" xfId="2406"/>
    <cellStyle name="Normal 619 2" xfId="4709"/>
    <cellStyle name="Normal 62" xfId="259"/>
    <cellStyle name="Normal 62 2" xfId="1407"/>
    <cellStyle name="Normal 62 2 2" xfId="3723"/>
    <cellStyle name="Normal 62 3" xfId="2675"/>
    <cellStyle name="Normal 620" xfId="2407"/>
    <cellStyle name="Normal 620 2" xfId="4710"/>
    <cellStyle name="Normal 621" xfId="2408"/>
    <cellStyle name="Normal 621 2" xfId="4711"/>
    <cellStyle name="Normal 622" xfId="2409"/>
    <cellStyle name="Normal 622 2" xfId="4712"/>
    <cellStyle name="Normal 623" xfId="2410"/>
    <cellStyle name="Normal 623 2" xfId="4713"/>
    <cellStyle name="Normal 624" xfId="2411"/>
    <cellStyle name="Normal 624 2" xfId="4714"/>
    <cellStyle name="Normal 625" xfId="2412"/>
    <cellStyle name="Normal 625 2" xfId="4715"/>
    <cellStyle name="Normal 626" xfId="2414"/>
    <cellStyle name="Normal 626 2" xfId="4717"/>
    <cellStyle name="Normal 627" xfId="2431"/>
    <cellStyle name="Normal 627 2" xfId="4734"/>
    <cellStyle name="Normal 628" xfId="2433"/>
    <cellStyle name="Normal 628 2" xfId="4736"/>
    <cellStyle name="Normal 629" xfId="2448"/>
    <cellStyle name="Normal 629 2" xfId="4750"/>
    <cellStyle name="Normal 63" xfId="260"/>
    <cellStyle name="Normal 63 2" xfId="1408"/>
    <cellStyle name="Normal 63 2 2" xfId="3724"/>
    <cellStyle name="Normal 63 3" xfId="2676"/>
    <cellStyle name="Normal 630" xfId="2450"/>
    <cellStyle name="Normal 630 2" xfId="4752"/>
    <cellStyle name="Normal 631" xfId="2449"/>
    <cellStyle name="Normal 631 2" xfId="4751"/>
    <cellStyle name="Normal 632" xfId="2452"/>
    <cellStyle name="Normal 632 2" xfId="4754"/>
    <cellStyle name="Normal 633" xfId="2453"/>
    <cellStyle name="Normal 633 2" xfId="4755"/>
    <cellStyle name="Normal 634" xfId="2454"/>
    <cellStyle name="Normal 634 2" xfId="4756"/>
    <cellStyle name="Normal 635" xfId="2455"/>
    <cellStyle name="Normal 635 2" xfId="4757"/>
    <cellStyle name="Normal 636" xfId="2456"/>
    <cellStyle name="Normal 636 2" xfId="4758"/>
    <cellStyle name="Normal 637" xfId="2459"/>
    <cellStyle name="Normal 637 2" xfId="4761"/>
    <cellStyle name="Normal 638" xfId="2460"/>
    <cellStyle name="Normal 638 2" xfId="4762"/>
    <cellStyle name="Normal 639" xfId="2458"/>
    <cellStyle name="Normal 639 2" xfId="4760"/>
    <cellStyle name="Normal 64" xfId="261"/>
    <cellStyle name="Normal 64 2" xfId="1409"/>
    <cellStyle name="Normal 64 2 2" xfId="3725"/>
    <cellStyle name="Normal 64 3" xfId="2677"/>
    <cellStyle name="Normal 640" xfId="2461"/>
    <cellStyle name="Normal 640 2" xfId="4763"/>
    <cellStyle name="Normal 641" xfId="2462"/>
    <cellStyle name="Normal 641 2" xfId="4764"/>
    <cellStyle name="Normal 642" xfId="2457"/>
    <cellStyle name="Normal 642 2" xfId="4759"/>
    <cellStyle name="Normal 643" xfId="2463"/>
    <cellStyle name="Normal 643 2" xfId="4765"/>
    <cellStyle name="Normal 644" xfId="2464"/>
    <cellStyle name="Normal 644 2" xfId="4766"/>
    <cellStyle name="Normal 645" xfId="2465"/>
    <cellStyle name="Normal 645 2" xfId="4767"/>
    <cellStyle name="Normal 646" xfId="2479"/>
    <cellStyle name="Normal 646 2" xfId="4781"/>
    <cellStyle name="Normal 647" xfId="2480"/>
    <cellStyle name="Normal 647 2" xfId="4782"/>
    <cellStyle name="Normal 648" xfId="2481"/>
    <cellStyle name="Normal 648 2" xfId="4783"/>
    <cellStyle name="Normal 649" xfId="2482"/>
    <cellStyle name="Normal 649 2" xfId="4784"/>
    <cellStyle name="Normal 65" xfId="262"/>
    <cellStyle name="Normal 65 2" xfId="1410"/>
    <cellStyle name="Normal 65 2 2" xfId="3726"/>
    <cellStyle name="Normal 65 3" xfId="2678"/>
    <cellStyle name="Normal 650" xfId="2483"/>
    <cellStyle name="Normal 650 2" xfId="4785"/>
    <cellStyle name="Normal 651" xfId="2484"/>
    <cellStyle name="Normal 651 2" xfId="4786"/>
    <cellStyle name="Normal 652" xfId="2486"/>
    <cellStyle name="Normal 653" xfId="2490"/>
    <cellStyle name="Normal 654" xfId="2492"/>
    <cellStyle name="Normal 655" xfId="2488"/>
    <cellStyle name="Normal 656" xfId="3773"/>
    <cellStyle name="Normal 657" xfId="4789"/>
    <cellStyle name="Normal 658" xfId="4790"/>
    <cellStyle name="Normal 659" xfId="4794"/>
    <cellStyle name="Normal 66" xfId="263"/>
    <cellStyle name="Normal 66 2" xfId="1411"/>
    <cellStyle name="Normal 66 2 2" xfId="3727"/>
    <cellStyle name="Normal 66 3" xfId="2679"/>
    <cellStyle name="Normal 660" xfId="4796"/>
    <cellStyle name="Normal 661" xfId="4798"/>
    <cellStyle name="Normal 662" xfId="4800"/>
    <cellStyle name="Normal 663" xfId="4802"/>
    <cellStyle name="Normal 664" xfId="4804"/>
    <cellStyle name="Normal 665" xfId="4806"/>
    <cellStyle name="Normal 666" xfId="4808"/>
    <cellStyle name="Normal 667" xfId="4810"/>
    <cellStyle name="Normal 668" xfId="4812"/>
    <cellStyle name="Normal 669" xfId="4814"/>
    <cellStyle name="Normal 67" xfId="264"/>
    <cellStyle name="Normal 67 2" xfId="1412"/>
    <cellStyle name="Normal 67 2 2" xfId="3728"/>
    <cellStyle name="Normal 67 3" xfId="2680"/>
    <cellStyle name="Normal 670" xfId="4816"/>
    <cellStyle name="Normal 671" xfId="4818"/>
    <cellStyle name="Normal 672" xfId="4820"/>
    <cellStyle name="Normal 673" xfId="4822"/>
    <cellStyle name="Normal 674" xfId="4824"/>
    <cellStyle name="Normal 675" xfId="4841"/>
    <cellStyle name="Normal 676" xfId="4845"/>
    <cellStyle name="Normal 677" xfId="4846"/>
    <cellStyle name="Normal 678" xfId="4847"/>
    <cellStyle name="Normal 679" xfId="4848"/>
    <cellStyle name="Normal 68" xfId="265"/>
    <cellStyle name="Normal 68 2" xfId="1413"/>
    <cellStyle name="Normal 68 2 2" xfId="3729"/>
    <cellStyle name="Normal 68 3" xfId="2681"/>
    <cellStyle name="Normal 680" xfId="4850"/>
    <cellStyle name="Normal 681" xfId="4852"/>
    <cellStyle name="Normal 682" xfId="4855"/>
    <cellStyle name="Normal 683" xfId="4872"/>
    <cellStyle name="Normal 684" xfId="4873"/>
    <cellStyle name="Normal 685" xfId="4868"/>
    <cellStyle name="Normal 686" xfId="4874"/>
    <cellStyle name="Normal 687" xfId="4875"/>
    <cellStyle name="Normal 688" xfId="4877"/>
    <cellStyle name="Normal 689" xfId="4879"/>
    <cellStyle name="Normal 69" xfId="266"/>
    <cellStyle name="Normal 69 2" xfId="1414"/>
    <cellStyle name="Normal 69 2 2" xfId="3730"/>
    <cellStyle name="Normal 69 3" xfId="2682"/>
    <cellStyle name="Normal 690" xfId="4881"/>
    <cellStyle name="Normal 691" xfId="4883"/>
    <cellStyle name="Normal 692" xfId="4902"/>
    <cellStyle name="Normal 693" xfId="4903"/>
    <cellStyle name="Normal 694" xfId="4900"/>
    <cellStyle name="Normal 695" xfId="4906"/>
    <cellStyle name="Normal 7" xfId="267"/>
    <cellStyle name="Normal 70" xfId="268"/>
    <cellStyle name="Normal 70 2" xfId="1415"/>
    <cellStyle name="Normal 70 2 2" xfId="3731"/>
    <cellStyle name="Normal 70 3" xfId="2683"/>
    <cellStyle name="Normal 71" xfId="269"/>
    <cellStyle name="Normal 71 2" xfId="1416"/>
    <cellStyle name="Normal 71 2 2" xfId="3732"/>
    <cellStyle name="Normal 71 3" xfId="2684"/>
    <cellStyle name="Normal 72" xfId="270"/>
    <cellStyle name="Normal 72 2" xfId="1417"/>
    <cellStyle name="Normal 72 2 2" xfId="3733"/>
    <cellStyle name="Normal 72 3" xfId="2685"/>
    <cellStyle name="Normal 73" xfId="271"/>
    <cellStyle name="Normal 73 2" xfId="1418"/>
    <cellStyle name="Normal 73 2 2" xfId="3734"/>
    <cellStyle name="Normal 73 3" xfId="2686"/>
    <cellStyle name="Normal 74" xfId="272"/>
    <cellStyle name="Normal 74 2" xfId="1419"/>
    <cellStyle name="Normal 74 2 2" xfId="3735"/>
    <cellStyle name="Normal 74 3" xfId="2687"/>
    <cellStyle name="Normal 75" xfId="273"/>
    <cellStyle name="Normal 75 2" xfId="1420"/>
    <cellStyle name="Normal 75 2 2" xfId="3736"/>
    <cellStyle name="Normal 75 3" xfId="2688"/>
    <cellStyle name="Normal 76" xfId="274"/>
    <cellStyle name="Normal 76 2" xfId="1421"/>
    <cellStyle name="Normal 76 2 2" xfId="3737"/>
    <cellStyle name="Normal 76 3" xfId="2689"/>
    <cellStyle name="Normal 77" xfId="275"/>
    <cellStyle name="Normal 77 2" xfId="1422"/>
    <cellStyle name="Normal 77 2 2" xfId="3738"/>
    <cellStyle name="Normal 77 3" xfId="2690"/>
    <cellStyle name="Normal 78" xfId="276"/>
    <cellStyle name="Normal 78 2" xfId="1423"/>
    <cellStyle name="Normal 78 2 2" xfId="3739"/>
    <cellStyle name="Normal 78 3" xfId="2691"/>
    <cellStyle name="Normal 79" xfId="277"/>
    <cellStyle name="Normal 79 2" xfId="1424"/>
    <cellStyle name="Normal 79 2 2" xfId="3740"/>
    <cellStyle name="Normal 79 3" xfId="2692"/>
    <cellStyle name="Normal 8" xfId="278"/>
    <cellStyle name="Normal 80" xfId="279"/>
    <cellStyle name="Normal 80 2" xfId="1425"/>
    <cellStyle name="Normal 80 2 2" xfId="3741"/>
    <cellStyle name="Normal 80 3" xfId="2693"/>
    <cellStyle name="Normal 81" xfId="280"/>
    <cellStyle name="Normal 81 2" xfId="1426"/>
    <cellStyle name="Normal 81 2 2" xfId="3742"/>
    <cellStyle name="Normal 81 3" xfId="2694"/>
    <cellStyle name="Normal 82" xfId="281"/>
    <cellStyle name="Normal 82 2" xfId="1427"/>
    <cellStyle name="Normal 82 2 2" xfId="3743"/>
    <cellStyle name="Normal 82 3" xfId="2695"/>
    <cellStyle name="Normal 83" xfId="282"/>
    <cellStyle name="Normal 83 2" xfId="1428"/>
    <cellStyle name="Normal 83 2 2" xfId="3744"/>
    <cellStyle name="Normal 83 3" xfId="2696"/>
    <cellStyle name="Normal 84" xfId="283"/>
    <cellStyle name="Normal 84 2" xfId="1429"/>
    <cellStyle name="Normal 84 2 2" xfId="3745"/>
    <cellStyle name="Normal 84 3" xfId="2697"/>
    <cellStyle name="Normal 85" xfId="284"/>
    <cellStyle name="Normal 85 2" xfId="1430"/>
    <cellStyle name="Normal 85 2 2" xfId="3746"/>
    <cellStyle name="Normal 85 3" xfId="2698"/>
    <cellStyle name="Normal 86" xfId="285"/>
    <cellStyle name="Normal 86 2" xfId="1431"/>
    <cellStyle name="Normal 86 2 2" xfId="3747"/>
    <cellStyle name="Normal 86 3" xfId="2699"/>
    <cellStyle name="Normal 87" xfId="286"/>
    <cellStyle name="Normal 87 2" xfId="1432"/>
    <cellStyle name="Normal 87 2 2" xfId="3748"/>
    <cellStyle name="Normal 87 3" xfId="2700"/>
    <cellStyle name="Normal 88" xfId="287"/>
    <cellStyle name="Normal 88 2" xfId="1433"/>
    <cellStyle name="Normal 88 2 2" xfId="3749"/>
    <cellStyle name="Normal 88 3" xfId="2701"/>
    <cellStyle name="Normal 89" xfId="288"/>
    <cellStyle name="Normal 89 2" xfId="1434"/>
    <cellStyle name="Normal 89 2 2" xfId="3750"/>
    <cellStyle name="Normal 89 3" xfId="2702"/>
    <cellStyle name="Normal 9" xfId="289"/>
    <cellStyle name="Normal 9 2" xfId="1435"/>
    <cellStyle name="Normal 9 2 2" xfId="3751"/>
    <cellStyle name="Normal 9 3" xfId="2703"/>
    <cellStyle name="Normal 90" xfId="290"/>
    <cellStyle name="Normal 90 2" xfId="1436"/>
    <cellStyle name="Normal 90 2 2" xfId="3752"/>
    <cellStyle name="Normal 90 3" xfId="2704"/>
    <cellStyle name="Normal 91" xfId="291"/>
    <cellStyle name="Normal 91 2" xfId="1437"/>
    <cellStyle name="Normal 91 2 2" xfId="3753"/>
    <cellStyle name="Normal 91 3" xfId="2705"/>
    <cellStyle name="Normal 92" xfId="292"/>
    <cellStyle name="Normal 92 2" xfId="1438"/>
    <cellStyle name="Normal 92 2 2" xfId="3754"/>
    <cellStyle name="Normal 92 3" xfId="2706"/>
    <cellStyle name="Normal 93" xfId="293"/>
    <cellStyle name="Normal 93 2" xfId="1439"/>
    <cellStyle name="Normal 93 2 2" xfId="3755"/>
    <cellStyle name="Normal 93 3" xfId="2707"/>
    <cellStyle name="Normal 94" xfId="294"/>
    <cellStyle name="Normal 94 2" xfId="1440"/>
    <cellStyle name="Normal 94 2 2" xfId="3756"/>
    <cellStyle name="Normal 94 3" xfId="2708"/>
    <cellStyle name="Normal 95" xfId="295"/>
    <cellStyle name="Normal 95 2" xfId="1441"/>
    <cellStyle name="Normal 95 2 2" xfId="3757"/>
    <cellStyle name="Normal 95 3" xfId="2709"/>
    <cellStyle name="Normal 96" xfId="296"/>
    <cellStyle name="Normal 96 2" xfId="1442"/>
    <cellStyle name="Normal 96 2 2" xfId="3758"/>
    <cellStyle name="Normal 96 3" xfId="2710"/>
    <cellStyle name="Normal 97" xfId="297"/>
    <cellStyle name="Normal 97 2" xfId="1443"/>
    <cellStyle name="Normal 97 2 2" xfId="3759"/>
    <cellStyle name="Normal 97 3" xfId="2711"/>
    <cellStyle name="Normal 98" xfId="298"/>
    <cellStyle name="Normal 98 2" xfId="1444"/>
    <cellStyle name="Normal 98 2 2" xfId="3760"/>
    <cellStyle name="Normal 98 3" xfId="2712"/>
    <cellStyle name="Normal 99" xfId="299"/>
    <cellStyle name="Normal 99 2" xfId="1445"/>
    <cellStyle name="Normal 99 2 2" xfId="3761"/>
    <cellStyle name="Normal 99 3" xfId="2713"/>
    <cellStyle name="Normal_26" xfId="1040"/>
    <cellStyle name="Normal_boletin-valores-reporte de Emisiones Vigentes Resumen al 31 marzo 2010" xfId="300"/>
    <cellStyle name="Normal_Hoja1" xfId="301"/>
    <cellStyle name="Normal_Hoja1_1" xfId="853"/>
    <cellStyle name="Normal_Hoja2" xfId="302"/>
    <cellStyle name="Normal_Sheet4" xfId="303"/>
    <cellStyle name="Notas" xfId="304"/>
    <cellStyle name="Notas 10" xfId="728"/>
    <cellStyle name="Notas 10 2" xfId="1816"/>
    <cellStyle name="Notas 10 2 2" xfId="4126"/>
    <cellStyle name="Notas 10 3" xfId="3071"/>
    <cellStyle name="Notas 11" xfId="844"/>
    <cellStyle name="Notas 11 2" xfId="1931"/>
    <cellStyle name="Notas 11 2 2" xfId="4241"/>
    <cellStyle name="Notas 11 3" xfId="3186"/>
    <cellStyle name="Notas 12" xfId="922"/>
    <cellStyle name="Notas 12 2" xfId="2007"/>
    <cellStyle name="Notas 12 2 2" xfId="4317"/>
    <cellStyle name="Notas 12 3" xfId="3262"/>
    <cellStyle name="Notas 13" xfId="963"/>
    <cellStyle name="Notas 13 2" xfId="2049"/>
    <cellStyle name="Notas 13 2 2" xfId="4358"/>
    <cellStyle name="Notas 13 3" xfId="3303"/>
    <cellStyle name="Notas 14" xfId="1038"/>
    <cellStyle name="Notas 14 2" xfId="2124"/>
    <cellStyle name="Notas 14 2 2" xfId="4433"/>
    <cellStyle name="Notas 14 3" xfId="3378"/>
    <cellStyle name="Notas 15" xfId="1103"/>
    <cellStyle name="Notas 15 2" xfId="2188"/>
    <cellStyle name="Notas 15 2 2" xfId="4497"/>
    <cellStyle name="Notas 15 3" xfId="3440"/>
    <cellStyle name="Notas 16" xfId="1138"/>
    <cellStyle name="Notas 16 2" xfId="2223"/>
    <cellStyle name="Notas 16 2 2" xfId="4532"/>
    <cellStyle name="Notas 16 3" xfId="3475"/>
    <cellStyle name="Notas 17" xfId="1157"/>
    <cellStyle name="Notas 17 2" xfId="2242"/>
    <cellStyle name="Notas 17 2 2" xfId="4551"/>
    <cellStyle name="Notas 17 3" xfId="3494"/>
    <cellStyle name="Notas 18" xfId="1190"/>
    <cellStyle name="Notas 18 2" xfId="2275"/>
    <cellStyle name="Notas 18 2 2" xfId="4584"/>
    <cellStyle name="Notas 18 3" xfId="3527"/>
    <cellStyle name="Notas 19" xfId="1211"/>
    <cellStyle name="Notas 19 2" xfId="3548"/>
    <cellStyle name="Notas 2" xfId="368"/>
    <cellStyle name="Notas 2 2" xfId="646"/>
    <cellStyle name="Notas 2 2 2" xfId="1739"/>
    <cellStyle name="Notas 2 2 2 2" xfId="4049"/>
    <cellStyle name="Notas 2 2 3" xfId="2994"/>
    <cellStyle name="Notas 2 3" xfId="1483"/>
    <cellStyle name="Notas 2 3 2" xfId="3793"/>
    <cellStyle name="Notas 2 4" xfId="2513"/>
    <cellStyle name="Notas 2 5" xfId="4899"/>
    <cellStyle name="Notas 20" xfId="1446"/>
    <cellStyle name="Notas 20 2" xfId="3762"/>
    <cellStyle name="Notas 21" xfId="2334"/>
    <cellStyle name="Notas 21 2" xfId="4637"/>
    <cellStyle name="Notas 22" xfId="2366"/>
    <cellStyle name="Notas 22 2" xfId="4669"/>
    <cellStyle name="Notas 23" xfId="2382"/>
    <cellStyle name="Notas 23 2" xfId="4685"/>
    <cellStyle name="Notas 24" xfId="2429"/>
    <cellStyle name="Notas 24 2" xfId="4732"/>
    <cellStyle name="Notas 25" xfId="2447"/>
    <cellStyle name="Notas 25 2" xfId="4749"/>
    <cellStyle name="Notas 26" xfId="2478"/>
    <cellStyle name="Notas 26 2" xfId="4780"/>
    <cellStyle name="Notas 27" xfId="4840"/>
    <cellStyle name="Notas 28" xfId="4870"/>
    <cellStyle name="Notas 3" xfId="403"/>
    <cellStyle name="Notas 3 2" xfId="1518"/>
    <cellStyle name="Notas 3 2 2" xfId="3828"/>
    <cellStyle name="Notas 3 3" xfId="2767"/>
    <cellStyle name="Notas 4" xfId="423"/>
    <cellStyle name="Notas 4 2" xfId="1536"/>
    <cellStyle name="Notas 4 2 2" xfId="3846"/>
    <cellStyle name="Notas 4 3" xfId="2785"/>
    <cellStyle name="Notas 5" xfId="437"/>
    <cellStyle name="Notas 5 2" xfId="1550"/>
    <cellStyle name="Notas 5 2 2" xfId="3860"/>
    <cellStyle name="Notas 5 3" xfId="2799"/>
    <cellStyle name="Notas 6" xfId="457"/>
    <cellStyle name="Notas 6 2" xfId="1570"/>
    <cellStyle name="Notas 6 2 2" xfId="3880"/>
    <cellStyle name="Notas 6 3" xfId="2819"/>
    <cellStyle name="Notas 7" xfId="474"/>
    <cellStyle name="Notas 7 2" xfId="1587"/>
    <cellStyle name="Notas 7 2 2" xfId="3897"/>
    <cellStyle name="Notas 7 3" xfId="2836"/>
    <cellStyle name="Notas 8" xfId="490"/>
    <cellStyle name="Notas 8 2" xfId="1603"/>
    <cellStyle name="Notas 8 2 2" xfId="3913"/>
    <cellStyle name="Notas 8 3" xfId="2852"/>
    <cellStyle name="Notas 9" xfId="598"/>
    <cellStyle name="Notas 9 2" xfId="1700"/>
    <cellStyle name="Notas 9 2 2" xfId="4010"/>
    <cellStyle name="Notas 9 3" xfId="2955"/>
    <cellStyle name="Note 2" xfId="305"/>
    <cellStyle name="Note 2 2" xfId="458"/>
    <cellStyle name="Note 2 2 2" xfId="1571"/>
    <cellStyle name="Note 2 2 2 2" xfId="3881"/>
    <cellStyle name="Note 2 2 3" xfId="2820"/>
    <cellStyle name="Note 2 3" xfId="599"/>
    <cellStyle name="Note 2 3 2" xfId="1701"/>
    <cellStyle name="Note 2 3 2 2" xfId="4011"/>
    <cellStyle name="Note 2 3 3" xfId="2956"/>
    <cellStyle name="Note 2 4" xfId="923"/>
    <cellStyle name="Note 2 4 2" xfId="2008"/>
    <cellStyle name="Note 2 4 2 2" xfId="4318"/>
    <cellStyle name="Note 2 4 3" xfId="3263"/>
    <cellStyle name="Note 2 5" xfId="1447"/>
    <cellStyle name="Note 2 5 2" xfId="3763"/>
    <cellStyle name="Note 2 6" xfId="2714"/>
    <cellStyle name="Percent [2]" xfId="306"/>
    <cellStyle name="Percent 10" xfId="307"/>
    <cellStyle name="Percent 10 2" xfId="407"/>
    <cellStyle name="Percent 10 2 2" xfId="1522"/>
    <cellStyle name="Percent 10 2 2 2" xfId="3832"/>
    <cellStyle name="Percent 10 2 3" xfId="2771"/>
    <cellStyle name="Percent 10 3" xfId="1448"/>
    <cellStyle name="Percent 10 3 2" xfId="3764"/>
    <cellStyle name="Percent 10 4" xfId="2715"/>
    <cellStyle name="Percent 11" xfId="308"/>
    <cellStyle name="Percent 11 2" xfId="1449"/>
    <cellStyle name="Percent 11 2 2" xfId="3765"/>
    <cellStyle name="Percent 11 3" xfId="2716"/>
    <cellStyle name="Percent 12" xfId="309"/>
    <cellStyle name="Percent 13" xfId="310"/>
    <cellStyle name="Percent 14" xfId="311"/>
    <cellStyle name="Percent 14 2" xfId="1450"/>
    <cellStyle name="Percent 14 2 2" xfId="3766"/>
    <cellStyle name="Percent 14 3" xfId="2717"/>
    <cellStyle name="Percent 2" xfId="312"/>
    <cellStyle name="Percent 2 10" xfId="313"/>
    <cellStyle name="Percent 2 11" xfId="314"/>
    <cellStyle name="Percent 2 2" xfId="315"/>
    <cellStyle name="Percent 2 3" xfId="316"/>
    <cellStyle name="Percent 2 4" xfId="317"/>
    <cellStyle name="Percent 2 5" xfId="318"/>
    <cellStyle name="Percent 2 6" xfId="319"/>
    <cellStyle name="Percent 2 7" xfId="320"/>
    <cellStyle name="Percent 2 8" xfId="321"/>
    <cellStyle name="Percent 2 9" xfId="322"/>
    <cellStyle name="Percent 3" xfId="323"/>
    <cellStyle name="Percent 3 2" xfId="459"/>
    <cellStyle name="Percent 3 2 2" xfId="1572"/>
    <cellStyle name="Percent 3 2 2 2" xfId="3882"/>
    <cellStyle name="Percent 3 2 3" xfId="2821"/>
    <cellStyle name="Percent 3 3" xfId="601"/>
    <cellStyle name="Percent 3 3 2" xfId="1703"/>
    <cellStyle name="Percent 3 3 2 2" xfId="4013"/>
    <cellStyle name="Percent 3 3 3" xfId="2958"/>
    <cellStyle name="Percent 3 4" xfId="924"/>
    <cellStyle name="Percent 3 4 2" xfId="2009"/>
    <cellStyle name="Percent 3 4 2 2" xfId="4319"/>
    <cellStyle name="Percent 3 4 3" xfId="3264"/>
    <cellStyle name="Percent 3 5" xfId="1451"/>
    <cellStyle name="Percent 3 5 2" xfId="3767"/>
    <cellStyle name="Percent 3 6" xfId="2718"/>
    <cellStyle name="Percent 4" xfId="324"/>
    <cellStyle name="Percent 5" xfId="325"/>
    <cellStyle name="Percent 6" xfId="326"/>
    <cellStyle name="Percent 6 2" xfId="1452"/>
    <cellStyle name="Percent 6 2 2" xfId="3768"/>
    <cellStyle name="Percent 6 3" xfId="2719"/>
    <cellStyle name="Percent 7" xfId="327"/>
    <cellStyle name="Percent 7 2" xfId="1453"/>
    <cellStyle name="Percent 7 2 2" xfId="3769"/>
    <cellStyle name="Percent 7 3" xfId="2720"/>
    <cellStyle name="Percent 8" xfId="328"/>
    <cellStyle name="Percent 8 2" xfId="1454"/>
    <cellStyle name="Percent 8 2 2" xfId="3770"/>
    <cellStyle name="Percent 8 3" xfId="2721"/>
    <cellStyle name="Percent 9" xfId="329"/>
    <cellStyle name="Percent 9 2" xfId="1455"/>
    <cellStyle name="Percent 9 2 2" xfId="3771"/>
    <cellStyle name="Percent 9 3" xfId="2722"/>
    <cellStyle name="Porcentaje" xfId="330" builtinId="5"/>
    <cellStyle name="Porcentaje 10" xfId="845"/>
    <cellStyle name="Porcentaje 10 2" xfId="1932"/>
    <cellStyle name="Porcentaje 10 2 2" xfId="4242"/>
    <cellStyle name="Porcentaje 10 3" xfId="3187"/>
    <cellStyle name="Porcentaje 11" xfId="980"/>
    <cellStyle name="Porcentaje 11 2" xfId="2066"/>
    <cellStyle name="Porcentaje 11 2 2" xfId="4375"/>
    <cellStyle name="Porcentaje 11 3" xfId="3320"/>
    <cellStyle name="Porcentaje 12" xfId="1039"/>
    <cellStyle name="Porcentaje 12 2" xfId="2125"/>
    <cellStyle name="Porcentaje 12 2 2" xfId="4434"/>
    <cellStyle name="Porcentaje 12 3" xfId="3379"/>
    <cellStyle name="Porcentaje 13" xfId="1158"/>
    <cellStyle name="Porcentaje 13 2" xfId="2243"/>
    <cellStyle name="Porcentaje 13 2 2" xfId="4552"/>
    <cellStyle name="Porcentaje 13 3" xfId="3495"/>
    <cellStyle name="Porcentaje 14" xfId="1175"/>
    <cellStyle name="Porcentaje 14 2" xfId="2260"/>
    <cellStyle name="Porcentaje 14 2 2" xfId="4569"/>
    <cellStyle name="Porcentaje 14 3" xfId="3512"/>
    <cellStyle name="Porcentaje 15" xfId="1212"/>
    <cellStyle name="Porcentaje 15 2" xfId="3549"/>
    <cellStyle name="Porcentaje 16" xfId="1456"/>
    <cellStyle name="Porcentaje 17" xfId="2335"/>
    <cellStyle name="Porcentaje 17 2" xfId="4638"/>
    <cellStyle name="Porcentaje 18" xfId="2430"/>
    <cellStyle name="Porcentaje 18 2" xfId="4733"/>
    <cellStyle name="Porcentaje 19" xfId="2451"/>
    <cellStyle name="Porcentaje 19 2" xfId="4753"/>
    <cellStyle name="Porcentaje 2" xfId="331"/>
    <cellStyle name="Porcentaje 2 2" xfId="332"/>
    <cellStyle name="Porcentaje 2 3" xfId="1457"/>
    <cellStyle name="Porcentaje 2 3 2" xfId="3772"/>
    <cellStyle name="Porcentaje 2 4" xfId="2724"/>
    <cellStyle name="Porcentaje 20" xfId="2489"/>
    <cellStyle name="Porcentaje 21" xfId="2723"/>
    <cellStyle name="Porcentaje 22" xfId="4792"/>
    <cellStyle name="Porcentaje 23" xfId="4853"/>
    <cellStyle name="Porcentaje 24" xfId="4871"/>
    <cellStyle name="Porcentaje 25" xfId="4908"/>
    <cellStyle name="Porcentaje 3" xfId="369"/>
    <cellStyle name="Porcentaje 3 2" xfId="1484"/>
    <cellStyle name="Porcentaje 3 2 2" xfId="3794"/>
    <cellStyle name="Porcentaje 3 3" xfId="2733"/>
    <cellStyle name="Porcentaje 4" xfId="404"/>
    <cellStyle name="Porcentaje 4 2" xfId="1519"/>
    <cellStyle name="Porcentaje 4 2 2" xfId="3829"/>
    <cellStyle name="Porcentaje 4 3" xfId="2768"/>
    <cellStyle name="Porcentaje 5" xfId="475"/>
    <cellStyle name="Porcentaje 5 2" xfId="1588"/>
    <cellStyle name="Porcentaje 5 2 2" xfId="3898"/>
    <cellStyle name="Porcentaje 5 3" xfId="2837"/>
    <cellStyle name="Porcentaje 6" xfId="491"/>
    <cellStyle name="Porcentaje 6 2" xfId="1604"/>
    <cellStyle name="Porcentaje 6 2 2" xfId="3914"/>
    <cellStyle name="Porcentaje 6 3" xfId="2853"/>
    <cellStyle name="Porcentaje 7" xfId="697"/>
    <cellStyle name="Porcentaje 7 2" xfId="1785"/>
    <cellStyle name="Porcentaje 7 2 2" xfId="4095"/>
    <cellStyle name="Porcentaje 7 3" xfId="3040"/>
    <cellStyle name="Porcentaje 8" xfId="749"/>
    <cellStyle name="Porcentaje 8 2" xfId="1837"/>
    <cellStyle name="Porcentaje 8 2 2" xfId="4147"/>
    <cellStyle name="Porcentaje 8 3" xfId="3092"/>
    <cellStyle name="Porcentaje 9" xfId="820"/>
    <cellStyle name="Porcentaje 9 2" xfId="1908"/>
    <cellStyle name="Porcentaje 9 2 2" xfId="4218"/>
    <cellStyle name="Porcentaje 9 3" xfId="3163"/>
    <cellStyle name="Porcentual 10" xfId="840"/>
    <cellStyle name="Porcentual 11" xfId="854"/>
    <cellStyle name="Porcentual 2" xfId="333"/>
    <cellStyle name="Porcentual 2 12" xfId="334"/>
    <cellStyle name="Porcentual 2 13" xfId="335"/>
    <cellStyle name="Porcentual 3" xfId="336"/>
    <cellStyle name="Porcentual 4" xfId="337"/>
    <cellStyle name="RevList" xfId="338"/>
    <cellStyle name="Salida" xfId="339"/>
    <cellStyle name="Salida 2" xfId="648"/>
    <cellStyle name="Salida 3" xfId="1458"/>
    <cellStyle name="Subtotal" xfId="340"/>
    <cellStyle name="Texto de advertencia" xfId="341"/>
    <cellStyle name="Texto de advertencia 2" xfId="649"/>
    <cellStyle name="Texto de advertencia 3" xfId="1459"/>
    <cellStyle name="Texto explicativo" xfId="342"/>
    <cellStyle name="Texto explicativo 2" xfId="650"/>
    <cellStyle name="Texto explicativo 3" xfId="1460"/>
    <cellStyle name="Título" xfId="343"/>
    <cellStyle name="Título 1" xfId="344"/>
    <cellStyle name="Título 1 2" xfId="652"/>
    <cellStyle name="Título 2" xfId="345"/>
    <cellStyle name="Título 2 2" xfId="653"/>
    <cellStyle name="Título 2 3" xfId="1462"/>
    <cellStyle name="Título 3" xfId="346"/>
    <cellStyle name="Título 3 2" xfId="654"/>
    <cellStyle name="Título 3 2 2" xfId="2997"/>
    <cellStyle name="Título 3 2 3" xfId="2514"/>
    <cellStyle name="Título 3 3" xfId="1463"/>
    <cellStyle name="Título 4" xfId="347"/>
    <cellStyle name="Título 4 2" xfId="651"/>
    <cellStyle name="Título 4 3" xfId="2725"/>
    <cellStyle name="Título 5" xfId="1461"/>
    <cellStyle name="Total" xfId="348" builtinId="25" customBuiltin="1"/>
  </cellStyles>
  <dxfs count="97"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00A6A2"/>
      <color rgb="FF2D536F"/>
      <color rgb="FF204D84"/>
      <color rgb="FF84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11</xdr:row>
      <xdr:rowOff>171449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105"/>
        <a:stretch/>
      </xdr:blipFill>
      <xdr:spPr>
        <a:xfrm>
          <a:off x="0" y="0"/>
          <a:ext cx="6915150" cy="21621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1792773</xdr:colOff>
      <xdr:row>4</xdr:row>
      <xdr:rowOff>176100</xdr:rowOff>
    </xdr:to>
    <xdr:pic>
      <xdr:nvPicPr>
        <xdr:cNvPr id="3" name="Picture 10" descr="C:\Users\vmamani\AppData\Local\Microsoft\Windows\Temporary Internet Files\Content.Outlook\RLX2YOFO\LOGOHORIZONTALTRANSPARENTE.png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" t="27343" b="28125"/>
        <a:stretch/>
      </xdr:blipFill>
      <xdr:spPr bwMode="auto">
        <a:xfrm>
          <a:off x="0" y="0"/>
          <a:ext cx="1983273" cy="90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1952625</xdr:colOff>
      <xdr:row>0</xdr:row>
      <xdr:rowOff>28574</xdr:rowOff>
    </xdr:from>
    <xdr:to>
      <xdr:col>1</xdr:col>
      <xdr:colOff>4972050</xdr:colOff>
      <xdr:row>4</xdr:row>
      <xdr:rowOff>85725</xdr:rowOff>
    </xdr:to>
    <xdr:sp macro="" textlink="">
      <xdr:nvSpPr>
        <xdr:cNvPr id="4" name="TextBox 2"/>
        <xdr:cNvSpPr txBox="1"/>
      </xdr:nvSpPr>
      <xdr:spPr>
        <a:xfrm>
          <a:off x="2143125" y="28574"/>
          <a:ext cx="3019425" cy="781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M</a:t>
          </a:r>
          <a:r>
            <a:rPr lang="es-BO" sz="3500">
              <a:solidFill>
                <a:srgbClr val="2D536F"/>
              </a:solidFill>
            </a:rPr>
            <a:t>ERCADO</a:t>
          </a:r>
          <a:r>
            <a:rPr lang="es-BO" sz="3500" baseline="0">
              <a:solidFill>
                <a:srgbClr val="2D536F"/>
              </a:solidFill>
            </a:rPr>
            <a:t> DE</a:t>
          </a:r>
          <a:endParaRPr lang="es-BO" sz="3500">
            <a:solidFill>
              <a:srgbClr val="2D536F"/>
            </a:solidFill>
          </a:endParaRPr>
        </a:p>
      </xdr:txBody>
    </xdr:sp>
    <xdr:clientData/>
  </xdr:twoCellAnchor>
  <xdr:twoCellAnchor>
    <xdr:from>
      <xdr:col>1</xdr:col>
      <xdr:colOff>2457450</xdr:colOff>
      <xdr:row>4</xdr:row>
      <xdr:rowOff>57150</xdr:rowOff>
    </xdr:from>
    <xdr:to>
      <xdr:col>1</xdr:col>
      <xdr:colOff>4789419</xdr:colOff>
      <xdr:row>8</xdr:row>
      <xdr:rowOff>76200</xdr:rowOff>
    </xdr:to>
    <xdr:sp macro="" textlink="">
      <xdr:nvSpPr>
        <xdr:cNvPr id="5" name="TextBox 4"/>
        <xdr:cNvSpPr txBox="1"/>
      </xdr:nvSpPr>
      <xdr:spPr>
        <a:xfrm>
          <a:off x="2647950" y="781050"/>
          <a:ext cx="2331969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V</a:t>
          </a:r>
          <a:r>
            <a:rPr lang="es-BO" sz="3500">
              <a:solidFill>
                <a:srgbClr val="2D536F"/>
              </a:solidFill>
            </a:rPr>
            <a:t>ALORES</a:t>
          </a:r>
        </a:p>
      </xdr:txBody>
    </xdr:sp>
    <xdr:clientData/>
  </xdr:twoCellAnchor>
  <xdr:twoCellAnchor>
    <xdr:from>
      <xdr:col>1</xdr:col>
      <xdr:colOff>3857625</xdr:colOff>
      <xdr:row>9</xdr:row>
      <xdr:rowOff>47625</xdr:rowOff>
    </xdr:from>
    <xdr:to>
      <xdr:col>3</xdr:col>
      <xdr:colOff>0</xdr:colOff>
      <xdr:row>11</xdr:row>
      <xdr:rowOff>91107</xdr:rowOff>
    </xdr:to>
    <xdr:sp macro="" textlink="">
      <xdr:nvSpPr>
        <xdr:cNvPr id="6" name="TextBox 8"/>
        <xdr:cNvSpPr txBox="1"/>
      </xdr:nvSpPr>
      <xdr:spPr>
        <a:xfrm>
          <a:off x="4048125" y="1676400"/>
          <a:ext cx="286702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s-BO" sz="2000" b="1" i="1">
              <a:solidFill>
                <a:srgbClr val="2D536F"/>
              </a:solidFill>
            </a:rPr>
            <a:t>AL</a:t>
          </a:r>
          <a:r>
            <a:rPr lang="es-BO" sz="2000" b="1" i="1" baseline="0">
              <a:solidFill>
                <a:srgbClr val="2D536F"/>
              </a:solidFill>
            </a:rPr>
            <a:t> 31 DE MARZO DE 2019</a:t>
          </a:r>
          <a:endParaRPr lang="es-BO" sz="2000" b="1" i="1">
            <a:solidFill>
              <a:srgbClr val="2D536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63"/>
  <sheetViews>
    <sheetView showGridLines="0" tabSelected="1" zoomScaleNormal="100" zoomScaleSheetLayoutView="115" workbookViewId="0">
      <selection activeCell="B142" sqref="B142"/>
    </sheetView>
  </sheetViews>
  <sheetFormatPr baseColWidth="10" defaultColWidth="0" defaultRowHeight="14.25" zeroHeight="1" x14ac:dyDescent="0.2"/>
  <cols>
    <col min="1" max="1" width="2.85546875" style="1" customWidth="1"/>
    <col min="2" max="2" width="93.42578125" style="1" customWidth="1"/>
    <col min="3" max="3" width="7.42578125" style="1" customWidth="1"/>
    <col min="4" max="16384" width="0" style="1" hidden="1"/>
  </cols>
  <sheetData>
    <row r="1" spans="1:3" x14ac:dyDescent="0.2"/>
    <row r="2" spans="1:3" x14ac:dyDescent="0.2"/>
    <row r="3" spans="1:3" x14ac:dyDescent="0.2"/>
    <row r="4" spans="1:3" x14ac:dyDescent="0.2"/>
    <row r="5" spans="1:3" x14ac:dyDescent="0.2"/>
    <row r="6" spans="1:3" x14ac:dyDescent="0.2"/>
    <row r="7" spans="1:3" x14ac:dyDescent="0.2"/>
    <row r="8" spans="1:3" x14ac:dyDescent="0.2"/>
    <row r="9" spans="1:3" x14ac:dyDescent="0.2"/>
    <row r="10" spans="1:3" x14ac:dyDescent="0.2"/>
    <row r="11" spans="1:3" x14ac:dyDescent="0.2"/>
    <row r="12" spans="1:3" x14ac:dyDescent="0.2"/>
    <row r="13" spans="1:3" s="862" customFormat="1" ht="9" customHeight="1" x14ac:dyDescent="0.2">
      <c r="A13" s="863"/>
      <c r="B13" s="863"/>
      <c r="C13" s="863"/>
    </row>
    <row r="14" spans="1:3" ht="20.25" x14ac:dyDescent="0.2">
      <c r="A14" s="1526" t="s">
        <v>1858</v>
      </c>
      <c r="B14" s="1526"/>
      <c r="C14" s="1526"/>
    </row>
    <row r="15" spans="1:3" ht="15.75" customHeight="1" x14ac:dyDescent="0.2">
      <c r="B15" s="61" t="s">
        <v>728</v>
      </c>
      <c r="C15" s="1523">
        <v>1</v>
      </c>
    </row>
    <row r="16" spans="1:3" ht="15.75" customHeight="1" x14ac:dyDescent="0.2">
      <c r="B16" s="61" t="s">
        <v>83</v>
      </c>
      <c r="C16" s="1523">
        <v>2</v>
      </c>
    </row>
    <row r="17" spans="2:3" ht="15.75" customHeight="1" x14ac:dyDescent="0.2">
      <c r="B17" s="61" t="s">
        <v>729</v>
      </c>
      <c r="C17" s="1523">
        <v>3</v>
      </c>
    </row>
    <row r="18" spans="2:3" ht="9.75" customHeight="1" x14ac:dyDescent="0.2">
      <c r="B18" s="61"/>
    </row>
    <row r="19" spans="2:3" ht="15.75" customHeight="1" x14ac:dyDescent="0.2">
      <c r="B19" s="100" t="s">
        <v>730</v>
      </c>
    </row>
    <row r="20" spans="2:3" ht="15.75" customHeight="1" x14ac:dyDescent="0.2">
      <c r="B20" s="99" t="s">
        <v>732</v>
      </c>
      <c r="C20" s="1523">
        <v>4</v>
      </c>
    </row>
    <row r="21" spans="2:3" ht="15.75" customHeight="1" x14ac:dyDescent="0.2">
      <c r="B21" s="99" t="s">
        <v>733</v>
      </c>
      <c r="C21" s="1523">
        <v>5</v>
      </c>
    </row>
    <row r="22" spans="2:3" ht="15.75" customHeight="1" x14ac:dyDescent="0.2">
      <c r="B22" s="99" t="s">
        <v>734</v>
      </c>
      <c r="C22" s="1523">
        <v>6</v>
      </c>
    </row>
    <row r="23" spans="2:3" ht="15.75" customHeight="1" x14ac:dyDescent="0.2">
      <c r="B23" s="99" t="s">
        <v>735</v>
      </c>
      <c r="C23" s="1523">
        <v>7</v>
      </c>
    </row>
    <row r="24" spans="2:3" ht="15.75" customHeight="1" x14ac:dyDescent="0.2">
      <c r="B24" s="100" t="s">
        <v>731</v>
      </c>
    </row>
    <row r="25" spans="2:3" ht="15.75" customHeight="1" x14ac:dyDescent="0.2">
      <c r="B25" s="99" t="s">
        <v>732</v>
      </c>
      <c r="C25" s="1523">
        <v>8</v>
      </c>
    </row>
    <row r="26" spans="2:3" ht="15.75" customHeight="1" x14ac:dyDescent="0.2">
      <c r="B26" s="99" t="s">
        <v>733</v>
      </c>
      <c r="C26" s="1523">
        <v>8</v>
      </c>
    </row>
    <row r="27" spans="2:3" ht="15.75" customHeight="1" x14ac:dyDescent="0.2">
      <c r="B27" s="99" t="s">
        <v>734</v>
      </c>
      <c r="C27" s="1523">
        <v>9</v>
      </c>
    </row>
    <row r="28" spans="2:3" ht="15.75" customHeight="1" x14ac:dyDescent="0.2">
      <c r="B28" s="99" t="s">
        <v>735</v>
      </c>
      <c r="C28" s="1523">
        <v>9</v>
      </c>
    </row>
    <row r="29" spans="2:3" ht="15.75" customHeight="1" x14ac:dyDescent="0.2">
      <c r="B29" s="100" t="s">
        <v>736</v>
      </c>
    </row>
    <row r="30" spans="2:3" ht="15.75" customHeight="1" x14ac:dyDescent="0.2">
      <c r="B30" s="99" t="s">
        <v>732</v>
      </c>
      <c r="C30" s="1523">
        <v>10</v>
      </c>
    </row>
    <row r="31" spans="2:3" ht="15.75" customHeight="1" x14ac:dyDescent="0.2">
      <c r="B31" s="99" t="s">
        <v>733</v>
      </c>
      <c r="C31" s="1523">
        <v>10</v>
      </c>
    </row>
    <row r="32" spans="2:3" ht="15.75" customHeight="1" x14ac:dyDescent="0.2">
      <c r="B32" s="99" t="s">
        <v>734</v>
      </c>
      <c r="C32" s="1523">
        <v>11</v>
      </c>
    </row>
    <row r="33" spans="1:3" ht="15.75" customHeight="1" x14ac:dyDescent="0.2">
      <c r="B33" s="99" t="s">
        <v>735</v>
      </c>
      <c r="C33" s="1523">
        <v>11</v>
      </c>
    </row>
    <row r="34" spans="1:3" ht="8.25" customHeight="1" x14ac:dyDescent="0.2">
      <c r="B34" s="99"/>
    </row>
    <row r="35" spans="1:3" ht="14.25" customHeight="1" x14ac:dyDescent="0.2">
      <c r="B35" s="101" t="s">
        <v>758</v>
      </c>
    </row>
    <row r="36" spans="1:3" ht="15.75" customHeight="1" x14ac:dyDescent="0.2">
      <c r="B36" s="61" t="s">
        <v>739</v>
      </c>
      <c r="C36" s="1523">
        <v>12</v>
      </c>
    </row>
    <row r="37" spans="1:3" ht="15.75" customHeight="1" x14ac:dyDescent="0.2">
      <c r="B37" s="61" t="s">
        <v>738</v>
      </c>
      <c r="C37" s="1523">
        <v>13</v>
      </c>
    </row>
    <row r="38" spans="1:3" ht="15.75" customHeight="1" x14ac:dyDescent="0.2">
      <c r="B38" s="61" t="s">
        <v>737</v>
      </c>
      <c r="C38" s="1523">
        <v>14</v>
      </c>
    </row>
    <row r="39" spans="1:3" ht="15.75" customHeight="1" x14ac:dyDescent="0.2">
      <c r="B39" s="61"/>
    </row>
    <row r="40" spans="1:3" ht="15.75" customHeight="1" x14ac:dyDescent="0.2">
      <c r="B40" s="100" t="s">
        <v>740</v>
      </c>
    </row>
    <row r="41" spans="1:3" ht="15.75" customHeight="1" x14ac:dyDescent="0.2">
      <c r="B41" s="99" t="s">
        <v>760</v>
      </c>
      <c r="C41" s="1523">
        <v>15</v>
      </c>
    </row>
    <row r="42" spans="1:3" ht="15.75" customHeight="1" x14ac:dyDescent="0.2">
      <c r="B42" s="99" t="s">
        <v>759</v>
      </c>
      <c r="C42" s="1523">
        <v>15</v>
      </c>
    </row>
    <row r="43" spans="1:3" ht="15.75" customHeight="1" x14ac:dyDescent="0.2">
      <c r="B43" s="99" t="s">
        <v>741</v>
      </c>
      <c r="C43" s="1523">
        <v>16</v>
      </c>
    </row>
    <row r="44" spans="1:3" ht="15.75" customHeight="1" x14ac:dyDescent="0.2">
      <c r="B44" s="61"/>
    </row>
    <row r="45" spans="1:3" ht="15.75" customHeight="1" x14ac:dyDescent="0.2">
      <c r="A45" s="3"/>
      <c r="B45" s="102" t="s">
        <v>743</v>
      </c>
    </row>
    <row r="46" spans="1:3" ht="15.75" customHeight="1" x14ac:dyDescent="0.2">
      <c r="A46" s="3"/>
      <c r="B46" s="99" t="s">
        <v>746</v>
      </c>
      <c r="C46" s="1523">
        <v>17</v>
      </c>
    </row>
    <row r="47" spans="1:3" ht="15.75" customHeight="1" x14ac:dyDescent="0.2">
      <c r="A47" s="3"/>
      <c r="B47" s="99" t="s">
        <v>747</v>
      </c>
      <c r="C47" s="1523">
        <v>18</v>
      </c>
    </row>
    <row r="48" spans="1:3" ht="15.75" customHeight="1" x14ac:dyDescent="0.2">
      <c r="A48" s="3"/>
      <c r="B48" s="99" t="s">
        <v>748</v>
      </c>
      <c r="C48" s="1523">
        <v>18</v>
      </c>
    </row>
    <row r="49" spans="2:4" ht="15.75" customHeight="1" x14ac:dyDescent="0.2">
      <c r="B49" s="99" t="s">
        <v>749</v>
      </c>
      <c r="C49" s="1523">
        <v>19</v>
      </c>
    </row>
    <row r="50" spans="2:4" ht="15.75" customHeight="1" x14ac:dyDescent="0.2">
      <c r="B50" s="99" t="s">
        <v>751</v>
      </c>
      <c r="C50" s="1523">
        <v>20</v>
      </c>
    </row>
    <row r="51" spans="2:4" ht="15.75" customHeight="1" x14ac:dyDescent="0.2">
      <c r="B51" s="99" t="s">
        <v>750</v>
      </c>
      <c r="C51" s="1523">
        <v>21</v>
      </c>
    </row>
    <row r="52" spans="2:4" ht="15.75" customHeight="1" x14ac:dyDescent="0.2">
      <c r="B52" s="99" t="s">
        <v>752</v>
      </c>
      <c r="C52" s="1523">
        <v>22</v>
      </c>
    </row>
    <row r="53" spans="2:4" ht="15.75" customHeight="1" x14ac:dyDescent="0.2">
      <c r="B53" s="99" t="s">
        <v>753</v>
      </c>
      <c r="C53" s="1523">
        <v>23</v>
      </c>
    </row>
    <row r="54" spans="2:4" ht="15.75" customHeight="1" x14ac:dyDescent="0.2">
      <c r="B54" s="99" t="s">
        <v>754</v>
      </c>
      <c r="C54" s="1523">
        <v>24</v>
      </c>
    </row>
    <row r="55" spans="2:4" ht="15.75" customHeight="1" x14ac:dyDescent="0.2">
      <c r="B55" s="99" t="s">
        <v>755</v>
      </c>
      <c r="C55" s="1523">
        <v>24</v>
      </c>
    </row>
    <row r="56" spans="2:4" ht="15.75" customHeight="1" x14ac:dyDescent="0.2">
      <c r="B56" s="99" t="s">
        <v>756</v>
      </c>
      <c r="C56" s="1523">
        <v>24</v>
      </c>
    </row>
    <row r="57" spans="2:4" x14ac:dyDescent="0.2">
      <c r="B57" s="99" t="s">
        <v>757</v>
      </c>
      <c r="C57" s="1523">
        <v>25</v>
      </c>
    </row>
    <row r="58" spans="2:4" x14ac:dyDescent="0.2">
      <c r="B58" s="99" t="s">
        <v>2048</v>
      </c>
      <c r="C58" s="1523">
        <v>26</v>
      </c>
    </row>
    <row r="59" spans="2:4" x14ac:dyDescent="0.2">
      <c r="B59" s="99"/>
    </row>
    <row r="60" spans="2:4" ht="15.75" customHeight="1" x14ac:dyDescent="0.2">
      <c r="B60" s="99" t="s">
        <v>761</v>
      </c>
    </row>
    <row r="61" spans="2:4" ht="15.75" customHeight="1" x14ac:dyDescent="0.2">
      <c r="B61" s="99" t="s">
        <v>745</v>
      </c>
      <c r="C61" s="6">
        <v>27</v>
      </c>
    </row>
    <row r="62" spans="2:4" ht="15.75" customHeight="1" x14ac:dyDescent="0.2">
      <c r="B62" s="99" t="s">
        <v>2052</v>
      </c>
      <c r="C62" s="6">
        <v>28</v>
      </c>
    </row>
    <row r="63" spans="2:4" ht="15.75" customHeight="1" x14ac:dyDescent="0.2">
      <c r="B63" s="99" t="s">
        <v>2053</v>
      </c>
      <c r="C63" s="6">
        <v>29</v>
      </c>
      <c r="D63" s="4"/>
    </row>
    <row r="64" spans="2:4" ht="15.75" customHeight="1" x14ac:dyDescent="0.2">
      <c r="B64" s="99" t="s">
        <v>2054</v>
      </c>
      <c r="C64" s="6">
        <v>30</v>
      </c>
      <c r="D64" s="4"/>
    </row>
    <row r="65" spans="2:4" ht="15.75" customHeight="1" x14ac:dyDescent="0.2">
      <c r="B65" s="99"/>
      <c r="D65" s="4"/>
    </row>
    <row r="66" spans="2:4" ht="15.75" customHeight="1" x14ac:dyDescent="0.2">
      <c r="B66" s="99" t="s">
        <v>742</v>
      </c>
    </row>
    <row r="67" spans="2:4" ht="15.75" customHeight="1" x14ac:dyDescent="0.2">
      <c r="B67" s="6" t="s">
        <v>2055</v>
      </c>
      <c r="C67" s="6">
        <v>31</v>
      </c>
    </row>
    <row r="68" spans="2:4" ht="15.75" customHeight="1" x14ac:dyDescent="0.2">
      <c r="B68" s="6" t="s">
        <v>2056</v>
      </c>
      <c r="C68" s="6">
        <v>32</v>
      </c>
    </row>
    <row r="69" spans="2:4" ht="15.75" customHeight="1" x14ac:dyDescent="0.2">
      <c r="B69" s="6" t="s">
        <v>2057</v>
      </c>
      <c r="C69" s="6">
        <v>32</v>
      </c>
    </row>
    <row r="70" spans="2:4" ht="15.75" customHeight="1" x14ac:dyDescent="0.2">
      <c r="B70" s="6" t="s">
        <v>2058</v>
      </c>
      <c r="C70" s="6">
        <v>33</v>
      </c>
    </row>
    <row r="71" spans="2:4" ht="15.75" customHeight="1" x14ac:dyDescent="0.2">
      <c r="B71" s="99"/>
    </row>
    <row r="72" spans="2:4" ht="15.75" customHeight="1" x14ac:dyDescent="0.2">
      <c r="B72" s="102" t="s">
        <v>744</v>
      </c>
    </row>
    <row r="73" spans="2:4" ht="15.75" customHeight="1" x14ac:dyDescent="0.2">
      <c r="B73" s="6" t="s">
        <v>2059</v>
      </c>
      <c r="C73" s="6">
        <v>34</v>
      </c>
    </row>
    <row r="74" spans="2:4" ht="15.75" customHeight="1" x14ac:dyDescent="0.2">
      <c r="B74" s="6" t="s">
        <v>2060</v>
      </c>
      <c r="C74" s="6">
        <v>34</v>
      </c>
    </row>
    <row r="75" spans="2:4" ht="15.75" customHeight="1" x14ac:dyDescent="0.2"/>
    <row r="76" spans="2:4" ht="15.75" customHeight="1" x14ac:dyDescent="0.2">
      <c r="B76" s="102" t="s">
        <v>781</v>
      </c>
    </row>
    <row r="77" spans="2:4" ht="15.75" customHeight="1" x14ac:dyDescent="0.2">
      <c r="B77" s="6" t="s">
        <v>2059</v>
      </c>
      <c r="C77" s="6">
        <v>35</v>
      </c>
    </row>
    <row r="78" spans="2:4" ht="15.75" customHeight="1" x14ac:dyDescent="0.2">
      <c r="B78" s="6" t="s">
        <v>2060</v>
      </c>
      <c r="C78" s="6">
        <v>35</v>
      </c>
    </row>
    <row r="79" spans="2:4" ht="15.75" customHeight="1" x14ac:dyDescent="0.2"/>
    <row r="80" spans="2:4" ht="15.75" customHeight="1" x14ac:dyDescent="0.2">
      <c r="B80" s="61" t="s">
        <v>100</v>
      </c>
    </row>
    <row r="81" spans="1:3" ht="6.75" customHeight="1" x14ac:dyDescent="0.2">
      <c r="A81" s="863"/>
      <c r="B81" s="864"/>
      <c r="C81" s="863"/>
    </row>
    <row r="82" spans="1:3" ht="21.75" hidden="1" customHeight="1" x14ac:dyDescent="0.2">
      <c r="B82" s="2"/>
    </row>
    <row r="83" spans="1:3" ht="20.25" hidden="1" customHeight="1" x14ac:dyDescent="0.2">
      <c r="B83" s="2"/>
    </row>
    <row r="84" spans="1:3" ht="18.75" hidden="1" customHeight="1" x14ac:dyDescent="0.2">
      <c r="B84" s="2"/>
    </row>
    <row r="85" spans="1:3" ht="26.25" hidden="1" customHeight="1" x14ac:dyDescent="0.2">
      <c r="B85" s="2"/>
    </row>
    <row r="86" spans="1:3" x14ac:dyDescent="0.2">
      <c r="B86" s="6"/>
    </row>
    <row r="87" spans="1:3" hidden="1" x14ac:dyDescent="0.2"/>
    <row r="88" spans="1:3" hidden="1" x14ac:dyDescent="0.2"/>
    <row r="89" spans="1:3" hidden="1" x14ac:dyDescent="0.2"/>
    <row r="90" spans="1:3" hidden="1" x14ac:dyDescent="0.2"/>
    <row r="91" spans="1:3" hidden="1" x14ac:dyDescent="0.2"/>
    <row r="92" spans="1:3" hidden="1" x14ac:dyDescent="0.2"/>
    <row r="93" spans="1:3" hidden="1" x14ac:dyDescent="0.2"/>
    <row r="94" spans="1:3" hidden="1" x14ac:dyDescent="0.2"/>
    <row r="95" spans="1:3" hidden="1" x14ac:dyDescent="0.2"/>
    <row r="96" spans="1:3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</sheetData>
  <sheetProtection selectLockedCells="1" selectUnlockedCells="1"/>
  <mergeCells count="1">
    <mergeCell ref="A14:C14"/>
  </mergeCells>
  <hyperlinks>
    <hyperlink ref="B15" location="'1'!A1" display="Emisiones de Depósitos a Plazo Fijo  "/>
    <hyperlink ref="B16" location="'2'!A1" display="Reporte de emisiones vigentes "/>
    <hyperlink ref="B17" location="'3'!A1" display="Calificaciones de Riesgo según Nomenclatura ASFI  "/>
    <hyperlink ref="B20" location="'4'!A1" display="          Empresas de suministro de electricidad, gas y agua"/>
    <hyperlink ref="B21" location="'5'!A1" display="          Empresas manufactureras, de agricultura-ganadería y de construcción"/>
    <hyperlink ref="B22" location="'6'!A1" display="          Empresas de comercio, de actvidades inmobiliarias, mineras y de otros servicios financieros"/>
    <hyperlink ref="B23" location="'7'!A1" display="          Empresas petroleras, de hoteles-restaurantes y de transporte-comunicaciones"/>
    <hyperlink ref="B36" location="'12'!A1" display="Volumen de operaciones en el Mercado de Valores por lugar de negociación"/>
    <hyperlink ref="B37" location="'13'!A1" display="Volumen de operaciones en Ruedo de Bolsa"/>
    <hyperlink ref="B38" location="'14'!A1" display="Volumen de operaciones en Mercado Primario Extrabursátil por instrumento"/>
    <hyperlink ref="B41" location="'15'!A1" display="          Operaciones en Bolsa: mercado primario compra venta. "/>
    <hyperlink ref="B42" location="'15'!A1" display="          Operaciones en Bolsa: mercado secundario compra-venta. "/>
    <hyperlink ref="B43" location="'16'!A1" display="          Operaciones en Bolsa: reporto."/>
    <hyperlink ref="B46" location="'17'!A1" display="          Cartera, participantes y tasas de rendimiento en dólares estadounidenses"/>
    <hyperlink ref="B47" location="'18'!A1" display="          Cartera, participantes y tasas de rendimiento en bolivianos"/>
    <hyperlink ref="B48" location="'18'!A1" display="          Cartera, participantes y tasas de rendimiento en bolivianos indexados a las UFV"/>
    <hyperlink ref="B49" location="'19'!A1" display="          Evolución de la cartera"/>
    <hyperlink ref="B54" location="'24'!A1" display="          Evolución de la tasa de rendimiento promedio ponderada a 30 días en dólares estadounidenses"/>
    <hyperlink ref="B55" location="'24'!A1" display="          Evolución de la tasa de rendimiento promedio ponderada a 30 días en bolivianos"/>
    <hyperlink ref="B56" location="'24'!A1" display="          Evolución de la tasa de rendimiento promedio ponderada a 30 días en bolivianos indexados a la UFV"/>
    <hyperlink ref="B52" location="'22'!A1" display="          Diversificación de la cartera por valor y emisor (en dólares estadounidenses)"/>
    <hyperlink ref="B53" location="'23'!A1" display="          Diversificación de la cartera por valor y emisor (por porcentajes)"/>
    <hyperlink ref="B51" location="'21'!A1" display="          Evolución de la cartera, participantes, crecimientos y tasas de rendimiento"/>
    <hyperlink ref="B57" location="'25'!A1" display="          Evolución del valor cuota para fondos en dólares, bolivianos y UFV"/>
    <hyperlink ref="B80" location="ABREVIATURAS!A1" display="ABREVIATURAS"/>
    <hyperlink ref="B25" location="'8'!A1" display="          Empresas de suministro de electricidad, gas y agua"/>
    <hyperlink ref="B26" location="'8'!A1" display="          Empresas manufactureras, de agricultura-ganadería y de construcción"/>
    <hyperlink ref="B27" location="'9'!A1" display="          Empresas de comercio, de actvidades inmobiliarias, mineras y de otros servicios financieros"/>
    <hyperlink ref="B28" location="'9'!A1" display="          Empresas petroleras, de hoteles-restaurantes y de transporte-comunicaciones"/>
    <hyperlink ref="B30" location="'10'!A1" display="          Empresas de suministro de electricidad, gas y agua"/>
    <hyperlink ref="B31" location="'10'!A1" display="          Empresas manufactureras, de agricultura-ganadería y de construcción"/>
    <hyperlink ref="B32" location="'11'!A1" display="          Empresas de comercio, de actvidades inmobiliarias, mineras y de otros servicios financieros"/>
    <hyperlink ref="B33" location="'11'!A1" display="          Empresas petroleras, de hoteles-restaurantes y de transporte-comunicaciones"/>
    <hyperlink ref="B50" location="'20'!A1" display="          Evolución del número de participantes"/>
    <hyperlink ref="C15" location="'1'!A1" display="'1'!A1"/>
    <hyperlink ref="C16" location="'2'!A1" display="'2'!A1"/>
    <hyperlink ref="C17" location="'3'!A1" display="'3'!A1"/>
    <hyperlink ref="C20" location="'4'!A1" display="'4'!A1"/>
    <hyperlink ref="C21" location="'5'!A1" display="'5'!A1"/>
    <hyperlink ref="C22" location="'6'!A1" display="'6'!A1"/>
    <hyperlink ref="C23" location="'7'!A1" display="'7'!A1"/>
    <hyperlink ref="C25" location="'8'!A1" display="'8'!A1"/>
    <hyperlink ref="C26" location="'8'!A1" display="'8'!A1"/>
    <hyperlink ref="C27" location="'9'!A1" display="'9'!A1"/>
    <hyperlink ref="C28" location="'9'!A1" display="'9'!A1"/>
    <hyperlink ref="C30" location="'10'!A1" display="'10'!A1"/>
    <hyperlink ref="C31" location="'10'!A1" display="'10'!A1"/>
    <hyperlink ref="C32" location="'11'!A1" display="'11'!A1"/>
    <hyperlink ref="C33" location="'11'!A1" display="'11'!A1"/>
    <hyperlink ref="C36" location="'12'!A1" display="'12'!A1"/>
    <hyperlink ref="C37" location="'13'!A1" display="'13'!A1"/>
    <hyperlink ref="C38" location="'14'!A1" display="'14'!A1"/>
    <hyperlink ref="C41" location="'15'!A1" display="'15'!A1"/>
    <hyperlink ref="C42" location="'15'!A1" display="'15'!A1"/>
    <hyperlink ref="C43" location="'16'!A1" display="'16'!A1"/>
    <hyperlink ref="C46" location="'17'!A1" display="'17'!A1"/>
    <hyperlink ref="C47" location="'18'!A1" display="'18'!A1"/>
    <hyperlink ref="C48" location="'18'!A1" display="'18'!A1"/>
    <hyperlink ref="C49" location="'19'!A1" display="'19'!A1"/>
    <hyperlink ref="C50" location="'20'!A1" display="'20'!A1"/>
    <hyperlink ref="C51" location="'21'!A1" display="'21'!A1"/>
    <hyperlink ref="C52" location="'22'!A1" display="'22'!A1"/>
    <hyperlink ref="C53" location="'23'!A1" display="'23'!A1"/>
    <hyperlink ref="C54" location="'24'!A1" display="'24'!A1"/>
    <hyperlink ref="C55" location="'24'!A1" display="'24'!A1"/>
    <hyperlink ref="C56" location="'24'!A1" display="'24'!A1"/>
    <hyperlink ref="C57" location="'25'!A1" display="'25'!A1"/>
    <hyperlink ref="B58" location="'26'!A1" display="          Cartera de inversiones en el extranjero por instrumento "/>
    <hyperlink ref="C58" location="'26'!A1" display="'26'!A1"/>
    <hyperlink ref="B61" location="'27'!A1" display="          Cartera, participantes y tasas de rendimiento"/>
    <hyperlink ref="C61" location="'27'!A1" display="'27'!A1"/>
    <hyperlink ref="B62" location="'28'!A1" display="          Evolución de la cartera"/>
    <hyperlink ref="B63" location="'29'!A1" display="          Estratificación de la cartera de los fondos de inversión abiertos y cerrados por plazo de vida"/>
    <hyperlink ref="B64" location="'30'!A1" display="          Cartera de inversiones en el extranjero por instrumento "/>
    <hyperlink ref="C62" location="'28'!A1" display="'28'!A1"/>
    <hyperlink ref="C63" location="'29'!A1" display="'29'!A1"/>
    <hyperlink ref="C64" location="'30'!A1" display="'30'!A1"/>
    <hyperlink ref="B67" location="'31'!A1" display="          Balance general y estado de resultados"/>
    <hyperlink ref="C67" location="'31'!A1" display="'31'!A1"/>
    <hyperlink ref="B68" location="'32'!A1" display="          Patrimonio"/>
    <hyperlink ref="C68" location="'32'!A1" display="'32'!A1"/>
    <hyperlink ref="B69" location="'32'!A1" display="          Número de clientes activos"/>
    <hyperlink ref="C69" location="'32'!A1" display="'32'!A1"/>
    <hyperlink ref="B70" location="'33'!A1" display="          Margen operativo, financiero y resultado operacional"/>
    <hyperlink ref="C70" location="'33'!A1" display="'33'!A1"/>
    <hyperlink ref="B67:B70" location="'31'!A1" display="          Balance general y estado de resultados"/>
    <hyperlink ref="B73" location="'34'!A1" display="          Balance general"/>
    <hyperlink ref="B74" location="'34'!A1" display="          Estado de resultados"/>
    <hyperlink ref="C73" location="'34'!A1" display="'34'!A1"/>
    <hyperlink ref="C74" location="'34'!A1" display="'34'!A1"/>
    <hyperlink ref="B77" location="'35'!A1" display="          Balance general"/>
    <hyperlink ref="B78" location="'35'!A1" display="          Estado de resultados"/>
    <hyperlink ref="C77" location="'35'!A1" display="'35'!A1"/>
    <hyperlink ref="C78" location="'35'!A1" display="'35'!A1"/>
  </hyperlinks>
  <pageMargins left="0.75" right="0.75" top="1" bottom="1" header="0.51180555555555596" footer="0.51180555555555596"/>
  <pageSetup scale="56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V75"/>
  <sheetViews>
    <sheetView showGridLines="0" topLeftCell="A25" workbookViewId="0">
      <selection sqref="A1:XFD1048576"/>
    </sheetView>
  </sheetViews>
  <sheetFormatPr baseColWidth="10" defaultColWidth="13.7109375" defaultRowHeight="12.75" x14ac:dyDescent="0.2"/>
  <cols>
    <col min="1" max="1" width="55" customWidth="1"/>
    <col min="2" max="4" width="14.5703125" customWidth="1"/>
    <col min="5" max="5" width="19.85546875" customWidth="1"/>
    <col min="6" max="6" width="14.7109375" bestFit="1" customWidth="1"/>
    <col min="7" max="7" width="17.5703125" style="335" customWidth="1"/>
    <col min="8" max="8" width="25.28515625" customWidth="1"/>
    <col min="9" max="9" width="14.85546875" bestFit="1" customWidth="1"/>
    <col min="10" max="10" width="14.5703125" customWidth="1"/>
    <col min="11" max="11" width="15.7109375" bestFit="1" customWidth="1"/>
    <col min="12" max="12" width="14.5703125" bestFit="1" customWidth="1"/>
    <col min="13" max="13" width="13.85546875" bestFit="1" customWidth="1"/>
    <col min="14" max="14" width="15.5703125" bestFit="1" customWidth="1"/>
  </cols>
  <sheetData>
    <row r="1" spans="1:16" ht="7.5" customHeight="1" x14ac:dyDescent="0.2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7"/>
    </row>
    <row r="2" spans="1:16" ht="15.75" customHeight="1" x14ac:dyDescent="0.2">
      <c r="A2" s="1612" t="s">
        <v>1687</v>
      </c>
      <c r="B2" s="1612"/>
      <c r="C2" s="1612"/>
      <c r="D2" s="1612"/>
      <c r="E2" s="1612"/>
      <c r="F2" s="1612"/>
      <c r="G2" s="1612"/>
      <c r="H2" s="1612"/>
      <c r="I2" s="1612"/>
      <c r="J2" s="1612"/>
      <c r="K2" s="1612"/>
      <c r="L2" s="1612"/>
      <c r="M2" s="1612"/>
      <c r="N2" s="1612"/>
      <c r="O2" s="1612"/>
      <c r="P2" s="1612"/>
    </row>
    <row r="3" spans="1:16" ht="15.75" customHeight="1" x14ac:dyDescent="0.25">
      <c r="A3" s="1568" t="s">
        <v>1862</v>
      </c>
      <c r="B3" s="1568"/>
      <c r="C3" s="1568"/>
      <c r="D3" s="1568"/>
      <c r="E3" s="1568"/>
      <c r="F3" s="1568"/>
      <c r="G3" s="1568"/>
      <c r="H3" s="1568"/>
      <c r="I3" s="1568"/>
      <c r="J3" s="1568"/>
      <c r="K3" s="1568"/>
      <c r="L3" s="1568"/>
      <c r="M3" s="1568"/>
      <c r="N3" s="1568"/>
      <c r="O3" s="1568"/>
      <c r="P3" s="1568"/>
    </row>
    <row r="4" spans="1:16" ht="15.75" customHeight="1" x14ac:dyDescent="0.25">
      <c r="A4" s="1577" t="s">
        <v>727</v>
      </c>
      <c r="B4" s="1577"/>
      <c r="C4" s="1577"/>
      <c r="D4" s="1577"/>
      <c r="E4" s="1577"/>
      <c r="F4" s="1577"/>
      <c r="G4" s="1577"/>
      <c r="H4" s="1577"/>
      <c r="I4" s="1577"/>
      <c r="J4" s="1577"/>
      <c r="K4" s="1577"/>
      <c r="L4" s="1577"/>
      <c r="M4" s="1577"/>
      <c r="N4" s="1577"/>
      <c r="O4" s="1577"/>
      <c r="P4" s="1577"/>
    </row>
    <row r="5" spans="1:16" ht="5.25" customHeight="1" thickBot="1" x14ac:dyDescent="0.25">
      <c r="A5" s="1101"/>
      <c r="B5" s="1101"/>
      <c r="C5" s="1101"/>
      <c r="D5" s="1101"/>
      <c r="E5" s="1101"/>
      <c r="F5" s="1101"/>
      <c r="G5" s="1101"/>
      <c r="H5" s="1101"/>
      <c r="I5" s="1101"/>
      <c r="J5" s="1101"/>
      <c r="K5" s="1101"/>
      <c r="L5" s="1101"/>
      <c r="M5" s="1101"/>
      <c r="N5" s="1101"/>
      <c r="O5" s="1101"/>
      <c r="P5" s="1101"/>
    </row>
    <row r="6" spans="1:16" ht="31.5" customHeight="1" thickBot="1" x14ac:dyDescent="0.25">
      <c r="A6" s="1613" t="s">
        <v>407</v>
      </c>
      <c r="B6" s="1598" t="s">
        <v>709</v>
      </c>
      <c r="C6" s="1599"/>
      <c r="D6" s="1599"/>
      <c r="E6" s="1599"/>
      <c r="F6" s="1599"/>
      <c r="G6" s="1599"/>
      <c r="H6" s="1095" t="s">
        <v>1678</v>
      </c>
      <c r="I6" s="1609" t="s">
        <v>710</v>
      </c>
      <c r="J6" s="1610"/>
      <c r="K6" s="1611"/>
      <c r="L6" s="1600" t="s">
        <v>1011</v>
      </c>
      <c r="M6" s="1601"/>
      <c r="N6" s="1602"/>
      <c r="O6" s="1600" t="s">
        <v>1012</v>
      </c>
      <c r="P6" s="1602"/>
    </row>
    <row r="7" spans="1:16" s="282" customFormat="1" ht="20.25" customHeight="1" thickBot="1" x14ac:dyDescent="0.3">
      <c r="A7" s="1614"/>
      <c r="B7" s="1163" t="s">
        <v>1214</v>
      </c>
      <c r="C7" s="1164" t="s">
        <v>1824</v>
      </c>
      <c r="D7" s="1164" t="s">
        <v>1044</v>
      </c>
      <c r="E7" s="1164" t="s">
        <v>1765</v>
      </c>
      <c r="F7" s="1164" t="s">
        <v>160</v>
      </c>
      <c r="G7" s="1165" t="s">
        <v>32</v>
      </c>
      <c r="H7" s="1163" t="s">
        <v>1679</v>
      </c>
      <c r="I7" s="1166" t="s">
        <v>769</v>
      </c>
      <c r="J7" s="1167" t="s">
        <v>877</v>
      </c>
      <c r="K7" s="1168" t="s">
        <v>36</v>
      </c>
      <c r="L7" s="1164" t="s">
        <v>1251</v>
      </c>
      <c r="M7" s="1164" t="s">
        <v>89</v>
      </c>
      <c r="N7" s="1164" t="s">
        <v>34</v>
      </c>
      <c r="O7" s="1163" t="s">
        <v>99</v>
      </c>
      <c r="P7" s="1165" t="s">
        <v>1564</v>
      </c>
    </row>
    <row r="8" spans="1:16" x14ac:dyDescent="0.2">
      <c r="A8" s="481" t="s">
        <v>396</v>
      </c>
      <c r="B8" s="482">
        <v>112623128.15000001</v>
      </c>
      <c r="C8" s="483">
        <v>40430650.649999999</v>
      </c>
      <c r="D8" s="483">
        <v>175059523</v>
      </c>
      <c r="E8" s="483">
        <v>169876238</v>
      </c>
      <c r="F8" s="483">
        <v>245438155.83000001</v>
      </c>
      <c r="G8" s="484">
        <v>652107.06999999995</v>
      </c>
      <c r="H8" s="1085">
        <v>437447132</v>
      </c>
      <c r="I8" s="482">
        <v>967579.2</v>
      </c>
      <c r="J8" s="483">
        <v>13297913</v>
      </c>
      <c r="K8" s="484">
        <v>2414461.06</v>
      </c>
      <c r="L8" s="482">
        <v>2757737.51</v>
      </c>
      <c r="M8" s="483">
        <v>6511830.1299999999</v>
      </c>
      <c r="N8" s="484">
        <v>0</v>
      </c>
      <c r="O8" s="483">
        <v>4082807.45</v>
      </c>
      <c r="P8" s="484">
        <v>0</v>
      </c>
    </row>
    <row r="9" spans="1:16" ht="13.5" thickBot="1" x14ac:dyDescent="0.25">
      <c r="A9" s="485" t="s">
        <v>397</v>
      </c>
      <c r="B9" s="496">
        <v>-76562377.890000001</v>
      </c>
      <c r="C9" s="497">
        <v>-30546230.609999999</v>
      </c>
      <c r="D9" s="497">
        <v>-134974963</v>
      </c>
      <c r="E9" s="497">
        <v>-130786715</v>
      </c>
      <c r="F9" s="497">
        <v>-182012999.44999999</v>
      </c>
      <c r="G9" s="498">
        <v>0</v>
      </c>
      <c r="H9" s="1160">
        <v>-224729729</v>
      </c>
      <c r="I9" s="496">
        <v>0</v>
      </c>
      <c r="J9" s="497">
        <v>-6400109</v>
      </c>
      <c r="K9" s="498">
        <v>0</v>
      </c>
      <c r="L9" s="496">
        <v>0</v>
      </c>
      <c r="M9" s="497">
        <v>-4752200.54</v>
      </c>
      <c r="N9" s="498">
        <v>0</v>
      </c>
      <c r="O9" s="497">
        <v>-2706489.48</v>
      </c>
      <c r="P9" s="498">
        <v>0</v>
      </c>
    </row>
    <row r="10" spans="1:16" s="25" customFormat="1" ht="13.5" thickBot="1" x14ac:dyDescent="0.25">
      <c r="A10" s="486" t="s">
        <v>398</v>
      </c>
      <c r="B10" s="1131">
        <v>36060750.260000005</v>
      </c>
      <c r="C10" s="1132">
        <v>9884420.0399999991</v>
      </c>
      <c r="D10" s="1132">
        <v>40084560</v>
      </c>
      <c r="E10" s="1132">
        <v>39089523</v>
      </c>
      <c r="F10" s="1132">
        <v>63425156.380000025</v>
      </c>
      <c r="G10" s="1133">
        <v>652107.06999999995</v>
      </c>
      <c r="H10" s="1134">
        <v>212717403</v>
      </c>
      <c r="I10" s="1131">
        <v>967579.2</v>
      </c>
      <c r="J10" s="1132">
        <v>6897804</v>
      </c>
      <c r="K10" s="1133">
        <v>2414461.06</v>
      </c>
      <c r="L10" s="1131">
        <v>2757737.51</v>
      </c>
      <c r="M10" s="1132">
        <v>1759629.5899999999</v>
      </c>
      <c r="N10" s="1133">
        <v>0</v>
      </c>
      <c r="O10" s="1132">
        <v>1376317.9700000002</v>
      </c>
      <c r="P10" s="1133">
        <v>0</v>
      </c>
    </row>
    <row r="11" spans="1:16" ht="13.5" thickBot="1" x14ac:dyDescent="0.25">
      <c r="A11" s="487" t="s">
        <v>399</v>
      </c>
      <c r="B11" s="347">
        <v>-17978730.800000001</v>
      </c>
      <c r="C11" s="255">
        <v>-7067814.3799999999</v>
      </c>
      <c r="D11" s="255">
        <v>-30469734</v>
      </c>
      <c r="E11" s="255">
        <v>-27868532</v>
      </c>
      <c r="F11" s="255">
        <v>-40862179.93</v>
      </c>
      <c r="G11" s="348">
        <v>-627507.52</v>
      </c>
      <c r="H11" s="352">
        <v>-179647606</v>
      </c>
      <c r="I11" s="347">
        <v>-273007.95</v>
      </c>
      <c r="J11" s="255">
        <v>-7409409</v>
      </c>
      <c r="K11" s="348">
        <v>-790824.13</v>
      </c>
      <c r="L11" s="347">
        <v>-2862208.06</v>
      </c>
      <c r="M11" s="255">
        <v>-1725201.26</v>
      </c>
      <c r="N11" s="348">
        <v>-190771.72</v>
      </c>
      <c r="O11" s="255">
        <v>-1257420.68</v>
      </c>
      <c r="P11" s="348">
        <v>-484826.97</v>
      </c>
    </row>
    <row r="12" spans="1:16" x14ac:dyDescent="0.2">
      <c r="A12" s="485" t="s">
        <v>1000</v>
      </c>
      <c r="B12" s="482">
        <v>-12807568.84</v>
      </c>
      <c r="C12" s="483">
        <v>-5810206.4500000002</v>
      </c>
      <c r="D12" s="483">
        <v>-24158716</v>
      </c>
      <c r="E12" s="483">
        <v>-7479125</v>
      </c>
      <c r="F12" s="483">
        <v>-19966253.73</v>
      </c>
      <c r="G12" s="484">
        <v>-627507.52</v>
      </c>
      <c r="H12" s="1085">
        <v>-27407698</v>
      </c>
      <c r="I12" s="482">
        <v>-273007.95</v>
      </c>
      <c r="J12" s="483">
        <v>-6329998</v>
      </c>
      <c r="K12" s="484">
        <v>-790824.13</v>
      </c>
      <c r="L12" s="482">
        <v>-2862208.06</v>
      </c>
      <c r="M12" s="483">
        <v>-1725201.26</v>
      </c>
      <c r="N12" s="484">
        <v>-190771.72</v>
      </c>
      <c r="O12" s="483">
        <v>-1257420.68</v>
      </c>
      <c r="P12" s="484">
        <v>-484826.97</v>
      </c>
    </row>
    <row r="13" spans="1:16" ht="13.5" thickBot="1" x14ac:dyDescent="0.25">
      <c r="A13" s="485" t="s">
        <v>1001</v>
      </c>
      <c r="B13" s="496">
        <v>-5171161.96</v>
      </c>
      <c r="C13" s="497">
        <v>-1257607.93</v>
      </c>
      <c r="D13" s="497">
        <v>-6311018</v>
      </c>
      <c r="E13" s="497">
        <v>-20389407</v>
      </c>
      <c r="F13" s="497">
        <v>-20895926.199999999</v>
      </c>
      <c r="G13" s="498">
        <v>0</v>
      </c>
      <c r="H13" s="1160">
        <v>-152239908</v>
      </c>
      <c r="I13" s="496">
        <v>0</v>
      </c>
      <c r="J13" s="497">
        <v>-1079411</v>
      </c>
      <c r="K13" s="498">
        <v>0</v>
      </c>
      <c r="L13" s="496">
        <v>0</v>
      </c>
      <c r="M13" s="497">
        <v>0</v>
      </c>
      <c r="N13" s="498">
        <v>0</v>
      </c>
      <c r="O13" s="497">
        <v>0</v>
      </c>
      <c r="P13" s="498">
        <v>0</v>
      </c>
    </row>
    <row r="14" spans="1:16" s="25" customFormat="1" ht="13.5" thickBot="1" x14ac:dyDescent="0.25">
      <c r="A14" s="486" t="s">
        <v>400</v>
      </c>
      <c r="B14" s="1135">
        <v>18082019.460000005</v>
      </c>
      <c r="C14" s="1136">
        <v>2816605.6599999992</v>
      </c>
      <c r="D14" s="1136">
        <v>9614826</v>
      </c>
      <c r="E14" s="1136">
        <v>11220991</v>
      </c>
      <c r="F14" s="1136">
        <v>22562976.450000025</v>
      </c>
      <c r="G14" s="1137">
        <v>24599.54999999993</v>
      </c>
      <c r="H14" s="1138">
        <v>33069797</v>
      </c>
      <c r="I14" s="1135">
        <v>694571.25</v>
      </c>
      <c r="J14" s="1136">
        <v>-511605</v>
      </c>
      <c r="K14" s="1137">
        <v>1623636.9300000002</v>
      </c>
      <c r="L14" s="1135">
        <v>-104470.55000000028</v>
      </c>
      <c r="M14" s="1136">
        <v>34428.329999999842</v>
      </c>
      <c r="N14" s="1137">
        <v>-190771.72</v>
      </c>
      <c r="O14" s="1136">
        <v>118897.29000000027</v>
      </c>
      <c r="P14" s="1137">
        <v>-484826.97</v>
      </c>
    </row>
    <row r="15" spans="1:16" x14ac:dyDescent="0.2">
      <c r="A15" s="485" t="s">
        <v>401</v>
      </c>
      <c r="B15" s="482">
        <v>3636203.32</v>
      </c>
      <c r="C15" s="483">
        <v>0</v>
      </c>
      <c r="D15" s="483">
        <v>16047764</v>
      </c>
      <c r="E15" s="483">
        <v>898132</v>
      </c>
      <c r="F15" s="483">
        <v>974030.71</v>
      </c>
      <c r="G15" s="484">
        <v>24557.63</v>
      </c>
      <c r="H15" s="1085">
        <v>227501</v>
      </c>
      <c r="I15" s="482">
        <v>0</v>
      </c>
      <c r="J15" s="483">
        <v>498578</v>
      </c>
      <c r="K15" s="484">
        <v>0</v>
      </c>
      <c r="L15" s="482">
        <v>446472.42</v>
      </c>
      <c r="M15" s="483">
        <v>422589.08</v>
      </c>
      <c r="N15" s="484">
        <v>-47711.780000000006</v>
      </c>
      <c r="O15" s="483">
        <v>6423.48</v>
      </c>
      <c r="P15" s="484">
        <v>449495.44</v>
      </c>
    </row>
    <row r="16" spans="1:16" x14ac:dyDescent="0.2">
      <c r="A16" s="494" t="s">
        <v>1215</v>
      </c>
      <c r="B16" s="349">
        <v>0</v>
      </c>
      <c r="C16" s="252">
        <v>0</v>
      </c>
      <c r="D16" s="252">
        <v>0</v>
      </c>
      <c r="E16" s="252">
        <v>0</v>
      </c>
      <c r="F16" s="252">
        <v>0</v>
      </c>
      <c r="G16" s="341">
        <v>0</v>
      </c>
      <c r="H16" s="353">
        <v>0</v>
      </c>
      <c r="I16" s="349">
        <v>0</v>
      </c>
      <c r="J16" s="252">
        <v>0</v>
      </c>
      <c r="K16" s="341">
        <v>0</v>
      </c>
      <c r="L16" s="349">
        <v>0</v>
      </c>
      <c r="M16" s="252">
        <v>0</v>
      </c>
      <c r="N16" s="341">
        <v>-94829.05</v>
      </c>
      <c r="O16" s="252">
        <v>1011.02</v>
      </c>
      <c r="P16" s="341">
        <v>9144.23</v>
      </c>
    </row>
    <row r="17" spans="1:16" s="229" customFormat="1" x14ac:dyDescent="0.2">
      <c r="A17" s="494" t="s">
        <v>1216</v>
      </c>
      <c r="B17" s="349">
        <v>0</v>
      </c>
      <c r="C17" s="252"/>
      <c r="D17" s="252">
        <v>0</v>
      </c>
      <c r="E17" s="252"/>
      <c r="F17" s="252">
        <v>0</v>
      </c>
      <c r="G17" s="341">
        <v>0</v>
      </c>
      <c r="H17" s="353">
        <v>0</v>
      </c>
      <c r="I17" s="349">
        <v>0</v>
      </c>
      <c r="J17" s="252">
        <v>0</v>
      </c>
      <c r="K17" s="341">
        <v>0</v>
      </c>
      <c r="L17" s="349">
        <v>0</v>
      </c>
      <c r="M17" s="252">
        <v>0</v>
      </c>
      <c r="N17" s="341">
        <v>0</v>
      </c>
      <c r="O17" s="252">
        <v>0</v>
      </c>
      <c r="P17" s="341">
        <v>0</v>
      </c>
    </row>
    <row r="18" spans="1:16" ht="13.5" thickBot="1" x14ac:dyDescent="0.25">
      <c r="A18" s="494" t="s">
        <v>1217</v>
      </c>
      <c r="B18" s="496">
        <v>3636203.32</v>
      </c>
      <c r="C18" s="497">
        <v>0</v>
      </c>
      <c r="D18" s="497">
        <v>16047764</v>
      </c>
      <c r="E18" s="497">
        <v>898132</v>
      </c>
      <c r="F18" s="497">
        <v>974030.71</v>
      </c>
      <c r="G18" s="498">
        <v>24557.63</v>
      </c>
      <c r="H18" s="1160">
        <v>227501</v>
      </c>
      <c r="I18" s="496">
        <v>0</v>
      </c>
      <c r="J18" s="497">
        <v>498578</v>
      </c>
      <c r="K18" s="498">
        <v>0</v>
      </c>
      <c r="L18" s="496">
        <v>446472.42</v>
      </c>
      <c r="M18" s="497">
        <v>422589.08</v>
      </c>
      <c r="N18" s="498">
        <v>47117.27</v>
      </c>
      <c r="O18" s="497">
        <v>5412.46</v>
      </c>
      <c r="P18" s="498">
        <v>440351.21</v>
      </c>
    </row>
    <row r="19" spans="1:16" ht="13.5" thickBot="1" x14ac:dyDescent="0.25">
      <c r="A19" s="495" t="s">
        <v>402</v>
      </c>
      <c r="B19" s="1139">
        <v>-1643353.26</v>
      </c>
      <c r="C19" s="1140">
        <v>44270.63</v>
      </c>
      <c r="D19" s="1140">
        <v>-1495840</v>
      </c>
      <c r="E19" s="1140">
        <v>-1030171</v>
      </c>
      <c r="F19" s="1140">
        <v>-10382654.07</v>
      </c>
      <c r="G19" s="1141">
        <v>22343.82</v>
      </c>
      <c r="H19" s="1142">
        <v>5097174</v>
      </c>
      <c r="I19" s="1139">
        <v>9359.0400000000009</v>
      </c>
      <c r="J19" s="1140">
        <v>-1106555</v>
      </c>
      <c r="K19" s="1141">
        <v>57907.6</v>
      </c>
      <c r="L19" s="1139">
        <v>-655700.9</v>
      </c>
      <c r="M19" s="1140">
        <v>225237.12</v>
      </c>
      <c r="N19" s="1141">
        <v>-25510.34</v>
      </c>
      <c r="O19" s="1140">
        <v>-52859.09</v>
      </c>
      <c r="P19" s="1141">
        <v>-155054.82</v>
      </c>
    </row>
    <row r="20" spans="1:16" x14ac:dyDescent="0.2">
      <c r="A20" s="485" t="s">
        <v>403</v>
      </c>
      <c r="B20" s="482">
        <v>0</v>
      </c>
      <c r="C20" s="483">
        <v>44270.63</v>
      </c>
      <c r="D20" s="483">
        <v>0</v>
      </c>
      <c r="E20" s="483">
        <v>-859357</v>
      </c>
      <c r="F20" s="483">
        <v>-43296.480000000003</v>
      </c>
      <c r="G20" s="484">
        <v>0</v>
      </c>
      <c r="H20" s="1085">
        <v>4847479</v>
      </c>
      <c r="I20" s="482">
        <v>9767</v>
      </c>
      <c r="J20" s="483">
        <v>0</v>
      </c>
      <c r="K20" s="484">
        <v>0</v>
      </c>
      <c r="L20" s="482">
        <v>31200.63</v>
      </c>
      <c r="M20" s="483">
        <v>0</v>
      </c>
      <c r="N20" s="484">
        <v>-25510.34</v>
      </c>
      <c r="O20" s="483">
        <v>0</v>
      </c>
      <c r="P20" s="484">
        <v>-155054.82</v>
      </c>
    </row>
    <row r="21" spans="1:16" x14ac:dyDescent="0.2">
      <c r="A21" s="485" t="s">
        <v>1002</v>
      </c>
      <c r="B21" s="349">
        <v>-1643353.26</v>
      </c>
      <c r="C21" s="252">
        <v>0</v>
      </c>
      <c r="D21" s="252">
        <v>-1495840</v>
      </c>
      <c r="E21" s="252">
        <v>-170814</v>
      </c>
      <c r="F21" s="252">
        <v>-9457308.4000000004</v>
      </c>
      <c r="G21" s="341">
        <v>0</v>
      </c>
      <c r="H21" s="353">
        <v>-717681</v>
      </c>
      <c r="I21" s="349">
        <v>0</v>
      </c>
      <c r="J21" s="252">
        <v>0</v>
      </c>
      <c r="K21" s="341">
        <v>-108</v>
      </c>
      <c r="L21" s="349">
        <v>-686317.74</v>
      </c>
      <c r="M21" s="252">
        <v>225237.12</v>
      </c>
      <c r="N21" s="341">
        <v>0</v>
      </c>
      <c r="O21" s="252">
        <v>-31352.41</v>
      </c>
      <c r="P21" s="341">
        <v>0</v>
      </c>
    </row>
    <row r="22" spans="1:16" x14ac:dyDescent="0.2">
      <c r="A22" s="485" t="s">
        <v>1003</v>
      </c>
      <c r="B22" s="349">
        <v>0</v>
      </c>
      <c r="C22" s="252">
        <v>0</v>
      </c>
      <c r="D22" s="252">
        <v>0</v>
      </c>
      <c r="E22" s="252">
        <v>0</v>
      </c>
      <c r="F22" s="252">
        <v>-882049.19</v>
      </c>
      <c r="G22" s="341">
        <v>22343.82</v>
      </c>
      <c r="H22" s="353">
        <v>967376</v>
      </c>
      <c r="I22" s="349">
        <v>-407.96</v>
      </c>
      <c r="J22" s="252">
        <v>-1106555</v>
      </c>
      <c r="K22" s="341">
        <v>58015.6</v>
      </c>
      <c r="L22" s="349">
        <v>-583.79</v>
      </c>
      <c r="M22" s="252">
        <v>0</v>
      </c>
      <c r="N22" s="341">
        <v>0</v>
      </c>
      <c r="O22" s="252">
        <v>-21506.68</v>
      </c>
      <c r="P22" s="341">
        <v>0</v>
      </c>
    </row>
    <row r="23" spans="1:16" s="25" customFormat="1" x14ac:dyDescent="0.2">
      <c r="A23" s="487" t="s">
        <v>404</v>
      </c>
      <c r="B23" s="347">
        <v>1992850.0599999998</v>
      </c>
      <c r="C23" s="255">
        <v>44270.63</v>
      </c>
      <c r="D23" s="255">
        <v>14551924</v>
      </c>
      <c r="E23" s="255">
        <v>-132039</v>
      </c>
      <c r="F23" s="255">
        <v>-9408623.3599999994</v>
      </c>
      <c r="G23" s="348">
        <v>46901.45</v>
      </c>
      <c r="H23" s="352">
        <v>5324675</v>
      </c>
      <c r="I23" s="347">
        <v>9359.0400000000009</v>
      </c>
      <c r="J23" s="255">
        <v>-607977</v>
      </c>
      <c r="K23" s="348">
        <v>57907.6</v>
      </c>
      <c r="L23" s="347">
        <v>-209228.48000000004</v>
      </c>
      <c r="M23" s="255">
        <v>647826.19999999995</v>
      </c>
      <c r="N23" s="348">
        <v>-73222.12000000001</v>
      </c>
      <c r="O23" s="255">
        <v>-46435.61</v>
      </c>
      <c r="P23" s="348">
        <v>294440.62</v>
      </c>
    </row>
    <row r="24" spans="1:16" s="25" customFormat="1" x14ac:dyDescent="0.2">
      <c r="A24" s="487" t="s">
        <v>1828</v>
      </c>
      <c r="B24" s="347">
        <v>20074869.520000003</v>
      </c>
      <c r="C24" s="255">
        <v>2860876.2899999991</v>
      </c>
      <c r="D24" s="255">
        <v>24166750</v>
      </c>
      <c r="E24" s="255">
        <v>11088952</v>
      </c>
      <c r="F24" s="255">
        <v>13154353.090000026</v>
      </c>
      <c r="G24" s="348">
        <v>71500.999999999927</v>
      </c>
      <c r="H24" s="352">
        <v>38394472</v>
      </c>
      <c r="I24" s="347">
        <v>703930.29</v>
      </c>
      <c r="J24" s="255">
        <v>-1119582</v>
      </c>
      <c r="K24" s="348">
        <v>1681544.5300000003</v>
      </c>
      <c r="L24" s="347">
        <v>-313699.03000000032</v>
      </c>
      <c r="M24" s="255">
        <v>682254.5299999998</v>
      </c>
      <c r="N24" s="348">
        <v>-263993.84000000003</v>
      </c>
      <c r="O24" s="255">
        <v>72461.68000000027</v>
      </c>
      <c r="P24" s="348">
        <v>-190386.34999999998</v>
      </c>
    </row>
    <row r="25" spans="1:16" x14ac:dyDescent="0.2">
      <c r="A25" s="485" t="s">
        <v>1004</v>
      </c>
      <c r="B25" s="349">
        <v>0</v>
      </c>
      <c r="C25" s="493">
        <v>0</v>
      </c>
      <c r="D25" s="252">
        <v>0</v>
      </c>
      <c r="E25" s="252">
        <v>0</v>
      </c>
      <c r="F25" s="252">
        <v>159367.94</v>
      </c>
      <c r="G25" s="341">
        <v>43333.13</v>
      </c>
      <c r="H25" s="353">
        <v>-965160</v>
      </c>
      <c r="I25" s="349">
        <v>0</v>
      </c>
      <c r="J25" s="252">
        <v>0</v>
      </c>
      <c r="K25" s="341">
        <v>0</v>
      </c>
      <c r="L25" s="349">
        <v>0</v>
      </c>
      <c r="M25" s="252">
        <v>0</v>
      </c>
      <c r="N25" s="341">
        <v>0</v>
      </c>
      <c r="O25" s="252">
        <v>0</v>
      </c>
      <c r="P25" s="341">
        <v>0</v>
      </c>
    </row>
    <row r="26" spans="1:16" x14ac:dyDescent="0.2">
      <c r="A26" s="485" t="s">
        <v>1005</v>
      </c>
      <c r="B26" s="349">
        <v>0</v>
      </c>
      <c r="C26" s="493">
        <v>0</v>
      </c>
      <c r="D26" s="252">
        <v>0</v>
      </c>
      <c r="E26" s="252">
        <v>0</v>
      </c>
      <c r="F26" s="252">
        <v>0</v>
      </c>
      <c r="G26" s="341">
        <v>-8875.94</v>
      </c>
      <c r="H26" s="353">
        <v>-7023905</v>
      </c>
      <c r="I26" s="349">
        <v>0</v>
      </c>
      <c r="J26" s="252">
        <v>0</v>
      </c>
      <c r="K26" s="341">
        <v>0</v>
      </c>
      <c r="L26" s="349">
        <v>0</v>
      </c>
      <c r="M26" s="252">
        <v>0</v>
      </c>
      <c r="N26" s="341">
        <v>0</v>
      </c>
      <c r="O26" s="252">
        <v>0</v>
      </c>
      <c r="P26" s="341">
        <v>0</v>
      </c>
    </row>
    <row r="27" spans="1:16" x14ac:dyDescent="0.2">
      <c r="A27" s="485" t="s">
        <v>1006</v>
      </c>
      <c r="B27" s="349">
        <v>0</v>
      </c>
      <c r="C27" s="1158">
        <v>24546.57</v>
      </c>
      <c r="D27" s="252">
        <v>0</v>
      </c>
      <c r="E27" s="252">
        <v>0</v>
      </c>
      <c r="F27" s="252">
        <v>0</v>
      </c>
      <c r="G27" s="341">
        <v>0</v>
      </c>
      <c r="H27" s="353">
        <v>0</v>
      </c>
      <c r="I27" s="349">
        <v>0</v>
      </c>
      <c r="J27" s="252">
        <v>0</v>
      </c>
      <c r="K27" s="341">
        <v>0</v>
      </c>
      <c r="L27" s="349">
        <v>0</v>
      </c>
      <c r="M27" s="252">
        <v>0</v>
      </c>
      <c r="N27" s="341">
        <v>296.8</v>
      </c>
      <c r="O27" s="252">
        <v>0</v>
      </c>
      <c r="P27" s="341">
        <v>0</v>
      </c>
    </row>
    <row r="28" spans="1:16" ht="13.5" thickBot="1" x14ac:dyDescent="0.25">
      <c r="A28" s="485" t="s">
        <v>1007</v>
      </c>
      <c r="B28" s="496">
        <v>0</v>
      </c>
      <c r="C28" s="1159">
        <v>-144797.01999999999</v>
      </c>
      <c r="D28" s="497">
        <v>0</v>
      </c>
      <c r="E28" s="497">
        <v>0</v>
      </c>
      <c r="F28" s="497">
        <v>0</v>
      </c>
      <c r="G28" s="498">
        <v>0</v>
      </c>
      <c r="H28" s="1160">
        <v>0</v>
      </c>
      <c r="I28" s="496">
        <v>0</v>
      </c>
      <c r="J28" s="497">
        <v>0</v>
      </c>
      <c r="K28" s="498">
        <v>0</v>
      </c>
      <c r="L28" s="496">
        <v>0</v>
      </c>
      <c r="M28" s="497">
        <v>0</v>
      </c>
      <c r="N28" s="498">
        <v>-18936.84</v>
      </c>
      <c r="O28" s="497">
        <v>0</v>
      </c>
      <c r="P28" s="498">
        <v>0</v>
      </c>
    </row>
    <row r="29" spans="1:16" s="25" customFormat="1" ht="13.5" thickBot="1" x14ac:dyDescent="0.25">
      <c r="A29" s="495" t="s">
        <v>1010</v>
      </c>
      <c r="B29" s="1143">
        <v>20074869.520000003</v>
      </c>
      <c r="C29" s="1144">
        <v>2740625.8399999989</v>
      </c>
      <c r="D29" s="1144">
        <v>24166750</v>
      </c>
      <c r="E29" s="1144">
        <v>11088952</v>
      </c>
      <c r="F29" s="1144">
        <v>13313721.030000025</v>
      </c>
      <c r="G29" s="1145">
        <v>105958.18999999992</v>
      </c>
      <c r="H29" s="1146">
        <v>30405407</v>
      </c>
      <c r="I29" s="1143">
        <v>703930.29</v>
      </c>
      <c r="J29" s="1144">
        <v>-1119582</v>
      </c>
      <c r="K29" s="1145">
        <v>1681544.5300000003</v>
      </c>
      <c r="L29" s="1143">
        <v>-313699.03000000032</v>
      </c>
      <c r="M29" s="1144">
        <v>682254.5299999998</v>
      </c>
      <c r="N29" s="1145">
        <v>-282633.88000000006</v>
      </c>
      <c r="O29" s="1144">
        <v>72461.68000000027</v>
      </c>
      <c r="P29" s="1145">
        <v>-190386.34999999998</v>
      </c>
    </row>
    <row r="30" spans="1:16" ht="13.5" thickBot="1" x14ac:dyDescent="0.25">
      <c r="A30" s="485" t="s">
        <v>1008</v>
      </c>
      <c r="B30" s="1151">
        <v>-11216319.52</v>
      </c>
      <c r="C30" s="1152">
        <v>-1344687.08</v>
      </c>
      <c r="D30" s="1152">
        <v>-8519411</v>
      </c>
      <c r="E30" s="1152">
        <v>-8747279</v>
      </c>
      <c r="F30" s="1152">
        <v>-10746039.91</v>
      </c>
      <c r="G30" s="1153">
        <v>-130.75</v>
      </c>
      <c r="H30" s="1161">
        <v>-7580501</v>
      </c>
      <c r="I30" s="1151">
        <v>-22619.86</v>
      </c>
      <c r="J30" s="1152">
        <v>-7558482</v>
      </c>
      <c r="K30" s="1153">
        <v>-177258.17</v>
      </c>
      <c r="L30" s="1151">
        <v>-1303966.23</v>
      </c>
      <c r="M30" s="1152">
        <v>-326051.40999999997</v>
      </c>
      <c r="N30" s="1153">
        <v>-53641.07</v>
      </c>
      <c r="O30" s="1152">
        <v>-64126.1</v>
      </c>
      <c r="P30" s="1153">
        <v>-3289.32</v>
      </c>
    </row>
    <row r="31" spans="1:16" s="25" customFormat="1" ht="13.5" thickBot="1" x14ac:dyDescent="0.25">
      <c r="A31" s="486" t="s">
        <v>405</v>
      </c>
      <c r="B31" s="1154">
        <v>8858550.0000000037</v>
      </c>
      <c r="C31" s="1155">
        <v>1395938.7599999988</v>
      </c>
      <c r="D31" s="1155">
        <v>15647339</v>
      </c>
      <c r="E31" s="1155">
        <v>2341673</v>
      </c>
      <c r="F31" s="1155">
        <v>2567681.1200000253</v>
      </c>
      <c r="G31" s="1156">
        <v>105827.43999999992</v>
      </c>
      <c r="H31" s="1157">
        <v>22824906</v>
      </c>
      <c r="I31" s="1154">
        <v>681310.43</v>
      </c>
      <c r="J31" s="1155">
        <v>-8678064</v>
      </c>
      <c r="K31" s="1156">
        <v>1504286.3600000003</v>
      </c>
      <c r="L31" s="1154">
        <v>-1617665.2600000002</v>
      </c>
      <c r="M31" s="1155">
        <v>356203.11999999982</v>
      </c>
      <c r="N31" s="1156">
        <v>-336274.95000000007</v>
      </c>
      <c r="O31" s="1155">
        <v>8335.580000000271</v>
      </c>
      <c r="P31" s="1156">
        <v>-193675.66999999998</v>
      </c>
    </row>
    <row r="32" spans="1:16" ht="13.5" thickBot="1" x14ac:dyDescent="0.25">
      <c r="A32" s="485" t="s">
        <v>1009</v>
      </c>
      <c r="B32" s="1151">
        <v>0</v>
      </c>
      <c r="C32" s="1152">
        <v>0</v>
      </c>
      <c r="D32" s="1152">
        <v>-3121274</v>
      </c>
      <c r="E32" s="1152">
        <v>0</v>
      </c>
      <c r="F32" s="1152">
        <v>0</v>
      </c>
      <c r="G32" s="1153">
        <v>0</v>
      </c>
      <c r="H32" s="1161">
        <v>0</v>
      </c>
      <c r="I32" s="1151">
        <v>0</v>
      </c>
      <c r="J32" s="1152">
        <v>0</v>
      </c>
      <c r="K32" s="1153">
        <v>0</v>
      </c>
      <c r="L32" s="1151">
        <v>0</v>
      </c>
      <c r="M32" s="1152">
        <v>-184886.71</v>
      </c>
      <c r="N32" s="1153">
        <v>0</v>
      </c>
      <c r="O32" s="1152">
        <v>0</v>
      </c>
      <c r="P32" s="1153">
        <v>0</v>
      </c>
    </row>
    <row r="33" spans="1:22" s="25" customFormat="1" ht="13.5" thickBot="1" x14ac:dyDescent="0.25">
      <c r="A33" s="480" t="s">
        <v>406</v>
      </c>
      <c r="B33" s="1147">
        <v>8858550.0000000037</v>
      </c>
      <c r="C33" s="1148">
        <v>1395938.7599999988</v>
      </c>
      <c r="D33" s="1148">
        <v>12526065</v>
      </c>
      <c r="E33" s="1148">
        <v>2341673</v>
      </c>
      <c r="F33" s="1148">
        <v>2567681.1200000253</v>
      </c>
      <c r="G33" s="1149">
        <v>105827.43999999992</v>
      </c>
      <c r="H33" s="1150">
        <v>22824906</v>
      </c>
      <c r="I33" s="1147">
        <v>681310.43</v>
      </c>
      <c r="J33" s="1148">
        <v>-8678064</v>
      </c>
      <c r="K33" s="1149">
        <v>1504286.3600000003</v>
      </c>
      <c r="L33" s="1147">
        <v>-1617665.2600000002</v>
      </c>
      <c r="M33" s="1148">
        <v>171316.40999999983</v>
      </c>
      <c r="N33" s="1149">
        <v>-336274.95000000007</v>
      </c>
      <c r="O33" s="1148">
        <v>8335.580000000271</v>
      </c>
      <c r="P33" s="1149">
        <v>-193675.66999999998</v>
      </c>
    </row>
    <row r="34" spans="1:22" ht="6.75" customHeight="1" x14ac:dyDescent="0.2">
      <c r="A34" s="1594"/>
      <c r="B34" s="1595"/>
      <c r="C34" s="1595"/>
      <c r="D34" s="1595"/>
      <c r="E34" s="1595"/>
      <c r="F34" s="1595"/>
      <c r="G34" s="1595"/>
      <c r="H34" s="1595"/>
      <c r="I34" s="1596"/>
      <c r="J34" s="1596"/>
      <c r="K34" s="1596"/>
      <c r="L34" s="1597"/>
      <c r="M34" s="1162"/>
      <c r="N34" s="1048"/>
      <c r="O34" s="1048"/>
      <c r="P34" s="1048"/>
    </row>
    <row r="35" spans="1:22" x14ac:dyDescent="0.2">
      <c r="A35" s="18" t="s">
        <v>919</v>
      </c>
      <c r="B35" s="34"/>
      <c r="C35" s="34"/>
      <c r="D35" s="34"/>
      <c r="E35" s="34"/>
      <c r="F35" s="15"/>
      <c r="G35" s="15"/>
      <c r="H35" s="15"/>
      <c r="I35" s="15"/>
      <c r="J35" s="15"/>
      <c r="K35" s="19"/>
      <c r="M35" s="18"/>
    </row>
    <row r="36" spans="1:22" x14ac:dyDescent="0.2">
      <c r="B36" s="1130"/>
      <c r="C36" s="1119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283"/>
      <c r="R36" s="283"/>
    </row>
    <row r="37" spans="1:22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283"/>
      <c r="R37" s="283"/>
    </row>
    <row r="38" spans="1:22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1:22" ht="28.5" customHeight="1" x14ac:dyDescent="0.2">
      <c r="A39" s="1604" t="s">
        <v>886</v>
      </c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335"/>
      <c r="M39" s="40"/>
      <c r="N39" s="139"/>
    </row>
    <row r="40" spans="1:22" ht="15.75" x14ac:dyDescent="0.25">
      <c r="A40" s="1605" t="s">
        <v>1862</v>
      </c>
      <c r="B40" s="1605"/>
      <c r="C40" s="1605"/>
      <c r="D40" s="1605"/>
      <c r="E40" s="1605"/>
      <c r="F40" s="1605"/>
      <c r="G40" s="1605"/>
      <c r="H40" s="1605"/>
      <c r="I40" s="1605"/>
      <c r="J40" s="1605"/>
      <c r="K40" s="1605"/>
      <c r="L40" s="335"/>
      <c r="M40" s="40"/>
      <c r="N40" s="140"/>
    </row>
    <row r="41" spans="1:22" ht="15.75" x14ac:dyDescent="0.25">
      <c r="A41" s="1606" t="s">
        <v>727</v>
      </c>
      <c r="B41" s="1606"/>
      <c r="C41" s="1606"/>
      <c r="D41" s="1606"/>
      <c r="E41" s="1606"/>
      <c r="F41" s="1606"/>
      <c r="G41" s="1606"/>
      <c r="H41" s="1606"/>
      <c r="I41" s="1606"/>
      <c r="J41" s="1606"/>
      <c r="K41" s="1606"/>
      <c r="L41" s="335"/>
      <c r="M41" s="40"/>
      <c r="N41" s="141"/>
    </row>
    <row r="42" spans="1:22" ht="5.25" customHeight="1" thickBot="1" x14ac:dyDescent="0.25">
      <c r="A42" s="1101"/>
      <c r="B42" s="1071"/>
      <c r="C42" s="1071"/>
      <c r="D42" s="1071"/>
      <c r="E42" s="1071"/>
      <c r="F42" s="1071"/>
      <c r="G42" s="1071"/>
      <c r="H42" s="1071"/>
      <c r="I42" s="1071"/>
      <c r="J42" s="1071"/>
      <c r="K42" s="1071"/>
      <c r="L42" s="335"/>
      <c r="M42" s="16"/>
    </row>
    <row r="43" spans="1:22" ht="30" customHeight="1" thickBot="1" x14ac:dyDescent="0.25">
      <c r="A43" s="1607" t="s">
        <v>407</v>
      </c>
      <c r="B43" s="1600" t="s">
        <v>707</v>
      </c>
      <c r="C43" s="1601"/>
      <c r="D43" s="1602"/>
      <c r="E43" s="1095" t="s">
        <v>708</v>
      </c>
      <c r="F43" s="1598" t="s">
        <v>706</v>
      </c>
      <c r="G43" s="1599"/>
      <c r="H43" s="1599"/>
      <c r="I43" s="1599"/>
      <c r="J43" s="1599"/>
      <c r="K43" s="1603"/>
      <c r="L43" s="335"/>
      <c r="M43" s="283"/>
    </row>
    <row r="44" spans="1:22" ht="21" customHeight="1" thickBot="1" x14ac:dyDescent="0.25">
      <c r="A44" s="1608"/>
      <c r="B44" s="1096" t="s">
        <v>43</v>
      </c>
      <c r="C44" s="1097" t="s">
        <v>725</v>
      </c>
      <c r="D44" s="1098" t="s">
        <v>44</v>
      </c>
      <c r="E44" s="1099" t="s">
        <v>90</v>
      </c>
      <c r="F44" s="1098" t="s">
        <v>41</v>
      </c>
      <c r="G44" s="1098" t="s">
        <v>37</v>
      </c>
      <c r="H44" s="1098" t="s">
        <v>42</v>
      </c>
      <c r="I44" s="1098" t="s">
        <v>158</v>
      </c>
      <c r="J44" s="1098" t="s">
        <v>342</v>
      </c>
      <c r="K44" s="1100" t="s">
        <v>45</v>
      </c>
    </row>
    <row r="45" spans="1:22" x14ac:dyDescent="0.2">
      <c r="A45" s="481" t="s">
        <v>396</v>
      </c>
      <c r="B45" s="482">
        <v>1862951475</v>
      </c>
      <c r="C45" s="483">
        <v>20702651.789999999</v>
      </c>
      <c r="D45" s="483">
        <v>1382580788</v>
      </c>
      <c r="E45" s="1085">
        <v>20503870.23</v>
      </c>
      <c r="F45" s="483">
        <v>101118881.52</v>
      </c>
      <c r="G45" s="483">
        <v>1157422690</v>
      </c>
      <c r="H45" s="483">
        <v>26035701.510000002</v>
      </c>
      <c r="I45" s="483">
        <v>1060009240</v>
      </c>
      <c r="J45" s="483">
        <v>113161400</v>
      </c>
      <c r="K45" s="484">
        <v>315315330</v>
      </c>
      <c r="O45" s="40"/>
      <c r="P45" s="40"/>
      <c r="Q45" s="40"/>
      <c r="R45" s="40"/>
      <c r="S45" s="40"/>
      <c r="T45" s="40"/>
      <c r="U45" s="40"/>
      <c r="V45" s="40"/>
    </row>
    <row r="46" spans="1:22" ht="13.5" thickBot="1" x14ac:dyDescent="0.25">
      <c r="A46" s="485" t="s">
        <v>397</v>
      </c>
      <c r="B46" s="349">
        <v>-1825335366</v>
      </c>
      <c r="C46" s="252">
        <v>-4751771.1100000003</v>
      </c>
      <c r="D46" s="252">
        <v>-207520850</v>
      </c>
      <c r="E46" s="353">
        <v>-3069201.01</v>
      </c>
      <c r="F46" s="252">
        <v>-72271553.870000005</v>
      </c>
      <c r="G46" s="252">
        <v>-327200317</v>
      </c>
      <c r="H46" s="252">
        <v>-30079471.149999999</v>
      </c>
      <c r="I46" s="252">
        <v>-256071222</v>
      </c>
      <c r="J46" s="252">
        <v>-54014782</v>
      </c>
      <c r="K46" s="341">
        <v>-261999587</v>
      </c>
      <c r="O46" s="40"/>
      <c r="P46" s="40"/>
      <c r="Q46" s="40"/>
      <c r="R46" s="40"/>
      <c r="S46" s="40"/>
      <c r="T46" s="40"/>
      <c r="U46" s="40"/>
      <c r="V46" s="40"/>
    </row>
    <row r="47" spans="1:22" s="25" customFormat="1" ht="13.5" thickBot="1" x14ac:dyDescent="0.25">
      <c r="A47" s="1086" t="s">
        <v>398</v>
      </c>
      <c r="B47" s="1087">
        <v>37616109</v>
      </c>
      <c r="C47" s="1088">
        <v>15950880.68</v>
      </c>
      <c r="D47" s="1088">
        <v>1175059938</v>
      </c>
      <c r="E47" s="1089">
        <v>17434669.219999999</v>
      </c>
      <c r="F47" s="1088">
        <v>28847327.649999991</v>
      </c>
      <c r="G47" s="1088">
        <v>830222373</v>
      </c>
      <c r="H47" s="1088">
        <v>-4043769.6399999969</v>
      </c>
      <c r="I47" s="1088">
        <v>803938018</v>
      </c>
      <c r="J47" s="1088">
        <v>59146618</v>
      </c>
      <c r="K47" s="1090">
        <v>53315743</v>
      </c>
      <c r="O47" s="129"/>
      <c r="P47" s="129"/>
      <c r="Q47" s="129"/>
      <c r="R47" s="129"/>
      <c r="S47" s="129"/>
      <c r="T47" s="129"/>
      <c r="U47" s="129"/>
      <c r="V47" s="129"/>
    </row>
    <row r="48" spans="1:22" x14ac:dyDescent="0.2">
      <c r="A48" s="485" t="s">
        <v>399</v>
      </c>
      <c r="B48" s="349">
        <v>-298222667</v>
      </c>
      <c r="C48" s="252">
        <v>-13935299.34</v>
      </c>
      <c r="D48" s="252">
        <v>-906271749</v>
      </c>
      <c r="E48" s="353">
        <v>-19219953.82</v>
      </c>
      <c r="F48" s="252">
        <v>-22658490.07</v>
      </c>
      <c r="G48" s="252">
        <v>-524982654</v>
      </c>
      <c r="H48" s="252">
        <v>0</v>
      </c>
      <c r="I48" s="252">
        <v>-708682483</v>
      </c>
      <c r="J48" s="252">
        <v>-3393385</v>
      </c>
      <c r="K48" s="341">
        <v>0</v>
      </c>
      <c r="O48" s="40"/>
      <c r="P48" s="40"/>
      <c r="Q48" s="40"/>
      <c r="R48" s="40"/>
      <c r="S48" s="40"/>
      <c r="T48" s="40"/>
      <c r="U48" s="40"/>
      <c r="V48" s="40"/>
    </row>
    <row r="49" spans="1:22" x14ac:dyDescent="0.2">
      <c r="A49" s="485" t="s">
        <v>1000</v>
      </c>
      <c r="B49" s="349">
        <v>-298222667</v>
      </c>
      <c r="C49" s="252">
        <v>-12651396.279999999</v>
      </c>
      <c r="D49" s="252">
        <v>-906271749</v>
      </c>
      <c r="E49" s="353">
        <v>-17666973.52</v>
      </c>
      <c r="F49" s="252">
        <v>-22658490.07</v>
      </c>
      <c r="G49" s="252">
        <v>-470462248</v>
      </c>
      <c r="H49" s="252">
        <v>0</v>
      </c>
      <c r="I49" s="252">
        <v>-143713917</v>
      </c>
      <c r="J49" s="252">
        <v>-3393385</v>
      </c>
      <c r="K49" s="341">
        <v>0</v>
      </c>
      <c r="O49" s="40"/>
      <c r="P49" s="40"/>
      <c r="Q49" s="40"/>
      <c r="R49" s="40"/>
      <c r="S49" s="40"/>
      <c r="T49" s="40"/>
      <c r="U49" s="40"/>
      <c r="V49" s="40"/>
    </row>
    <row r="50" spans="1:22" ht="13.5" thickBot="1" x14ac:dyDescent="0.25">
      <c r="A50" s="485" t="s">
        <v>1001</v>
      </c>
      <c r="B50" s="349">
        <v>0</v>
      </c>
      <c r="C50" s="252">
        <v>-1283903.06</v>
      </c>
      <c r="D50" s="252">
        <v>0</v>
      </c>
      <c r="E50" s="353">
        <v>-1552980.3</v>
      </c>
      <c r="F50" s="252">
        <v>0</v>
      </c>
      <c r="G50" s="252">
        <v>-54520406</v>
      </c>
      <c r="H50" s="252">
        <v>0</v>
      </c>
      <c r="I50" s="252">
        <v>-564968566</v>
      </c>
      <c r="J50" s="252">
        <v>0</v>
      </c>
      <c r="K50" s="341">
        <v>0</v>
      </c>
      <c r="O50" s="40"/>
      <c r="P50" s="40"/>
      <c r="Q50" s="40"/>
      <c r="R50" s="40"/>
      <c r="S50" s="40"/>
      <c r="T50" s="40"/>
      <c r="U50" s="40"/>
      <c r="V50" s="40"/>
    </row>
    <row r="51" spans="1:22" s="25" customFormat="1" ht="13.5" thickBot="1" x14ac:dyDescent="0.25">
      <c r="A51" s="1086" t="s">
        <v>400</v>
      </c>
      <c r="B51" s="1087">
        <v>-260606558</v>
      </c>
      <c r="C51" s="1088">
        <v>2015581.3399999999</v>
      </c>
      <c r="D51" s="1088">
        <v>268788189</v>
      </c>
      <c r="E51" s="1089">
        <v>-1785284.6000000015</v>
      </c>
      <c r="F51" s="1088">
        <v>6188837.5799999908</v>
      </c>
      <c r="G51" s="1088">
        <v>305239719</v>
      </c>
      <c r="H51" s="1088">
        <v>-4043769.6399999969</v>
      </c>
      <c r="I51" s="1088">
        <v>95255535</v>
      </c>
      <c r="J51" s="1088">
        <v>55753233</v>
      </c>
      <c r="K51" s="1090">
        <v>53315743</v>
      </c>
      <c r="O51" s="129"/>
      <c r="P51" s="129"/>
      <c r="Q51" s="129"/>
      <c r="R51" s="129"/>
      <c r="S51" s="129"/>
      <c r="T51" s="129"/>
      <c r="U51" s="129"/>
      <c r="V51" s="129"/>
    </row>
    <row r="52" spans="1:22" x14ac:dyDescent="0.2">
      <c r="A52" s="485" t="s">
        <v>401</v>
      </c>
      <c r="B52" s="349">
        <v>286912256</v>
      </c>
      <c r="C52" s="252">
        <v>217351.4</v>
      </c>
      <c r="D52" s="252">
        <v>165208931</v>
      </c>
      <c r="E52" s="353">
        <v>196159.9</v>
      </c>
      <c r="F52" s="252">
        <v>1249080.29</v>
      </c>
      <c r="G52" s="252">
        <v>20235991</v>
      </c>
      <c r="H52" s="252">
        <v>846387.46000000008</v>
      </c>
      <c r="I52" s="252">
        <v>2040845</v>
      </c>
      <c r="J52" s="252">
        <v>2317296</v>
      </c>
      <c r="K52" s="341">
        <v>54112339</v>
      </c>
      <c r="O52" s="40"/>
      <c r="P52" s="40"/>
      <c r="Q52" s="40"/>
      <c r="R52" s="40"/>
      <c r="S52" s="40"/>
      <c r="T52" s="40"/>
      <c r="U52" s="40"/>
      <c r="V52" s="40"/>
    </row>
    <row r="53" spans="1:22" x14ac:dyDescent="0.2">
      <c r="A53" s="494" t="s">
        <v>1215</v>
      </c>
      <c r="B53" s="349">
        <v>84994701</v>
      </c>
      <c r="C53" s="252">
        <v>0</v>
      </c>
      <c r="D53" s="252">
        <v>0</v>
      </c>
      <c r="E53" s="353">
        <v>0</v>
      </c>
      <c r="F53" s="252">
        <v>0</v>
      </c>
      <c r="G53" s="252">
        <v>0</v>
      </c>
      <c r="H53" s="252">
        <v>90.54</v>
      </c>
      <c r="I53" s="252">
        <v>2040845</v>
      </c>
      <c r="J53" s="252">
        <v>0</v>
      </c>
      <c r="K53" s="341">
        <v>0</v>
      </c>
      <c r="O53" s="40"/>
      <c r="P53" s="40"/>
      <c r="Q53" s="40"/>
      <c r="R53" s="40"/>
      <c r="S53" s="40"/>
      <c r="T53" s="40"/>
      <c r="U53" s="40"/>
      <c r="V53" s="40"/>
    </row>
    <row r="54" spans="1:22" s="229" customFormat="1" x14ac:dyDescent="0.2">
      <c r="A54" s="494" t="s">
        <v>1216</v>
      </c>
      <c r="B54" s="349">
        <v>0</v>
      </c>
      <c r="C54" s="252">
        <v>0</v>
      </c>
      <c r="D54" s="252">
        <v>0</v>
      </c>
      <c r="E54" s="353">
        <v>0</v>
      </c>
      <c r="F54" s="252">
        <v>0</v>
      </c>
      <c r="G54" s="252">
        <v>0</v>
      </c>
      <c r="H54" s="252">
        <v>0</v>
      </c>
      <c r="I54" s="252">
        <v>0</v>
      </c>
      <c r="J54" s="252">
        <v>0</v>
      </c>
      <c r="K54" s="341">
        <v>0</v>
      </c>
      <c r="O54" s="40"/>
      <c r="P54" s="40"/>
      <c r="Q54" s="40"/>
      <c r="R54" s="40"/>
      <c r="S54" s="40"/>
      <c r="T54" s="40"/>
      <c r="U54" s="40"/>
      <c r="V54" s="40"/>
    </row>
    <row r="55" spans="1:22" ht="13.5" thickBot="1" x14ac:dyDescent="0.25">
      <c r="A55" s="494" t="s">
        <v>1217</v>
      </c>
      <c r="B55" s="349">
        <v>201917555</v>
      </c>
      <c r="C55" s="252">
        <v>217351.4</v>
      </c>
      <c r="D55" s="252">
        <v>165208931</v>
      </c>
      <c r="E55" s="353">
        <v>196159.9</v>
      </c>
      <c r="F55" s="252">
        <v>1249080.29</v>
      </c>
      <c r="G55" s="252">
        <v>20235991</v>
      </c>
      <c r="H55" s="252">
        <v>846296.92</v>
      </c>
      <c r="I55" s="252">
        <v>0</v>
      </c>
      <c r="J55" s="252">
        <v>2317296</v>
      </c>
      <c r="K55" s="341">
        <v>54112339</v>
      </c>
      <c r="O55" s="40"/>
      <c r="P55" s="40"/>
      <c r="Q55" s="40"/>
      <c r="R55" s="40"/>
      <c r="S55" s="40"/>
      <c r="T55" s="40"/>
      <c r="U55" s="40"/>
      <c r="V55" s="40"/>
    </row>
    <row r="56" spans="1:22" ht="13.5" thickBot="1" x14ac:dyDescent="0.25">
      <c r="A56" s="1086" t="s">
        <v>402</v>
      </c>
      <c r="B56" s="1091">
        <v>-60331513</v>
      </c>
      <c r="C56" s="1092">
        <v>66340.73</v>
      </c>
      <c r="D56" s="1092">
        <v>-292757881</v>
      </c>
      <c r="E56" s="1093">
        <v>1145329.23</v>
      </c>
      <c r="F56" s="1092">
        <v>-121758.24999999999</v>
      </c>
      <c r="G56" s="1092">
        <v>-132329852</v>
      </c>
      <c r="H56" s="1092">
        <v>66181.600000000006</v>
      </c>
      <c r="I56" s="1092">
        <v>4514057</v>
      </c>
      <c r="J56" s="1092">
        <v>4038924</v>
      </c>
      <c r="K56" s="1094">
        <v>21132539</v>
      </c>
      <c r="O56" s="40"/>
      <c r="P56" s="40"/>
      <c r="Q56" s="40"/>
      <c r="R56" s="40"/>
      <c r="S56" s="40"/>
      <c r="T56" s="40"/>
      <c r="U56" s="40"/>
      <c r="V56" s="40"/>
    </row>
    <row r="57" spans="1:22" x14ac:dyDescent="0.2">
      <c r="A57" s="485" t="s">
        <v>403</v>
      </c>
      <c r="B57" s="349">
        <v>-60331513</v>
      </c>
      <c r="C57" s="252">
        <v>0</v>
      </c>
      <c r="D57" s="252">
        <v>0</v>
      </c>
      <c r="E57" s="353">
        <v>0</v>
      </c>
      <c r="F57" s="252">
        <v>971561.11</v>
      </c>
      <c r="G57" s="252">
        <v>1200578</v>
      </c>
      <c r="H57" s="252">
        <v>0</v>
      </c>
      <c r="I57" s="252">
        <v>6881202</v>
      </c>
      <c r="J57" s="252">
        <v>0</v>
      </c>
      <c r="K57" s="341">
        <v>-3781243</v>
      </c>
      <c r="O57" s="40"/>
      <c r="P57" s="40"/>
      <c r="Q57" s="40"/>
      <c r="R57" s="40"/>
      <c r="S57" s="40"/>
      <c r="T57" s="40"/>
      <c r="U57" s="40"/>
      <c r="V57" s="40"/>
    </row>
    <row r="58" spans="1:22" x14ac:dyDescent="0.2">
      <c r="A58" s="485" t="s">
        <v>1002</v>
      </c>
      <c r="B58" s="349">
        <v>0</v>
      </c>
      <c r="C58" s="252">
        <v>-59665.36</v>
      </c>
      <c r="D58" s="252">
        <v>-292757881</v>
      </c>
      <c r="E58" s="353">
        <v>-115590.33</v>
      </c>
      <c r="F58" s="252">
        <v>-1092610.47</v>
      </c>
      <c r="G58" s="252">
        <v>-133530430</v>
      </c>
      <c r="H58" s="252">
        <v>-3651.04</v>
      </c>
      <c r="I58" s="252">
        <v>-555788</v>
      </c>
      <c r="J58" s="252">
        <v>0</v>
      </c>
      <c r="K58" s="341">
        <v>18892750</v>
      </c>
      <c r="O58" s="40"/>
      <c r="P58" s="40"/>
      <c r="Q58" s="40"/>
      <c r="R58" s="40"/>
      <c r="S58" s="40"/>
      <c r="T58" s="40"/>
      <c r="U58" s="40"/>
      <c r="V58" s="40"/>
    </row>
    <row r="59" spans="1:22" x14ac:dyDescent="0.2">
      <c r="A59" s="485" t="s">
        <v>1003</v>
      </c>
      <c r="B59" s="349">
        <v>0</v>
      </c>
      <c r="C59" s="252">
        <v>126006.09</v>
      </c>
      <c r="D59" s="252">
        <v>0</v>
      </c>
      <c r="E59" s="353">
        <v>1260919.56</v>
      </c>
      <c r="F59" s="252">
        <v>-708.89</v>
      </c>
      <c r="G59" s="252">
        <v>0</v>
      </c>
      <c r="H59" s="252">
        <v>69832.639999999999</v>
      </c>
      <c r="I59" s="252">
        <v>-1811357</v>
      </c>
      <c r="J59" s="252">
        <v>4038924</v>
      </c>
      <c r="K59" s="341">
        <v>6021032</v>
      </c>
      <c r="O59" s="40"/>
      <c r="P59" s="40"/>
      <c r="Q59" s="40"/>
      <c r="R59" s="40"/>
      <c r="S59" s="40"/>
      <c r="T59" s="40"/>
      <c r="U59" s="40"/>
      <c r="V59" s="40"/>
    </row>
    <row r="60" spans="1:22" s="25" customFormat="1" x14ac:dyDescent="0.2">
      <c r="A60" s="487" t="s">
        <v>404</v>
      </c>
      <c r="B60" s="347">
        <v>226580743</v>
      </c>
      <c r="C60" s="255">
        <v>283692.13</v>
      </c>
      <c r="D60" s="255">
        <v>-127548950</v>
      </c>
      <c r="E60" s="352">
        <v>1341489.1299999999</v>
      </c>
      <c r="F60" s="255">
        <v>1127322.04</v>
      </c>
      <c r="G60" s="255">
        <v>-112093861</v>
      </c>
      <c r="H60" s="255">
        <v>912569.06</v>
      </c>
      <c r="I60" s="255">
        <v>6554902</v>
      </c>
      <c r="J60" s="255">
        <v>6356220</v>
      </c>
      <c r="K60" s="348">
        <v>75244878</v>
      </c>
      <c r="O60" s="129"/>
      <c r="P60" s="129"/>
      <c r="Q60" s="129"/>
      <c r="R60" s="129"/>
      <c r="S60" s="129"/>
      <c r="T60" s="129"/>
      <c r="U60" s="129"/>
      <c r="V60" s="129"/>
    </row>
    <row r="61" spans="1:22" x14ac:dyDescent="0.2">
      <c r="A61" s="487" t="s">
        <v>1828</v>
      </c>
      <c r="B61" s="350">
        <v>-34025815</v>
      </c>
      <c r="C61" s="256">
        <v>2299273.4699999997</v>
      </c>
      <c r="D61" s="256">
        <v>141239239</v>
      </c>
      <c r="E61" s="354">
        <v>-443795.4700000016</v>
      </c>
      <c r="F61" s="256">
        <v>7316159.6199999908</v>
      </c>
      <c r="G61" s="256">
        <v>193145858</v>
      </c>
      <c r="H61" s="256">
        <v>-3131200.5799999968</v>
      </c>
      <c r="I61" s="256">
        <v>101810437</v>
      </c>
      <c r="J61" s="256">
        <v>62109453</v>
      </c>
      <c r="K61" s="351">
        <v>128560621</v>
      </c>
      <c r="O61" s="40"/>
      <c r="P61" s="40"/>
      <c r="Q61" s="40"/>
      <c r="R61" s="40"/>
      <c r="S61" s="40"/>
      <c r="T61" s="40"/>
      <c r="U61" s="40"/>
      <c r="V61" s="40"/>
    </row>
    <row r="62" spans="1:22" x14ac:dyDescent="0.2">
      <c r="A62" s="485" t="s">
        <v>1004</v>
      </c>
      <c r="B62" s="349">
        <v>0</v>
      </c>
      <c r="C62" s="252">
        <v>0</v>
      </c>
      <c r="D62" s="252">
        <v>0</v>
      </c>
      <c r="E62" s="353">
        <v>0</v>
      </c>
      <c r="F62" s="252">
        <v>0</v>
      </c>
      <c r="G62" s="252">
        <v>0</v>
      </c>
      <c r="H62" s="252">
        <v>0</v>
      </c>
      <c r="I62" s="252">
        <v>0</v>
      </c>
      <c r="J62" s="252">
        <v>0</v>
      </c>
      <c r="K62" s="341">
        <v>0</v>
      </c>
      <c r="O62" s="40"/>
      <c r="P62" s="40"/>
      <c r="Q62" s="40"/>
      <c r="R62" s="40"/>
      <c r="S62" s="40"/>
      <c r="T62" s="40"/>
      <c r="U62" s="40"/>
      <c r="V62" s="40"/>
    </row>
    <row r="63" spans="1:22" x14ac:dyDescent="0.2">
      <c r="A63" s="485" t="s">
        <v>1005</v>
      </c>
      <c r="B63" s="349">
        <v>0</v>
      </c>
      <c r="C63" s="252">
        <v>0</v>
      </c>
      <c r="D63" s="252">
        <v>0</v>
      </c>
      <c r="E63" s="353">
        <v>0</v>
      </c>
      <c r="F63" s="252">
        <v>0</v>
      </c>
      <c r="G63" s="252">
        <v>0</v>
      </c>
      <c r="H63" s="252">
        <v>0</v>
      </c>
      <c r="I63" s="252">
        <v>0</v>
      </c>
      <c r="J63" s="252">
        <v>-3051233</v>
      </c>
      <c r="K63" s="341">
        <v>0</v>
      </c>
      <c r="O63" s="40"/>
      <c r="P63" s="40"/>
      <c r="Q63" s="40"/>
      <c r="R63" s="40"/>
      <c r="S63" s="40"/>
      <c r="T63" s="40"/>
      <c r="U63" s="40"/>
      <c r="V63" s="40"/>
    </row>
    <row r="64" spans="1:22" x14ac:dyDescent="0.2">
      <c r="A64" s="485" t="s">
        <v>1006</v>
      </c>
      <c r="B64" s="349">
        <v>0</v>
      </c>
      <c r="C64" s="252">
        <v>65551.3</v>
      </c>
      <c r="D64" s="252">
        <v>0</v>
      </c>
      <c r="E64" s="353">
        <v>0</v>
      </c>
      <c r="F64" s="252">
        <v>0</v>
      </c>
      <c r="G64" s="252">
        <v>0</v>
      </c>
      <c r="H64" s="252">
        <v>0</v>
      </c>
      <c r="I64" s="252">
        <v>47892</v>
      </c>
      <c r="J64" s="252">
        <v>0</v>
      </c>
      <c r="K64" s="341">
        <v>0</v>
      </c>
      <c r="O64" s="40"/>
      <c r="P64" s="40"/>
      <c r="Q64" s="40"/>
      <c r="R64" s="40"/>
      <c r="S64" s="40"/>
      <c r="T64" s="40"/>
      <c r="U64" s="40"/>
      <c r="V64" s="40"/>
    </row>
    <row r="65" spans="1:22" ht="13.5" thickBot="1" x14ac:dyDescent="0.25">
      <c r="A65" s="485" t="s">
        <v>1007</v>
      </c>
      <c r="B65" s="349">
        <v>0</v>
      </c>
      <c r="C65" s="252">
        <v>0</v>
      </c>
      <c r="D65" s="252">
        <v>0</v>
      </c>
      <c r="E65" s="353">
        <v>0</v>
      </c>
      <c r="F65" s="252">
        <v>0</v>
      </c>
      <c r="G65" s="252">
        <v>0</v>
      </c>
      <c r="H65" s="252">
        <v>0</v>
      </c>
      <c r="I65" s="252">
        <v>0</v>
      </c>
      <c r="J65" s="252">
        <v>0</v>
      </c>
      <c r="K65" s="341">
        <v>-1371045</v>
      </c>
      <c r="O65" s="40"/>
      <c r="P65" s="40"/>
      <c r="Q65" s="40"/>
      <c r="R65" s="40"/>
      <c r="S65" s="40"/>
      <c r="T65" s="40"/>
      <c r="U65" s="40"/>
      <c r="V65" s="40"/>
    </row>
    <row r="66" spans="1:22" s="25" customFormat="1" ht="13.5" thickBot="1" x14ac:dyDescent="0.25">
      <c r="A66" s="1086" t="s">
        <v>1010</v>
      </c>
      <c r="B66" s="1087">
        <v>-34025815</v>
      </c>
      <c r="C66" s="1088">
        <v>2364824.7699999996</v>
      </c>
      <c r="D66" s="1088">
        <v>141239239</v>
      </c>
      <c r="E66" s="1089">
        <v>-443795.4700000016</v>
      </c>
      <c r="F66" s="1088">
        <v>7316159.6199999908</v>
      </c>
      <c r="G66" s="1088">
        <v>193145858</v>
      </c>
      <c r="H66" s="1088">
        <v>-3131200.5799999968</v>
      </c>
      <c r="I66" s="1088">
        <v>101858329</v>
      </c>
      <c r="J66" s="1088">
        <v>59058220</v>
      </c>
      <c r="K66" s="1090">
        <v>127189576</v>
      </c>
      <c r="O66" s="129"/>
      <c r="P66" s="129"/>
      <c r="Q66" s="129"/>
      <c r="R66" s="129"/>
      <c r="S66" s="129"/>
      <c r="T66" s="129"/>
      <c r="U66" s="129"/>
      <c r="V66" s="129"/>
    </row>
    <row r="67" spans="1:22" ht="13.5" thickBot="1" x14ac:dyDescent="0.25">
      <c r="A67" s="485" t="s">
        <v>1008</v>
      </c>
      <c r="B67" s="349">
        <v>5468027</v>
      </c>
      <c r="C67" s="252">
        <v>-1211910.07</v>
      </c>
      <c r="D67" s="252">
        <v>-44127979</v>
      </c>
      <c r="E67" s="353">
        <v>-1224351.47</v>
      </c>
      <c r="F67" s="252">
        <v>-7467482.4299999997</v>
      </c>
      <c r="G67" s="252">
        <v>0</v>
      </c>
      <c r="H67" s="252">
        <v>-722463.42</v>
      </c>
      <c r="I67" s="252">
        <v>-34553325</v>
      </c>
      <c r="J67" s="252">
        <v>1616519</v>
      </c>
      <c r="K67" s="341">
        <v>-6723617</v>
      </c>
      <c r="O67" s="40"/>
      <c r="P67" s="40"/>
      <c r="Q67" s="40"/>
      <c r="R67" s="40"/>
      <c r="S67" s="40"/>
      <c r="T67" s="40"/>
      <c r="U67" s="40"/>
      <c r="V67" s="40"/>
    </row>
    <row r="68" spans="1:22" s="25" customFormat="1" ht="13.5" thickBot="1" x14ac:dyDescent="0.25">
      <c r="A68" s="1086" t="s">
        <v>405</v>
      </c>
      <c r="B68" s="1087">
        <v>-28557788</v>
      </c>
      <c r="C68" s="1088">
        <v>1152914.6999999995</v>
      </c>
      <c r="D68" s="1088">
        <v>97111260</v>
      </c>
      <c r="E68" s="1089">
        <v>-1668146.9400000016</v>
      </c>
      <c r="F68" s="1088">
        <v>-151322.8100000089</v>
      </c>
      <c r="G68" s="1088">
        <v>193145858</v>
      </c>
      <c r="H68" s="1088">
        <v>-3853663.9999999967</v>
      </c>
      <c r="I68" s="1088">
        <v>67305004</v>
      </c>
      <c r="J68" s="1088">
        <v>60674739</v>
      </c>
      <c r="K68" s="1090">
        <v>120465959</v>
      </c>
      <c r="O68" s="129"/>
      <c r="P68" s="129"/>
      <c r="Q68" s="129"/>
      <c r="R68" s="129"/>
      <c r="S68" s="129"/>
      <c r="T68" s="129"/>
      <c r="U68" s="129"/>
      <c r="V68" s="129"/>
    </row>
    <row r="69" spans="1:22" ht="13.5" thickBot="1" x14ac:dyDescent="0.25">
      <c r="A69" s="485" t="s">
        <v>1009</v>
      </c>
      <c r="B69" s="349">
        <v>45591990</v>
      </c>
      <c r="C69" s="252">
        <v>0</v>
      </c>
      <c r="D69" s="252">
        <v>-36083077</v>
      </c>
      <c r="E69" s="353">
        <v>0</v>
      </c>
      <c r="F69" s="252">
        <v>0</v>
      </c>
      <c r="G69" s="252">
        <v>-54096926</v>
      </c>
      <c r="H69" s="252">
        <v>-980428</v>
      </c>
      <c r="I69" s="252">
        <v>25566590</v>
      </c>
      <c r="J69" s="252">
        <v>-17755858</v>
      </c>
      <c r="K69" s="341">
        <v>-14742379</v>
      </c>
      <c r="N69" s="17"/>
      <c r="O69" s="40"/>
      <c r="P69" s="40"/>
      <c r="Q69" s="40"/>
      <c r="R69" s="40"/>
      <c r="S69" s="40"/>
      <c r="T69" s="40"/>
      <c r="U69" s="40"/>
      <c r="V69" s="40"/>
    </row>
    <row r="70" spans="1:22" s="25" customFormat="1" ht="13.5" thickBot="1" x14ac:dyDescent="0.25">
      <c r="A70" s="1086" t="s">
        <v>406</v>
      </c>
      <c r="B70" s="1087">
        <v>17034202</v>
      </c>
      <c r="C70" s="1088">
        <v>1152914.6999999995</v>
      </c>
      <c r="D70" s="1088">
        <v>61028183</v>
      </c>
      <c r="E70" s="1089">
        <v>-1668146.9400000016</v>
      </c>
      <c r="F70" s="1088">
        <v>-151322.8100000089</v>
      </c>
      <c r="G70" s="1088">
        <v>139048932</v>
      </c>
      <c r="H70" s="1088">
        <v>-4834091.9999999963</v>
      </c>
      <c r="I70" s="1088">
        <v>92871594</v>
      </c>
      <c r="J70" s="1088">
        <v>42918881</v>
      </c>
      <c r="K70" s="1090">
        <v>105723580</v>
      </c>
      <c r="L70" s="17"/>
      <c r="M70" s="17"/>
      <c r="N70" s="17"/>
      <c r="O70" s="129"/>
      <c r="P70" s="129"/>
      <c r="Q70" s="129"/>
      <c r="R70" s="129"/>
      <c r="S70" s="129"/>
      <c r="T70" s="129"/>
      <c r="U70" s="129"/>
      <c r="V70" s="129"/>
    </row>
    <row r="71" spans="1:22" ht="2.25" customHeight="1" x14ac:dyDescent="0.2">
      <c r="A71" s="142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7"/>
      <c r="M71" s="17"/>
      <c r="N71" s="17"/>
    </row>
    <row r="72" spans="1:22" x14ac:dyDescent="0.2">
      <c r="A72" s="18" t="s">
        <v>919</v>
      </c>
      <c r="B72" s="41"/>
      <c r="C72" s="41"/>
      <c r="D72" s="41"/>
      <c r="E72" s="41"/>
      <c r="F72" s="42"/>
      <c r="G72" s="42"/>
      <c r="H72" s="42"/>
      <c r="I72" s="42"/>
      <c r="J72" s="42"/>
      <c r="K72" s="42"/>
      <c r="L72" s="17"/>
      <c r="M72" s="17"/>
      <c r="N72" s="17"/>
    </row>
    <row r="73" spans="1:22" x14ac:dyDescent="0.2">
      <c r="A73" s="18"/>
      <c r="B73" s="381"/>
      <c r="C73" s="381"/>
      <c r="D73" s="381"/>
      <c r="E73" s="381"/>
      <c r="F73" s="382"/>
      <c r="G73" s="382"/>
      <c r="H73" s="382"/>
      <c r="I73" s="382"/>
      <c r="J73" s="382"/>
      <c r="K73" s="382"/>
      <c r="L73" s="42"/>
      <c r="M73" s="42"/>
      <c r="N73" s="17"/>
    </row>
    <row r="74" spans="1:22" x14ac:dyDescent="0.2">
      <c r="A74" s="283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283"/>
      <c r="N74" s="17"/>
    </row>
    <row r="75" spans="1:22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</row>
  </sheetData>
  <mergeCells count="15">
    <mergeCell ref="O6:P6"/>
    <mergeCell ref="I6:K6"/>
    <mergeCell ref="A2:P2"/>
    <mergeCell ref="A3:P3"/>
    <mergeCell ref="A4:P4"/>
    <mergeCell ref="A6:A7"/>
    <mergeCell ref="A34:L34"/>
    <mergeCell ref="B6:G6"/>
    <mergeCell ref="L6:N6"/>
    <mergeCell ref="F43:K43"/>
    <mergeCell ref="A39:K39"/>
    <mergeCell ref="A40:K40"/>
    <mergeCell ref="A41:K41"/>
    <mergeCell ref="A43:A44"/>
    <mergeCell ref="B43:D4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D100"/>
  <sheetViews>
    <sheetView showGridLines="0" zoomScaleNormal="100" workbookViewId="0">
      <selection activeCell="A13" sqref="A1:XFD1048576"/>
    </sheetView>
  </sheetViews>
  <sheetFormatPr baseColWidth="10" defaultColWidth="9.140625" defaultRowHeight="12.75" x14ac:dyDescent="0.2"/>
  <cols>
    <col min="1" max="1" width="40" customWidth="1"/>
    <col min="2" max="2" width="9" customWidth="1"/>
    <col min="3" max="3" width="9.5703125" customWidth="1"/>
    <col min="4" max="4" width="9.140625" customWidth="1"/>
    <col min="5" max="5" width="9.42578125" customWidth="1"/>
    <col min="6" max="6" width="9.7109375" customWidth="1"/>
    <col min="7" max="7" width="9.85546875" customWidth="1"/>
    <col min="8" max="8" width="8.85546875" customWidth="1"/>
    <col min="9" max="10" width="8.7109375" customWidth="1"/>
    <col min="11" max="11" width="9" customWidth="1"/>
    <col min="12" max="12" width="9.85546875" customWidth="1"/>
    <col min="13" max="13" width="8.140625" customWidth="1"/>
    <col min="14" max="14" width="6.85546875" customWidth="1"/>
    <col min="15" max="15" width="7.5703125" hidden="1" customWidth="1"/>
    <col min="16" max="16" width="7.42578125" customWidth="1"/>
    <col min="17" max="17" width="7.5703125" customWidth="1"/>
    <col min="18" max="18" width="6.85546875" customWidth="1"/>
    <col min="19" max="19" width="7.42578125" customWidth="1"/>
    <col min="20" max="20" width="8.28515625" customWidth="1"/>
    <col min="21" max="21" width="8.140625" customWidth="1"/>
    <col min="22" max="22" width="10.140625" customWidth="1"/>
    <col min="23" max="23" width="8" customWidth="1"/>
    <col min="24" max="24" width="9.140625" customWidth="1"/>
    <col min="25" max="36" width="11.42578125" customWidth="1"/>
    <col min="37" max="37" width="15" customWidth="1"/>
  </cols>
  <sheetData>
    <row r="1" spans="1:24" ht="31.5" customHeight="1" x14ac:dyDescent="0.25">
      <c r="A1" s="1615" t="s">
        <v>323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</row>
    <row r="2" spans="1:24" s="432" customFormat="1" ht="15.75" x14ac:dyDescent="0.2">
      <c r="A2" s="1616" t="s">
        <v>1862</v>
      </c>
      <c r="B2" s="1616"/>
      <c r="C2" s="1616"/>
      <c r="D2" s="1616"/>
      <c r="E2" s="1616"/>
      <c r="F2" s="1616"/>
      <c r="G2" s="1616"/>
      <c r="H2" s="1616"/>
      <c r="I2" s="1616"/>
      <c r="J2" s="1616"/>
      <c r="K2" s="1616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</row>
    <row r="3" spans="1:24" s="852" customFormat="1" ht="15.75" x14ac:dyDescent="0.2">
      <c r="A3" s="1616" t="s">
        <v>1857</v>
      </c>
      <c r="B3" s="1616"/>
      <c r="C3" s="1616"/>
      <c r="D3" s="1616"/>
      <c r="E3" s="1616"/>
      <c r="F3" s="1616"/>
      <c r="G3" s="1616"/>
      <c r="H3" s="1616"/>
      <c r="I3" s="1616"/>
      <c r="J3" s="1616"/>
      <c r="K3" s="1616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  <c r="W3" s="895"/>
      <c r="X3" s="895"/>
    </row>
    <row r="4" spans="1:24" ht="3.75" customHeight="1" thickBot="1" x14ac:dyDescent="0.25">
      <c r="A4" s="1070"/>
      <c r="B4" s="1070"/>
      <c r="C4" s="1070"/>
      <c r="D4" s="1070"/>
      <c r="E4" s="1070"/>
      <c r="F4" s="1070"/>
      <c r="G4" s="1070"/>
      <c r="H4" s="1070"/>
      <c r="I4" s="1070"/>
      <c r="J4" s="1070"/>
      <c r="K4" s="1071"/>
      <c r="L4" s="895"/>
      <c r="M4" s="895"/>
      <c r="N4" s="895"/>
      <c r="O4" s="895"/>
      <c r="P4" s="895"/>
      <c r="Q4" s="895"/>
      <c r="R4" s="895"/>
      <c r="S4" s="895"/>
      <c r="T4" s="895"/>
      <c r="U4" s="895"/>
      <c r="V4" s="895"/>
      <c r="W4" s="895"/>
      <c r="X4" s="895"/>
    </row>
    <row r="5" spans="1:24" ht="23.25" customHeight="1" thickBot="1" x14ac:dyDescent="0.25">
      <c r="A5" s="1483" t="s">
        <v>324</v>
      </c>
      <c r="B5" s="1480" t="s">
        <v>27</v>
      </c>
      <c r="C5" s="1481" t="s">
        <v>20</v>
      </c>
      <c r="D5" s="1481" t="s">
        <v>21</v>
      </c>
      <c r="E5" s="1481" t="s">
        <v>22</v>
      </c>
      <c r="F5" s="1481" t="s">
        <v>23</v>
      </c>
      <c r="G5" s="1481" t="s">
        <v>33</v>
      </c>
      <c r="H5" s="1481" t="s">
        <v>24</v>
      </c>
      <c r="I5" s="1481" t="s">
        <v>38</v>
      </c>
      <c r="J5" s="1481" t="s">
        <v>26</v>
      </c>
      <c r="K5" s="1482" t="s">
        <v>25</v>
      </c>
      <c r="L5" s="895"/>
      <c r="M5" s="895"/>
      <c r="N5" s="210"/>
      <c r="O5" s="210"/>
      <c r="P5" s="211"/>
      <c r="Q5" s="210"/>
      <c r="R5" s="210"/>
      <c r="S5" s="210"/>
      <c r="T5" s="210"/>
      <c r="U5" s="210"/>
      <c r="V5" s="210"/>
      <c r="W5" s="207"/>
      <c r="X5" s="207"/>
    </row>
    <row r="6" spans="1:24" ht="13.5" thickBot="1" x14ac:dyDescent="0.25">
      <c r="A6" s="1072" t="s">
        <v>328</v>
      </c>
      <c r="B6" s="500"/>
      <c r="C6" s="500"/>
      <c r="D6" s="501"/>
      <c r="E6" s="500"/>
      <c r="F6" s="500"/>
      <c r="G6" s="500"/>
      <c r="H6" s="500"/>
      <c r="I6" s="500"/>
      <c r="J6" s="502"/>
      <c r="K6" s="502"/>
      <c r="L6" s="895"/>
      <c r="M6" s="895"/>
      <c r="N6" s="208"/>
      <c r="O6" s="208"/>
      <c r="P6" s="208"/>
      <c r="Q6" s="208"/>
      <c r="R6" s="208"/>
      <c r="S6" s="208"/>
      <c r="T6" s="208"/>
      <c r="U6" s="208"/>
      <c r="V6" s="208"/>
      <c r="W6" s="209"/>
      <c r="X6" s="209"/>
    </row>
    <row r="7" spans="1:24" x14ac:dyDescent="0.2">
      <c r="A7" s="503" t="s">
        <v>329</v>
      </c>
      <c r="B7" s="1513">
        <v>1.1287731041167555</v>
      </c>
      <c r="C7" s="1514">
        <v>1.5275281587052538</v>
      </c>
      <c r="D7" s="1514">
        <v>0.55643448745600088</v>
      </c>
      <c r="E7" s="1514">
        <v>1.1218160049623005</v>
      </c>
      <c r="F7" s="1514">
        <v>0.94768236511014681</v>
      </c>
      <c r="G7" s="1514">
        <v>1.3203203673086152</v>
      </c>
      <c r="H7" s="1514">
        <v>2.3910339652927068</v>
      </c>
      <c r="I7" s="1514">
        <v>1.5299783062733439</v>
      </c>
      <c r="J7" s="1514">
        <v>0.92942205807975897</v>
      </c>
      <c r="K7" s="1515">
        <v>10.718564386471746</v>
      </c>
      <c r="L7" s="855"/>
      <c r="M7" s="895"/>
      <c r="N7" s="289"/>
      <c r="O7" s="289"/>
      <c r="P7" s="289"/>
      <c r="Q7" s="289"/>
      <c r="R7" s="289"/>
      <c r="S7" s="289"/>
      <c r="T7" s="289"/>
      <c r="U7" s="289"/>
      <c r="V7" s="289"/>
      <c r="W7" s="290"/>
      <c r="X7" s="290"/>
    </row>
    <row r="8" spans="1:24" ht="13.5" thickBot="1" x14ac:dyDescent="0.25">
      <c r="A8" s="504" t="s">
        <v>330</v>
      </c>
      <c r="B8" s="1516">
        <v>1.0447068214758219</v>
      </c>
      <c r="C8" s="1517">
        <v>1.5092462816799055</v>
      </c>
      <c r="D8" s="1517">
        <v>0.52738945665470016</v>
      </c>
      <c r="E8" s="1517">
        <v>0.93758696505974126</v>
      </c>
      <c r="F8" s="1517">
        <v>0.78776220845705391</v>
      </c>
      <c r="G8" s="1517">
        <v>1.2335873898301615</v>
      </c>
      <c r="H8" s="1517">
        <v>1.6818104113849941</v>
      </c>
      <c r="I8" s="1517">
        <v>1.2899725873015553</v>
      </c>
      <c r="J8" s="1517">
        <v>0.92876945061019289</v>
      </c>
      <c r="K8" s="1518">
        <v>10.396060815073534</v>
      </c>
      <c r="L8" s="895"/>
      <c r="M8" s="895"/>
      <c r="N8" s="289"/>
      <c r="O8" s="289"/>
      <c r="P8" s="289"/>
      <c r="Q8" s="289"/>
      <c r="R8" s="289"/>
      <c r="S8" s="289"/>
      <c r="T8" s="289"/>
      <c r="U8" s="289"/>
      <c r="V8" s="289"/>
      <c r="W8" s="290"/>
      <c r="X8" s="290"/>
    </row>
    <row r="9" spans="1:24" ht="13.5" thickBot="1" x14ac:dyDescent="0.25">
      <c r="A9" s="1072" t="s">
        <v>331</v>
      </c>
      <c r="B9" s="1519"/>
      <c r="C9" s="1519"/>
      <c r="D9" s="1519"/>
      <c r="E9" s="1519"/>
      <c r="F9" s="1519"/>
      <c r="G9" s="1519"/>
      <c r="H9" s="1519"/>
      <c r="I9" s="1519"/>
      <c r="J9" s="1519"/>
      <c r="K9" s="1519"/>
      <c r="L9" s="895"/>
      <c r="M9" s="895"/>
      <c r="N9" s="289"/>
      <c r="O9" s="289"/>
      <c r="P9" s="290"/>
      <c r="Q9" s="289"/>
      <c r="R9" s="289"/>
      <c r="S9" s="289"/>
      <c r="T9" s="289"/>
      <c r="U9" s="289"/>
      <c r="V9" s="289"/>
      <c r="W9" s="290"/>
      <c r="X9" s="290"/>
    </row>
    <row r="10" spans="1:24" ht="13.5" thickBot="1" x14ac:dyDescent="0.25">
      <c r="A10" s="505" t="s">
        <v>332</v>
      </c>
      <c r="B10" s="1520">
        <v>1.132235628945143</v>
      </c>
      <c r="C10" s="1521">
        <v>0.70569093332687616</v>
      </c>
      <c r="D10" s="1521">
        <v>1.5835893286159</v>
      </c>
      <c r="E10" s="1521">
        <v>1.2100696970411897</v>
      </c>
      <c r="F10" s="1521">
        <v>1.594071617814361</v>
      </c>
      <c r="G10" s="1521">
        <v>0.7280539343591923</v>
      </c>
      <c r="H10" s="1521">
        <v>1.0126133031954601</v>
      </c>
      <c r="I10" s="1521">
        <v>1.9485838156679887</v>
      </c>
      <c r="J10" s="1521">
        <v>1.2417146671606687</v>
      </c>
      <c r="K10" s="1522">
        <v>0.46335000209655064</v>
      </c>
      <c r="L10" s="895"/>
      <c r="M10" s="895"/>
      <c r="N10" s="289"/>
      <c r="O10" s="289"/>
      <c r="P10" s="289"/>
      <c r="Q10" s="289"/>
      <c r="R10" s="289"/>
      <c r="S10" s="289"/>
      <c r="T10" s="289"/>
      <c r="U10" s="289"/>
      <c r="V10" s="289"/>
      <c r="W10" s="290"/>
      <c r="X10" s="290"/>
    </row>
    <row r="11" spans="1:24" ht="13.5" thickBot="1" x14ac:dyDescent="0.25">
      <c r="A11" s="1072" t="s">
        <v>333</v>
      </c>
      <c r="B11" s="1519"/>
      <c r="C11" s="1519"/>
      <c r="D11" s="1519"/>
      <c r="E11" s="1519"/>
      <c r="F11" s="1519"/>
      <c r="G11" s="1519"/>
      <c r="H11" s="1519"/>
      <c r="I11" s="1519"/>
      <c r="J11" s="1519"/>
      <c r="K11" s="1519"/>
      <c r="L11" s="895"/>
      <c r="M11" s="895"/>
      <c r="N11" s="289"/>
      <c r="O11" s="289"/>
      <c r="P11" s="290"/>
      <c r="Q11" s="289"/>
      <c r="R11" s="289"/>
      <c r="S11" s="289"/>
      <c r="T11" s="289"/>
      <c r="U11" s="289"/>
      <c r="V11" s="289"/>
      <c r="W11" s="290"/>
      <c r="X11" s="290"/>
    </row>
    <row r="12" spans="1:24" ht="13.5" thickBot="1" x14ac:dyDescent="0.25">
      <c r="A12" s="505" t="s">
        <v>334</v>
      </c>
      <c r="B12" s="1078">
        <v>9.0386684059495499E-4</v>
      </c>
      <c r="C12" s="1521">
        <v>6.9620828204733356E-3</v>
      </c>
      <c r="D12" s="1521">
        <v>4.629714994050934E-2</v>
      </c>
      <c r="E12" s="1521">
        <v>1.2530226143398411E-2</v>
      </c>
      <c r="F12" s="1521">
        <v>2.9379895400170823E-2</v>
      </c>
      <c r="G12" s="1521">
        <v>4.295966836453121E-2</v>
      </c>
      <c r="H12" s="1521">
        <v>8.9652625837170086E-3</v>
      </c>
      <c r="I12" s="1521">
        <v>4.5494897352623902E-2</v>
      </c>
      <c r="J12" s="1521">
        <v>2.5271510595130924E-2</v>
      </c>
      <c r="K12" s="1079">
        <v>4.1396675644524818E-3</v>
      </c>
      <c r="L12" s="895"/>
      <c r="M12" s="895"/>
      <c r="N12" s="289"/>
      <c r="O12" s="289"/>
      <c r="P12" s="289"/>
      <c r="Q12" s="289"/>
      <c r="R12" s="289"/>
      <c r="S12" s="289"/>
      <c r="T12" s="289"/>
      <c r="U12" s="289"/>
      <c r="V12" s="289"/>
      <c r="W12" s="290"/>
      <c r="X12" s="290"/>
    </row>
    <row r="13" spans="1:24" ht="13.5" thickBot="1" x14ac:dyDescent="0.25">
      <c r="A13" s="1073" t="s">
        <v>335</v>
      </c>
      <c r="B13" s="1519"/>
      <c r="C13" s="1519"/>
      <c r="D13" s="1519"/>
      <c r="E13" s="1519"/>
      <c r="F13" s="1519"/>
      <c r="G13" s="1519"/>
      <c r="H13" s="1519"/>
      <c r="I13" s="1519"/>
      <c r="J13" s="1519"/>
      <c r="K13" s="1519"/>
      <c r="L13" s="895"/>
      <c r="M13" s="895"/>
      <c r="N13" s="289"/>
      <c r="O13" s="289"/>
      <c r="P13" s="290"/>
      <c r="Q13" s="289"/>
      <c r="R13" s="289"/>
      <c r="S13" s="289"/>
      <c r="T13" s="289"/>
      <c r="U13" s="289"/>
      <c r="V13" s="289"/>
      <c r="W13" s="290"/>
      <c r="X13" s="290"/>
    </row>
    <row r="14" spans="1:24" x14ac:dyDescent="0.2">
      <c r="A14" s="503" t="s">
        <v>336</v>
      </c>
      <c r="B14" s="854">
        <v>0.20125279140025557</v>
      </c>
      <c r="C14" s="1514">
        <v>0.30628891280037279</v>
      </c>
      <c r="D14" s="1514">
        <v>0.55855652928782062</v>
      </c>
      <c r="E14" s="506">
        <v>0.36850569206329509</v>
      </c>
      <c r="F14" s="1514">
        <v>0.52244685990553585</v>
      </c>
      <c r="G14" s="1514">
        <v>0.6539699814478066</v>
      </c>
      <c r="H14" s="1514">
        <v>0.21254757112831635</v>
      </c>
      <c r="I14" s="1514">
        <v>0.70034699826772173</v>
      </c>
      <c r="J14" s="1514">
        <v>0.32611150594770233</v>
      </c>
      <c r="K14" s="1515">
        <v>2.4121295630722173E-2</v>
      </c>
      <c r="L14" s="895"/>
      <c r="M14" s="895"/>
      <c r="N14" s="289"/>
      <c r="O14" s="289"/>
      <c r="P14" s="289"/>
      <c r="Q14" s="289"/>
      <c r="R14" s="289"/>
      <c r="S14" s="289"/>
      <c r="T14" s="289"/>
      <c r="U14" s="289"/>
      <c r="V14" s="289"/>
      <c r="W14" s="290"/>
      <c r="X14" s="290"/>
    </row>
    <row r="15" spans="1:24" ht="13.5" thickBot="1" x14ac:dyDescent="0.25">
      <c r="A15" s="504" t="s">
        <v>337</v>
      </c>
      <c r="B15" s="1517">
        <v>0.25196055677373164</v>
      </c>
      <c r="C15" s="1517">
        <v>0.4415222971810927</v>
      </c>
      <c r="D15" s="1517">
        <v>1.2652957090671271</v>
      </c>
      <c r="E15" s="507">
        <v>0.58354554812587578</v>
      </c>
      <c r="F15" s="1517">
        <v>1.0940077994298003</v>
      </c>
      <c r="G15" s="1517">
        <v>1.8899226841187047</v>
      </c>
      <c r="H15" s="1517">
        <v>0.26991798276991691</v>
      </c>
      <c r="I15" s="1517">
        <v>2.3371933343535778</v>
      </c>
      <c r="J15" s="1517">
        <v>0.48392502443051688</v>
      </c>
      <c r="K15" s="1518">
        <v>2.4717514095475682E-2</v>
      </c>
      <c r="L15" s="895"/>
      <c r="M15" s="895"/>
      <c r="N15" s="289"/>
      <c r="O15" s="289"/>
      <c r="P15" s="289"/>
      <c r="Q15" s="289"/>
      <c r="R15" s="289"/>
      <c r="S15" s="289"/>
      <c r="T15" s="289"/>
      <c r="U15" s="289"/>
      <c r="V15" s="289"/>
      <c r="W15" s="290"/>
      <c r="X15" s="290"/>
    </row>
    <row r="16" spans="1:24" ht="13.5" thickBot="1" x14ac:dyDescent="0.25">
      <c r="A16" s="1075" t="s">
        <v>338</v>
      </c>
      <c r="B16" s="1519"/>
      <c r="C16" s="1519"/>
      <c r="D16" s="1519"/>
      <c r="E16" s="1519"/>
      <c r="F16" s="1519"/>
      <c r="G16" s="1519"/>
      <c r="H16" s="1519"/>
      <c r="I16" s="1519"/>
      <c r="J16" s="1519"/>
      <c r="K16" s="1519"/>
      <c r="L16" s="895"/>
      <c r="M16" s="895"/>
      <c r="N16" s="289"/>
      <c r="O16" s="289"/>
      <c r="P16" s="290"/>
      <c r="Q16" s="289"/>
      <c r="R16" s="289"/>
      <c r="S16" s="289"/>
      <c r="T16" s="289"/>
      <c r="U16" s="289"/>
      <c r="V16" s="289"/>
      <c r="W16" s="290"/>
      <c r="X16" s="290"/>
    </row>
    <row r="17" spans="1:24" ht="13.5" thickBot="1" x14ac:dyDescent="0.25">
      <c r="A17" s="505" t="s">
        <v>1020</v>
      </c>
      <c r="B17" s="1521">
        <v>2.037651383721125</v>
      </c>
      <c r="C17" s="1521">
        <v>1.197738755686665</v>
      </c>
      <c r="D17" s="1521">
        <v>1.1331086537202488</v>
      </c>
      <c r="E17" s="1521">
        <v>1.1952781615686068</v>
      </c>
      <c r="F17" s="1521">
        <v>1.1048888613370211</v>
      </c>
      <c r="G17" s="1521">
        <v>0.98547318473835199</v>
      </c>
      <c r="H17" s="1521">
        <v>1.3175881285374975</v>
      </c>
      <c r="I17" s="1521">
        <v>1.0696319365095401</v>
      </c>
      <c r="J17" s="1521">
        <v>1.059156023933207</v>
      </c>
      <c r="K17" s="1522">
        <v>0.9069446287214562</v>
      </c>
      <c r="L17" s="895"/>
      <c r="M17" s="895"/>
      <c r="N17" s="289"/>
      <c r="O17" s="289"/>
      <c r="P17" s="289"/>
      <c r="Q17" s="289"/>
      <c r="R17" s="289"/>
      <c r="S17" s="289"/>
      <c r="T17" s="289"/>
      <c r="U17" s="289"/>
      <c r="V17" s="289"/>
      <c r="W17" s="290"/>
      <c r="X17" s="290"/>
    </row>
    <row r="18" spans="1:24" ht="13.5" thickBot="1" x14ac:dyDescent="0.25">
      <c r="A18" s="1075" t="s">
        <v>339</v>
      </c>
      <c r="B18" s="1519"/>
      <c r="C18" s="1519"/>
      <c r="D18" s="1519"/>
      <c r="E18" s="1519"/>
      <c r="F18" s="1519"/>
      <c r="G18" s="1519"/>
      <c r="H18" s="1519"/>
      <c r="I18" s="1519"/>
      <c r="J18" s="1519"/>
      <c r="K18" s="1519"/>
      <c r="L18" s="895"/>
      <c r="M18" s="895"/>
      <c r="N18" s="289"/>
      <c r="O18" s="289"/>
      <c r="P18" s="290"/>
      <c r="Q18" s="289"/>
      <c r="R18" s="289"/>
      <c r="S18" s="289"/>
      <c r="T18" s="289"/>
      <c r="U18" s="289"/>
      <c r="V18" s="289"/>
      <c r="W18" s="290"/>
      <c r="X18" s="290"/>
    </row>
    <row r="19" spans="1:24" x14ac:dyDescent="0.2">
      <c r="A19" s="503" t="s">
        <v>340</v>
      </c>
      <c r="B19" s="1513">
        <v>2.4538625183325013E-2</v>
      </c>
      <c r="C19" s="1514">
        <v>2.4166445393207239E-2</v>
      </c>
      <c r="D19" s="1514">
        <v>0.21507373605155564</v>
      </c>
      <c r="E19" s="1514">
        <v>0.16068566068442616</v>
      </c>
      <c r="F19" s="1514">
        <v>0.153340163248008</v>
      </c>
      <c r="G19" s="1514">
        <v>0.34236522499422678</v>
      </c>
      <c r="H19" s="1514">
        <v>4.1785480781107207E-2</v>
      </c>
      <c r="I19" s="1514">
        <v>4.8951968362768807E-2</v>
      </c>
      <c r="J19" s="1514">
        <v>3.4240889494281938E-2</v>
      </c>
      <c r="K19" s="1515">
        <v>2.1648082747289025E-2</v>
      </c>
      <c r="L19" s="895"/>
      <c r="M19" s="895"/>
      <c r="N19" s="289"/>
      <c r="O19" s="289"/>
      <c r="P19" s="289"/>
      <c r="Q19" s="289"/>
      <c r="R19" s="289"/>
      <c r="S19" s="289"/>
      <c r="T19" s="289"/>
      <c r="U19" s="289"/>
      <c r="V19" s="289"/>
      <c r="W19" s="290"/>
      <c r="X19" s="290"/>
    </row>
    <row r="20" spans="1:24" x14ac:dyDescent="0.2">
      <c r="A20" s="508" t="s">
        <v>1021</v>
      </c>
      <c r="B20" s="1080">
        <v>1.4711050667475748E-3</v>
      </c>
      <c r="C20" s="1519">
        <v>5.7846877781132762E-3</v>
      </c>
      <c r="D20" s="1519">
        <v>2.3157992587986894E-2</v>
      </c>
      <c r="E20" s="1519">
        <v>9.4579569791633303E-3</v>
      </c>
      <c r="F20" s="1519">
        <v>1.5502100414208016E-2</v>
      </c>
      <c r="G20" s="1519">
        <v>1.4649388868134527E-2</v>
      </c>
      <c r="H20" s="1519">
        <v>9.3018003601789551E-3</v>
      </c>
      <c r="I20" s="1519">
        <v>1.4581952641355121E-2</v>
      </c>
      <c r="J20" s="1519">
        <v>1.8037617965905587E-2</v>
      </c>
      <c r="K20" s="1082">
        <v>3.6638870816867873E-3</v>
      </c>
      <c r="L20" s="895"/>
      <c r="M20" s="105"/>
      <c r="N20" s="289"/>
      <c r="O20" s="289"/>
      <c r="P20" s="289"/>
      <c r="Q20" s="289"/>
      <c r="R20" s="289"/>
      <c r="S20" s="289"/>
      <c r="T20" s="289"/>
      <c r="U20" s="289"/>
      <c r="V20" s="289"/>
      <c r="W20" s="290"/>
      <c r="X20" s="290"/>
    </row>
    <row r="21" spans="1:24" ht="13.5" thickBot="1" x14ac:dyDescent="0.25">
      <c r="A21" s="504" t="s">
        <v>1022</v>
      </c>
      <c r="B21" s="1081">
        <v>1.8417655184379514E-3</v>
      </c>
      <c r="C21" s="1517">
        <v>8.3387564143812404E-3</v>
      </c>
      <c r="D21" s="1517">
        <v>5.2459701240175044E-2</v>
      </c>
      <c r="E21" s="1517">
        <v>1.4977105668720146E-2</v>
      </c>
      <c r="F21" s="1517">
        <v>3.246151917489553E-2</v>
      </c>
      <c r="G21" s="1517">
        <v>4.2335601198498003E-2</v>
      </c>
      <c r="H21" s="1517">
        <v>1.1812523549526943E-2</v>
      </c>
      <c r="I21" s="1517">
        <v>4.8662795156589854E-2</v>
      </c>
      <c r="J21" s="1517">
        <v>2.6766472680724785E-2</v>
      </c>
      <c r="K21" s="1083">
        <v>3.7544492622726112E-3</v>
      </c>
      <c r="L21" s="895"/>
      <c r="M21" s="895"/>
      <c r="N21" s="289"/>
      <c r="O21" s="289"/>
      <c r="P21" s="289"/>
      <c r="Q21" s="289"/>
      <c r="R21" s="289"/>
      <c r="S21" s="289"/>
      <c r="T21" s="289"/>
      <c r="U21" s="289"/>
      <c r="V21" s="289"/>
      <c r="W21" s="290"/>
      <c r="X21" s="290"/>
    </row>
    <row r="22" spans="1:24" ht="409.6" hidden="1" customHeight="1" x14ac:dyDescent="0.2">
      <c r="A22" s="76"/>
      <c r="B22" s="105"/>
      <c r="C22" s="105"/>
      <c r="D22" s="105"/>
      <c r="E22" s="105"/>
      <c r="F22" s="105"/>
      <c r="G22" s="105"/>
      <c r="H22" s="105"/>
      <c r="I22" s="105"/>
      <c r="J22" s="106"/>
      <c r="K22" s="106"/>
      <c r="L22" s="895"/>
      <c r="M22" s="895"/>
      <c r="N22" s="895"/>
      <c r="O22" s="895"/>
      <c r="P22" s="895"/>
      <c r="Q22" s="895"/>
      <c r="R22" s="895"/>
      <c r="S22" s="895"/>
      <c r="T22" s="895"/>
      <c r="U22" s="895"/>
      <c r="V22" s="895"/>
      <c r="W22" s="895"/>
      <c r="X22" s="895"/>
    </row>
    <row r="23" spans="1:24" ht="409.6" hidden="1" customHeight="1" x14ac:dyDescent="0.2">
      <c r="A23" s="76"/>
      <c r="B23" s="105"/>
      <c r="C23" s="105"/>
      <c r="D23" s="105"/>
      <c r="E23" s="105"/>
      <c r="F23" s="105"/>
      <c r="G23" s="105"/>
      <c r="H23" s="105"/>
      <c r="I23" s="105"/>
      <c r="J23" s="106"/>
      <c r="K23" s="106"/>
      <c r="L23" s="895"/>
      <c r="M23" s="895"/>
      <c r="N23" s="895"/>
      <c r="O23" s="895"/>
      <c r="P23" s="895"/>
      <c r="Q23" s="895"/>
      <c r="R23" s="895"/>
      <c r="S23" s="895"/>
      <c r="T23" s="895"/>
      <c r="U23" s="895"/>
      <c r="V23" s="895"/>
      <c r="W23" s="895"/>
      <c r="X23" s="895"/>
    </row>
    <row r="24" spans="1:24" ht="409.6" hidden="1" customHeight="1" x14ac:dyDescent="0.2">
      <c r="A24" s="76"/>
      <c r="B24" s="105"/>
      <c r="C24" s="105"/>
      <c r="D24" s="105"/>
      <c r="E24" s="105"/>
      <c r="F24" s="105"/>
      <c r="G24" s="105"/>
      <c r="H24" s="105"/>
      <c r="I24" s="105"/>
      <c r="J24" s="106"/>
      <c r="K24" s="106"/>
      <c r="L24" s="895"/>
      <c r="M24" s="895"/>
      <c r="N24" s="895"/>
      <c r="O24" s="895"/>
      <c r="P24" s="895"/>
      <c r="Q24" s="895"/>
      <c r="R24" s="895"/>
      <c r="S24" s="895"/>
      <c r="T24" s="895"/>
      <c r="U24" s="895"/>
      <c r="V24" s="895"/>
      <c r="W24" s="895"/>
      <c r="X24" s="895"/>
    </row>
    <row r="25" spans="1:24" ht="409.6" hidden="1" customHeight="1" x14ac:dyDescent="0.2">
      <c r="A25" s="76"/>
      <c r="B25" s="105"/>
      <c r="C25" s="105"/>
      <c r="D25" s="105"/>
      <c r="E25" s="105"/>
      <c r="F25" s="105"/>
      <c r="G25" s="105"/>
      <c r="H25" s="105"/>
      <c r="I25" s="105"/>
      <c r="J25" s="106"/>
      <c r="K25" s="106"/>
      <c r="L25" s="895"/>
      <c r="M25" s="895"/>
      <c r="N25" s="895"/>
      <c r="O25" s="895"/>
      <c r="P25" s="895"/>
      <c r="Q25" s="895"/>
      <c r="R25" s="895"/>
      <c r="S25" s="895"/>
      <c r="T25" s="895"/>
      <c r="U25" s="895"/>
      <c r="V25" s="895"/>
      <c r="W25" s="895"/>
      <c r="X25" s="895"/>
    </row>
    <row r="26" spans="1:24" ht="409.6" hidden="1" customHeight="1" x14ac:dyDescent="0.2">
      <c r="A26" s="76"/>
      <c r="B26" s="105"/>
      <c r="C26" s="105"/>
      <c r="D26" s="105"/>
      <c r="E26" s="105"/>
      <c r="F26" s="105"/>
      <c r="G26" s="105"/>
      <c r="H26" s="105"/>
      <c r="I26" s="105"/>
      <c r="J26" s="106"/>
      <c r="K26" s="106"/>
      <c r="L26" s="895"/>
      <c r="M26" s="895"/>
      <c r="N26" s="895"/>
      <c r="O26" s="895"/>
      <c r="P26" s="895"/>
      <c r="Q26" s="895"/>
      <c r="R26" s="895"/>
      <c r="S26" s="895"/>
      <c r="T26" s="895"/>
      <c r="U26" s="895"/>
      <c r="V26" s="895"/>
      <c r="W26" s="895"/>
      <c r="X26" s="895"/>
    </row>
    <row r="27" spans="1:24" ht="409.6" hidden="1" customHeight="1" x14ac:dyDescent="0.2">
      <c r="A27" s="76"/>
      <c r="B27" s="105"/>
      <c r="C27" s="105"/>
      <c r="D27" s="105"/>
      <c r="E27" s="105"/>
      <c r="F27" s="105"/>
      <c r="G27" s="105"/>
      <c r="H27" s="105"/>
      <c r="I27" s="105"/>
      <c r="J27" s="106"/>
      <c r="K27" s="106"/>
      <c r="L27" s="895"/>
      <c r="M27" s="895"/>
      <c r="N27" s="895"/>
      <c r="O27" s="895"/>
      <c r="P27" s="895"/>
      <c r="Q27" s="895"/>
      <c r="R27" s="895"/>
      <c r="S27" s="895"/>
      <c r="T27" s="895"/>
      <c r="U27" s="895"/>
      <c r="V27" s="895"/>
      <c r="W27" s="895"/>
      <c r="X27" s="895"/>
    </row>
    <row r="28" spans="1:24" ht="409.6" hidden="1" customHeight="1" x14ac:dyDescent="0.2">
      <c r="A28" s="76"/>
      <c r="B28" s="105"/>
      <c r="C28" s="105"/>
      <c r="D28" s="105"/>
      <c r="E28" s="105"/>
      <c r="F28" s="105"/>
      <c r="G28" s="105"/>
      <c r="H28" s="105"/>
      <c r="I28" s="105"/>
      <c r="J28" s="106"/>
      <c r="K28" s="106"/>
      <c r="L28" s="895"/>
      <c r="M28" s="895"/>
      <c r="N28" s="895"/>
      <c r="O28" s="895"/>
      <c r="P28" s="895"/>
      <c r="Q28" s="895"/>
      <c r="R28" s="895"/>
      <c r="S28" s="895"/>
      <c r="T28" s="895"/>
      <c r="U28" s="895"/>
      <c r="V28" s="895"/>
      <c r="W28" s="895"/>
      <c r="X28" s="895"/>
    </row>
    <row r="29" spans="1:24" ht="409.6" hidden="1" customHeight="1" x14ac:dyDescent="0.2">
      <c r="A29" s="76"/>
      <c r="B29" s="105"/>
      <c r="C29" s="105"/>
      <c r="D29" s="105"/>
      <c r="E29" s="105"/>
      <c r="F29" s="105"/>
      <c r="G29" s="105"/>
      <c r="H29" s="105"/>
      <c r="I29" s="105"/>
      <c r="J29" s="106"/>
      <c r="K29" s="106"/>
      <c r="L29" s="895"/>
      <c r="M29" s="895"/>
      <c r="N29" s="895"/>
      <c r="O29" s="895"/>
      <c r="P29" s="895"/>
      <c r="Q29" s="895"/>
      <c r="R29" s="895"/>
      <c r="S29" s="895"/>
      <c r="T29" s="895"/>
      <c r="U29" s="895"/>
      <c r="V29" s="895"/>
      <c r="W29" s="895"/>
      <c r="X29" s="895"/>
    </row>
    <row r="30" spans="1:24" ht="409.6" hidden="1" customHeight="1" x14ac:dyDescent="0.2">
      <c r="A30" s="76"/>
      <c r="B30" s="105"/>
      <c r="C30" s="105"/>
      <c r="D30" s="105"/>
      <c r="E30" s="105"/>
      <c r="F30" s="105"/>
      <c r="G30" s="105"/>
      <c r="H30" s="105"/>
      <c r="I30" s="105"/>
      <c r="J30" s="106"/>
      <c r="K30" s="106"/>
      <c r="L30" s="895"/>
      <c r="M30" s="895"/>
      <c r="N30" s="895"/>
      <c r="O30" s="895"/>
      <c r="P30" s="895"/>
      <c r="Q30" s="895"/>
      <c r="R30" s="895"/>
      <c r="S30" s="895"/>
      <c r="T30" s="895"/>
      <c r="U30" s="895"/>
      <c r="V30" s="895"/>
      <c r="W30" s="895"/>
      <c r="X30" s="895"/>
    </row>
    <row r="31" spans="1:24" ht="409.6" hidden="1" customHeight="1" x14ac:dyDescent="0.2">
      <c r="A31" s="76"/>
      <c r="B31" s="105"/>
      <c r="C31" s="105"/>
      <c r="D31" s="105"/>
      <c r="E31" s="105"/>
      <c r="F31" s="105"/>
      <c r="G31" s="105"/>
      <c r="H31" s="105"/>
      <c r="I31" s="105"/>
      <c r="J31" s="106"/>
      <c r="K31" s="106"/>
      <c r="L31" s="895"/>
      <c r="M31" s="895"/>
      <c r="N31" s="895"/>
      <c r="O31" s="895"/>
      <c r="P31" s="895"/>
      <c r="Q31" s="895"/>
      <c r="R31" s="895"/>
      <c r="S31" s="895"/>
      <c r="T31" s="895"/>
      <c r="U31" s="895"/>
      <c r="V31" s="895"/>
      <c r="W31" s="895"/>
      <c r="X31" s="895"/>
    </row>
    <row r="32" spans="1:24" ht="409.6" hidden="1" customHeight="1" x14ac:dyDescent="0.2">
      <c r="A32" s="76"/>
      <c r="B32" s="105"/>
      <c r="C32" s="105"/>
      <c r="D32" s="105"/>
      <c r="E32" s="105"/>
      <c r="F32" s="105"/>
      <c r="G32" s="105"/>
      <c r="H32" s="105"/>
      <c r="I32" s="105"/>
      <c r="J32" s="106"/>
      <c r="K32" s="106"/>
      <c r="L32" s="895"/>
      <c r="M32" s="895"/>
      <c r="N32" s="895"/>
      <c r="O32" s="895"/>
      <c r="P32" s="895"/>
      <c r="Q32" s="895"/>
      <c r="R32" s="895"/>
      <c r="S32" s="895"/>
      <c r="T32" s="895"/>
      <c r="U32" s="895"/>
      <c r="V32" s="895"/>
      <c r="W32" s="895"/>
      <c r="X32" s="895"/>
    </row>
    <row r="33" spans="1:11" ht="409.6" hidden="1" customHeight="1" x14ac:dyDescent="0.2">
      <c r="A33" s="76"/>
      <c r="B33" s="105"/>
      <c r="C33" s="105"/>
      <c r="D33" s="105"/>
      <c r="E33" s="105"/>
      <c r="F33" s="105"/>
      <c r="G33" s="105"/>
      <c r="H33" s="105"/>
      <c r="I33" s="105"/>
      <c r="J33" s="106"/>
      <c r="K33" s="106"/>
    </row>
    <row r="34" spans="1:11" ht="409.6" hidden="1" customHeight="1" x14ac:dyDescent="0.2">
      <c r="A34" s="76"/>
      <c r="B34" s="105"/>
      <c r="C34" s="105"/>
      <c r="D34" s="105"/>
      <c r="E34" s="105"/>
      <c r="F34" s="105"/>
      <c r="G34" s="105"/>
      <c r="H34" s="105"/>
      <c r="I34" s="105"/>
      <c r="J34" s="106"/>
      <c r="K34" s="106"/>
    </row>
    <row r="35" spans="1:11" ht="409.6" hidden="1" customHeight="1" x14ac:dyDescent="0.2">
      <c r="A35" s="76"/>
      <c r="B35" s="105"/>
      <c r="C35" s="105"/>
      <c r="D35" s="105"/>
      <c r="E35" s="105"/>
      <c r="F35" s="105"/>
      <c r="G35" s="105"/>
      <c r="H35" s="105"/>
      <c r="I35" s="105"/>
      <c r="J35" s="106"/>
      <c r="K35" s="106"/>
    </row>
    <row r="36" spans="1:11" ht="409.6" hidden="1" customHeight="1" x14ac:dyDescent="0.2">
      <c r="A36" s="76"/>
      <c r="B36" s="105"/>
      <c r="C36" s="105"/>
      <c r="D36" s="105"/>
      <c r="E36" s="105"/>
      <c r="F36" s="105"/>
      <c r="G36" s="105"/>
      <c r="H36" s="105"/>
      <c r="I36" s="105"/>
      <c r="J36" s="106"/>
      <c r="K36" s="106"/>
    </row>
    <row r="37" spans="1:11" ht="409.6" hidden="1" customHeight="1" x14ac:dyDescent="0.2">
      <c r="A37" s="76"/>
      <c r="B37" s="105"/>
      <c r="C37" s="105"/>
      <c r="D37" s="105"/>
      <c r="E37" s="105"/>
      <c r="F37" s="105"/>
      <c r="G37" s="105"/>
      <c r="H37" s="105"/>
      <c r="I37" s="105"/>
      <c r="J37" s="106"/>
      <c r="K37" s="106"/>
    </row>
    <row r="38" spans="1:11" ht="409.6" hidden="1" customHeight="1" x14ac:dyDescent="0.2">
      <c r="A38" s="76"/>
      <c r="B38" s="105"/>
      <c r="C38" s="105"/>
      <c r="D38" s="105"/>
      <c r="E38" s="105"/>
      <c r="F38" s="105"/>
      <c r="G38" s="105"/>
      <c r="H38" s="105"/>
      <c r="I38" s="105"/>
      <c r="J38" s="106"/>
      <c r="K38" s="106"/>
    </row>
    <row r="39" spans="1:11" ht="409.6" hidden="1" customHeight="1" x14ac:dyDescent="0.2">
      <c r="A39" s="76"/>
      <c r="B39" s="105"/>
      <c r="C39" s="105"/>
      <c r="D39" s="105"/>
      <c r="E39" s="105"/>
      <c r="F39" s="105"/>
      <c r="G39" s="105"/>
      <c r="H39" s="105"/>
      <c r="I39" s="105"/>
      <c r="J39" s="106"/>
      <c r="K39" s="106"/>
    </row>
    <row r="40" spans="1:11" ht="409.6" hidden="1" customHeight="1" x14ac:dyDescent="0.2">
      <c r="A40" s="76"/>
      <c r="B40" s="105"/>
      <c r="C40" s="105"/>
      <c r="D40" s="105"/>
      <c r="E40" s="105"/>
      <c r="F40" s="105"/>
      <c r="G40" s="105"/>
      <c r="H40" s="105"/>
      <c r="I40" s="105"/>
      <c r="J40" s="106"/>
      <c r="K40" s="106"/>
    </row>
    <row r="41" spans="1:11" ht="409.6" hidden="1" customHeight="1" x14ac:dyDescent="0.2">
      <c r="A41" s="76"/>
      <c r="B41" s="105"/>
      <c r="C41" s="105"/>
      <c r="D41" s="105"/>
      <c r="E41" s="105"/>
      <c r="F41" s="105"/>
      <c r="G41" s="105"/>
      <c r="H41" s="105"/>
      <c r="I41" s="105"/>
      <c r="J41" s="106"/>
      <c r="K41" s="106"/>
    </row>
    <row r="42" spans="1:11" ht="409.6" hidden="1" customHeight="1" x14ac:dyDescent="0.2">
      <c r="A42" s="76"/>
      <c r="B42" s="105"/>
      <c r="C42" s="105"/>
      <c r="D42" s="105"/>
      <c r="E42" s="105"/>
      <c r="F42" s="105"/>
      <c r="G42" s="105"/>
      <c r="H42" s="105"/>
      <c r="I42" s="105"/>
      <c r="J42" s="106"/>
      <c r="K42" s="106"/>
    </row>
    <row r="43" spans="1:11" ht="409.6" hidden="1" customHeight="1" x14ac:dyDescent="0.2">
      <c r="A43" s="76"/>
      <c r="B43" s="105"/>
      <c r="C43" s="105"/>
      <c r="D43" s="105"/>
      <c r="E43" s="105"/>
      <c r="F43" s="105"/>
      <c r="G43" s="105"/>
      <c r="H43" s="105"/>
      <c r="I43" s="105"/>
      <c r="J43" s="106"/>
      <c r="K43" s="106"/>
    </row>
    <row r="44" spans="1:11" ht="409.6" hidden="1" customHeight="1" x14ac:dyDescent="0.2">
      <c r="A44" s="76"/>
      <c r="B44" s="105"/>
      <c r="C44" s="105"/>
      <c r="D44" s="105"/>
      <c r="E44" s="105"/>
      <c r="F44" s="105"/>
      <c r="G44" s="105"/>
      <c r="H44" s="105"/>
      <c r="I44" s="105"/>
      <c r="J44" s="106"/>
      <c r="K44" s="106"/>
    </row>
    <row r="45" spans="1:11" ht="409.6" hidden="1" customHeight="1" x14ac:dyDescent="0.2">
      <c r="A45" s="76"/>
      <c r="B45" s="105"/>
      <c r="C45" s="105"/>
      <c r="D45" s="105"/>
      <c r="E45" s="105"/>
      <c r="F45" s="105"/>
      <c r="G45" s="105"/>
      <c r="H45" s="105"/>
      <c r="I45" s="105"/>
      <c r="J45" s="106"/>
      <c r="K45" s="106"/>
    </row>
    <row r="46" spans="1:11" ht="409.6" hidden="1" customHeight="1" x14ac:dyDescent="0.2">
      <c r="A46" s="76"/>
      <c r="B46" s="105"/>
      <c r="C46" s="105"/>
      <c r="D46" s="105"/>
      <c r="E46" s="105"/>
      <c r="F46" s="105"/>
      <c r="G46" s="105"/>
      <c r="H46" s="105"/>
      <c r="I46" s="105"/>
      <c r="J46" s="106"/>
      <c r="K46" s="106"/>
    </row>
    <row r="47" spans="1:11" ht="409.6" hidden="1" customHeight="1" x14ac:dyDescent="0.2">
      <c r="A47" s="76"/>
      <c r="B47" s="105"/>
      <c r="C47" s="105"/>
      <c r="D47" s="105"/>
      <c r="E47" s="105"/>
      <c r="F47" s="105"/>
      <c r="G47" s="105"/>
      <c r="H47" s="105"/>
      <c r="I47" s="105"/>
      <c r="J47" s="106"/>
      <c r="K47" s="106"/>
    </row>
    <row r="48" spans="1:11" ht="409.6" hidden="1" customHeight="1" x14ac:dyDescent="0.2">
      <c r="A48" s="76"/>
      <c r="B48" s="105"/>
      <c r="C48" s="105"/>
      <c r="D48" s="105"/>
      <c r="E48" s="105"/>
      <c r="F48" s="105"/>
      <c r="G48" s="105"/>
      <c r="H48" s="105"/>
      <c r="I48" s="105"/>
      <c r="J48" s="106"/>
      <c r="K48" s="106"/>
    </row>
    <row r="49" spans="1:25" ht="409.6" hidden="1" customHeight="1" x14ac:dyDescent="0.2">
      <c r="A49" s="76"/>
      <c r="B49" s="105"/>
      <c r="C49" s="105"/>
      <c r="D49" s="105"/>
      <c r="E49" s="105"/>
      <c r="F49" s="105"/>
      <c r="G49" s="105"/>
      <c r="H49" s="105"/>
      <c r="I49" s="105"/>
      <c r="J49" s="106"/>
      <c r="K49" s="106"/>
      <c r="L49" s="895"/>
      <c r="M49" s="895"/>
      <c r="N49" s="895"/>
      <c r="O49" s="895"/>
      <c r="P49" s="895"/>
      <c r="Q49" s="895"/>
      <c r="R49" s="895"/>
      <c r="S49" s="895"/>
      <c r="T49" s="895"/>
      <c r="U49" s="895"/>
      <c r="V49" s="895"/>
      <c r="W49" s="895"/>
      <c r="X49" s="895"/>
      <c r="Y49" s="895"/>
    </row>
    <row r="50" spans="1:25" s="110" customFormat="1" ht="409.6" hidden="1" customHeight="1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9"/>
      <c r="K50" s="109"/>
    </row>
    <row r="51" spans="1:25" ht="3" customHeight="1" x14ac:dyDescent="0.2">
      <c r="A51" s="1076"/>
      <c r="B51" s="1077"/>
      <c r="C51" s="1077"/>
      <c r="D51" s="1077"/>
      <c r="E51" s="1077"/>
      <c r="F51" s="1077"/>
      <c r="G51" s="1077"/>
      <c r="H51" s="1077"/>
      <c r="I51" s="1077"/>
      <c r="J51" s="1077"/>
      <c r="K51" s="1077"/>
      <c r="L51" s="895"/>
      <c r="M51" s="113"/>
      <c r="N51" s="895"/>
      <c r="O51" s="895"/>
      <c r="P51" s="895"/>
      <c r="Q51" s="895"/>
      <c r="R51" s="895"/>
      <c r="S51" s="895"/>
      <c r="T51" s="895"/>
      <c r="U51" s="895"/>
      <c r="V51" s="895"/>
      <c r="W51" s="895"/>
      <c r="X51" s="895"/>
      <c r="Y51" s="895"/>
    </row>
    <row r="52" spans="1:25" x14ac:dyDescent="0.2">
      <c r="A52" s="18" t="s">
        <v>919</v>
      </c>
      <c r="B52" s="16"/>
      <c r="C52" s="16"/>
      <c r="D52" s="16"/>
      <c r="E52" s="16"/>
      <c r="F52" s="16"/>
      <c r="G52" s="16"/>
      <c r="H52" s="16"/>
      <c r="I52" s="16"/>
      <c r="J52" s="16"/>
      <c r="K52" s="15"/>
      <c r="L52" s="15"/>
      <c r="M52" s="895"/>
      <c r="N52" s="895"/>
      <c r="O52" s="895"/>
      <c r="P52" s="895"/>
      <c r="Q52" s="895"/>
      <c r="R52" s="895"/>
      <c r="S52" s="895"/>
      <c r="T52" s="895"/>
      <c r="U52" s="895"/>
      <c r="V52" s="895"/>
      <c r="W52" s="895"/>
      <c r="X52" s="895"/>
      <c r="Y52" s="895"/>
    </row>
    <row r="53" spans="1:25" x14ac:dyDescent="0.2">
      <c r="A53" s="895"/>
      <c r="B53" s="895"/>
      <c r="C53" s="895"/>
      <c r="D53" s="895"/>
      <c r="E53" s="895"/>
      <c r="F53" s="895"/>
      <c r="G53" s="895"/>
      <c r="H53" s="895"/>
      <c r="I53" s="895"/>
      <c r="J53" s="895"/>
      <c r="K53" s="895"/>
      <c r="L53" s="895"/>
      <c r="M53" s="895"/>
      <c r="N53" s="895"/>
      <c r="O53" s="895"/>
      <c r="P53" s="895"/>
      <c r="Q53" s="895"/>
      <c r="R53" s="895"/>
      <c r="S53" s="895"/>
      <c r="T53" s="895"/>
      <c r="U53" s="895"/>
      <c r="V53" s="895"/>
      <c r="W53" s="895"/>
      <c r="X53" s="895"/>
      <c r="Y53" s="895"/>
    </row>
    <row r="54" spans="1:25" x14ac:dyDescent="0.2">
      <c r="A54" s="895"/>
      <c r="B54" s="895"/>
      <c r="C54" s="895"/>
      <c r="D54" s="895"/>
      <c r="E54" s="895"/>
      <c r="F54" s="895"/>
      <c r="G54" s="895"/>
      <c r="H54" s="895"/>
      <c r="I54" s="895"/>
      <c r="J54" s="895"/>
      <c r="K54" s="895"/>
      <c r="L54" s="895"/>
      <c r="M54" s="895"/>
      <c r="N54" s="895"/>
      <c r="O54" s="895"/>
      <c r="P54" s="895"/>
      <c r="Q54" s="895"/>
      <c r="R54" s="895"/>
      <c r="S54" s="895"/>
      <c r="T54" s="895"/>
      <c r="U54" s="895"/>
      <c r="V54" s="895"/>
      <c r="W54" s="895"/>
      <c r="X54" s="895"/>
      <c r="Y54" s="895"/>
    </row>
    <row r="55" spans="1:25" ht="4.5" customHeight="1" x14ac:dyDescent="0.2">
      <c r="A55" s="895"/>
      <c r="B55" s="895"/>
      <c r="C55" s="895"/>
      <c r="D55" s="895"/>
      <c r="E55" s="895"/>
      <c r="F55" s="895"/>
      <c r="G55" s="895"/>
      <c r="H55" s="895"/>
      <c r="I55" s="895"/>
      <c r="J55" s="895"/>
      <c r="K55" s="895"/>
      <c r="L55" s="895"/>
      <c r="M55" s="895"/>
      <c r="N55" s="895"/>
      <c r="O55" s="895"/>
      <c r="P55" s="895"/>
      <c r="Q55" s="895"/>
      <c r="R55" s="895"/>
      <c r="S55" s="895"/>
      <c r="T55" s="895"/>
      <c r="U55" s="895"/>
      <c r="V55" s="895"/>
      <c r="W55" s="895"/>
      <c r="X55" s="895"/>
      <c r="Y55" s="895"/>
    </row>
    <row r="56" spans="1:25" ht="25.5" customHeight="1" x14ac:dyDescent="0.25">
      <c r="A56" s="1615" t="s">
        <v>808</v>
      </c>
      <c r="B56" s="1615"/>
      <c r="C56" s="1615"/>
      <c r="D56" s="1615"/>
      <c r="E56" s="1615"/>
      <c r="F56" s="1615"/>
      <c r="G56" s="1615"/>
      <c r="H56" s="1615"/>
      <c r="I56" s="1615"/>
      <c r="J56" s="1615"/>
      <c r="K56" s="1615"/>
      <c r="L56" s="1615"/>
      <c r="M56" s="1615"/>
      <c r="N56" s="1615"/>
      <c r="O56" s="1615"/>
      <c r="P56" s="1615"/>
      <c r="Q56" s="1615"/>
      <c r="R56" s="1615"/>
      <c r="S56" s="1615"/>
      <c r="T56" s="1615"/>
      <c r="U56" s="1615"/>
      <c r="V56" s="1615"/>
      <c r="W56" s="1615"/>
      <c r="X56" s="1615"/>
      <c r="Y56" s="1615"/>
    </row>
    <row r="57" spans="1:25" x14ac:dyDescent="0.2">
      <c r="A57" s="1622" t="s">
        <v>1976</v>
      </c>
      <c r="B57" s="1622"/>
      <c r="C57" s="1622"/>
      <c r="D57" s="1622"/>
      <c r="E57" s="1622"/>
      <c r="F57" s="1622"/>
      <c r="G57" s="1622"/>
      <c r="H57" s="1622"/>
      <c r="I57" s="1622"/>
      <c r="J57" s="1622"/>
      <c r="K57" s="1622"/>
      <c r="L57" s="1622"/>
      <c r="M57" s="1622"/>
      <c r="N57" s="1622"/>
      <c r="O57" s="1622"/>
      <c r="P57" s="1622"/>
      <c r="Q57" s="1622"/>
      <c r="R57" s="1622"/>
      <c r="S57" s="1622"/>
      <c r="T57" s="1622"/>
      <c r="U57" s="1622"/>
      <c r="V57" s="1622"/>
      <c r="W57" s="1622"/>
      <c r="X57" s="1622"/>
      <c r="Y57" s="1622"/>
    </row>
    <row r="58" spans="1:25" s="852" customFormat="1" x14ac:dyDescent="0.2">
      <c r="A58" s="1622" t="s">
        <v>1857</v>
      </c>
      <c r="B58" s="1622"/>
      <c r="C58" s="1622"/>
      <c r="D58" s="1622"/>
      <c r="E58" s="1622"/>
      <c r="F58" s="1622"/>
      <c r="G58" s="1622"/>
      <c r="H58" s="1622"/>
      <c r="I58" s="1622"/>
      <c r="J58" s="1622"/>
      <c r="K58" s="1622"/>
      <c r="L58" s="1622"/>
      <c r="M58" s="1622"/>
      <c r="N58" s="1622"/>
      <c r="O58" s="1622"/>
      <c r="P58" s="1622"/>
      <c r="Q58" s="1622"/>
      <c r="R58" s="1622"/>
      <c r="S58" s="1622"/>
      <c r="T58" s="1622"/>
      <c r="U58" s="1622"/>
      <c r="V58" s="1622"/>
      <c r="W58" s="1622"/>
      <c r="X58" s="1622"/>
      <c r="Y58" s="1622"/>
    </row>
    <row r="59" spans="1:25" ht="7.5" customHeight="1" thickBot="1" x14ac:dyDescent="0.25">
      <c r="A59" s="1071"/>
      <c r="B59" s="1071"/>
      <c r="C59" s="1071"/>
      <c r="D59" s="1071"/>
      <c r="E59" s="1071"/>
      <c r="F59" s="1071"/>
      <c r="G59" s="1071"/>
      <c r="H59" s="1071"/>
      <c r="I59" s="1071"/>
      <c r="J59" s="1071"/>
      <c r="K59" s="1071"/>
      <c r="L59" s="1071"/>
      <c r="M59" s="1071"/>
      <c r="N59" s="1071"/>
      <c r="O59" s="1071"/>
      <c r="P59" s="1071"/>
      <c r="Q59" s="1071"/>
      <c r="R59" s="1071"/>
      <c r="S59" s="1071"/>
      <c r="T59" s="1071"/>
      <c r="U59" s="1071"/>
      <c r="V59" s="1071"/>
      <c r="W59" s="1071"/>
      <c r="X59" s="1071"/>
      <c r="Y59" s="1071"/>
    </row>
    <row r="60" spans="1:25" ht="31.5" customHeight="1" thickBot="1" x14ac:dyDescent="0.25">
      <c r="A60" s="1120" t="s">
        <v>324</v>
      </c>
      <c r="B60" s="1619" t="s">
        <v>930</v>
      </c>
      <c r="C60" s="1620"/>
      <c r="D60" s="1620"/>
      <c r="E60" s="1620"/>
      <c r="F60" s="1620"/>
      <c r="G60" s="1620"/>
      <c r="H60" s="1620"/>
      <c r="I60" s="1620"/>
      <c r="J60" s="1620"/>
      <c r="K60" s="1620"/>
      <c r="L60" s="1620"/>
      <c r="M60" s="1620"/>
      <c r="N60" s="1620"/>
      <c r="O60" s="1620"/>
      <c r="P60" s="1620"/>
      <c r="Q60" s="1620"/>
      <c r="R60" s="1620"/>
      <c r="S60" s="1620"/>
      <c r="T60" s="1620"/>
      <c r="U60" s="1621"/>
      <c r="V60" s="1617" t="s">
        <v>929</v>
      </c>
      <c r="W60" s="1618"/>
      <c r="X60" s="1617" t="s">
        <v>325</v>
      </c>
      <c r="Y60" s="1618"/>
    </row>
    <row r="61" spans="1:25" ht="13.5" thickBot="1" x14ac:dyDescent="0.25">
      <c r="A61" s="1484"/>
      <c r="B61" s="1121" t="s">
        <v>88</v>
      </c>
      <c r="C61" s="1122" t="s">
        <v>48</v>
      </c>
      <c r="D61" s="1122" t="s">
        <v>98</v>
      </c>
      <c r="E61" s="1122" t="s">
        <v>28</v>
      </c>
      <c r="F61" s="1122" t="s">
        <v>46</v>
      </c>
      <c r="G61" s="1122" t="s">
        <v>47</v>
      </c>
      <c r="H61" s="1122" t="s">
        <v>73</v>
      </c>
      <c r="I61" s="1123" t="s">
        <v>31</v>
      </c>
      <c r="J61" s="1122" t="s">
        <v>39</v>
      </c>
      <c r="K61" s="1122" t="s">
        <v>326</v>
      </c>
      <c r="L61" s="1122" t="s">
        <v>771</v>
      </c>
      <c r="M61" s="1122" t="s">
        <v>92</v>
      </c>
      <c r="N61" s="1122" t="s">
        <v>87</v>
      </c>
      <c r="O61" s="1122" t="s">
        <v>29</v>
      </c>
      <c r="P61" s="1123" t="s">
        <v>724</v>
      </c>
      <c r="Q61" s="1123" t="s">
        <v>155</v>
      </c>
      <c r="R61" s="1123" t="s">
        <v>30</v>
      </c>
      <c r="S61" s="1124" t="s">
        <v>1088</v>
      </c>
      <c r="T61" s="1124" t="s">
        <v>767</v>
      </c>
      <c r="U61" s="1124" t="s">
        <v>1973</v>
      </c>
      <c r="V61" s="1125" t="s">
        <v>327</v>
      </c>
      <c r="W61" s="1126" t="s">
        <v>451</v>
      </c>
      <c r="X61" s="1125" t="s">
        <v>40</v>
      </c>
      <c r="Y61" s="1126" t="s">
        <v>1680</v>
      </c>
    </row>
    <row r="62" spans="1:25" ht="13.5" thickBot="1" x14ac:dyDescent="0.25">
      <c r="A62" s="499" t="s">
        <v>328</v>
      </c>
      <c r="B62" s="513"/>
      <c r="C62" s="513"/>
      <c r="D62" s="513"/>
      <c r="E62" s="513"/>
      <c r="F62" s="513"/>
      <c r="G62" s="513"/>
      <c r="H62" s="513"/>
      <c r="I62" s="509"/>
      <c r="J62" s="510"/>
      <c r="K62" s="513"/>
      <c r="L62" s="510"/>
      <c r="M62" s="510"/>
      <c r="N62" s="510"/>
      <c r="O62" s="510"/>
      <c r="P62" s="237"/>
      <c r="Q62" s="237"/>
      <c r="R62" s="237"/>
      <c r="S62" s="509"/>
      <c r="T62" s="895"/>
      <c r="U62" s="895"/>
      <c r="V62" s="511"/>
      <c r="W62" s="511"/>
      <c r="X62" s="511"/>
      <c r="Y62" s="236"/>
    </row>
    <row r="63" spans="1:25" x14ac:dyDescent="0.2">
      <c r="A63" s="503" t="s">
        <v>329</v>
      </c>
      <c r="B63" s="514">
        <v>1.0330868335250658</v>
      </c>
      <c r="C63" s="506">
        <v>0.55039198741558837</v>
      </c>
      <c r="D63" s="506">
        <v>1.4162587892337619</v>
      </c>
      <c r="E63" s="506">
        <v>12.114573645340649</v>
      </c>
      <c r="F63" s="506">
        <v>3.8673819922371768</v>
      </c>
      <c r="G63" s="506">
        <v>3.9110703488644156</v>
      </c>
      <c r="H63" s="506">
        <v>1.9025689661191907</v>
      </c>
      <c r="I63" s="506">
        <v>1.6382092772364596</v>
      </c>
      <c r="J63" s="506">
        <v>0.59706584333553625</v>
      </c>
      <c r="K63" s="506">
        <v>2.5773270578101921</v>
      </c>
      <c r="L63" s="506">
        <v>2.1343811719768171</v>
      </c>
      <c r="M63" s="506">
        <v>0.9498416075708378</v>
      </c>
      <c r="N63" s="506">
        <v>1.1468399937485148</v>
      </c>
      <c r="O63" s="506" t="e">
        <v>#DIV/0!</v>
      </c>
      <c r="P63" s="506">
        <v>2.3009135146825841</v>
      </c>
      <c r="Q63" s="506">
        <v>0.98920121927952298</v>
      </c>
      <c r="R63" s="506">
        <v>1.6018048968217451</v>
      </c>
      <c r="S63" s="506">
        <v>12.154768138262387</v>
      </c>
      <c r="T63" s="506">
        <v>0.54037235832398234</v>
      </c>
      <c r="U63" s="506">
        <v>1.1838590041384613</v>
      </c>
      <c r="V63" s="514">
        <v>1.1125881413891483</v>
      </c>
      <c r="W63" s="515">
        <v>1.1860480174652133</v>
      </c>
      <c r="X63" s="514">
        <v>1.4145614535878612</v>
      </c>
      <c r="Y63" s="515">
        <v>1.3068346484110391</v>
      </c>
    </row>
    <row r="64" spans="1:25" ht="13.5" thickBot="1" x14ac:dyDescent="0.25">
      <c r="A64" s="504" t="s">
        <v>330</v>
      </c>
      <c r="B64" s="516">
        <v>0.86244230934461308</v>
      </c>
      <c r="C64" s="507">
        <v>0.14568758298849668</v>
      </c>
      <c r="D64" s="507">
        <v>1.3094398241207479</v>
      </c>
      <c r="E64" s="507">
        <v>10.265946778973072</v>
      </c>
      <c r="F64" s="507">
        <v>1.9189054918405606</v>
      </c>
      <c r="G64" s="507">
        <v>1.8560566200271247</v>
      </c>
      <c r="H64" s="507">
        <v>1.3093129750307428</v>
      </c>
      <c r="I64" s="507">
        <v>0.76978917309418959</v>
      </c>
      <c r="J64" s="507">
        <v>0.58598336063352996</v>
      </c>
      <c r="K64" s="507">
        <v>1.8175183351992561</v>
      </c>
      <c r="L64" s="507">
        <v>1.3869404110821619</v>
      </c>
      <c r="M64" s="507">
        <v>0.2906985891879893</v>
      </c>
      <c r="N64" s="507">
        <v>0.37594954158389043</v>
      </c>
      <c r="O64" s="507" t="e">
        <v>#DIV/0!</v>
      </c>
      <c r="P64" s="507">
        <v>1.0783503854347636</v>
      </c>
      <c r="Q64" s="507">
        <v>0.6469545515589622</v>
      </c>
      <c r="R64" s="507">
        <v>0.70891915526719551</v>
      </c>
      <c r="S64" s="507">
        <v>7.9560099568210729</v>
      </c>
      <c r="T64" s="507">
        <v>0.54037235832398234</v>
      </c>
      <c r="U64" s="507">
        <v>0.96842271316808715</v>
      </c>
      <c r="V64" s="516">
        <v>0.52291010686442818</v>
      </c>
      <c r="W64" s="517">
        <v>0.77700852335687653</v>
      </c>
      <c r="X64" s="516">
        <v>1.4145614535878612</v>
      </c>
      <c r="Y64" s="517">
        <v>0.88034735902296291</v>
      </c>
    </row>
    <row r="65" spans="1:28" ht="13.5" thickBot="1" x14ac:dyDescent="0.25">
      <c r="A65" s="512" t="s">
        <v>331</v>
      </c>
      <c r="B65" s="518"/>
      <c r="C65" s="518"/>
      <c r="D65" s="518"/>
      <c r="E65" s="518"/>
      <c r="F65" s="518"/>
      <c r="G65" s="518"/>
      <c r="H65" s="518"/>
      <c r="I65" s="518"/>
      <c r="J65" s="518"/>
      <c r="K65" s="518"/>
      <c r="L65" s="518"/>
      <c r="M65" s="518"/>
      <c r="N65" s="518"/>
      <c r="O65" s="518"/>
      <c r="P65" s="518"/>
      <c r="Q65" s="518"/>
      <c r="R65" s="518"/>
      <c r="S65" s="519"/>
      <c r="T65" s="519"/>
      <c r="U65" s="519"/>
      <c r="V65" s="520"/>
      <c r="W65" s="520"/>
      <c r="X65" s="520"/>
      <c r="Y65" s="520"/>
      <c r="Z65" s="895"/>
      <c r="AA65" s="895"/>
      <c r="AB65" s="895"/>
    </row>
    <row r="66" spans="1:28" ht="13.5" thickBot="1" x14ac:dyDescent="0.25">
      <c r="A66" s="505" t="s">
        <v>332</v>
      </c>
      <c r="B66" s="521">
        <v>1.234835962534987</v>
      </c>
      <c r="C66" s="522">
        <v>2.1048324802293967</v>
      </c>
      <c r="D66" s="522">
        <v>0.65736626126287401</v>
      </c>
      <c r="E66" s="522">
        <v>0.77085024267674018</v>
      </c>
      <c r="F66" s="522">
        <v>0.4248155992594192</v>
      </c>
      <c r="G66" s="522">
        <v>0.74157089115170238</v>
      </c>
      <c r="H66" s="522">
        <v>0.4207618885020778</v>
      </c>
      <c r="I66" s="522">
        <v>0.60299177269682347</v>
      </c>
      <c r="J66" s="522">
        <v>1.1140763895927142</v>
      </c>
      <c r="K66" s="522">
        <v>0.87372769175753073</v>
      </c>
      <c r="L66" s="522">
        <v>0.64925241132223299</v>
      </c>
      <c r="M66" s="522">
        <v>1.3497252668819575</v>
      </c>
      <c r="N66" s="522">
        <v>1.9474602494391611</v>
      </c>
      <c r="O66" s="522" t="e">
        <v>#DIV/0!</v>
      </c>
      <c r="P66" s="522">
        <v>2.2708743758497776</v>
      </c>
      <c r="Q66" s="522">
        <v>1.2563978349358771</v>
      </c>
      <c r="R66" s="522">
        <v>1.1597640643074509</v>
      </c>
      <c r="S66" s="522">
        <v>1.5034507907948613</v>
      </c>
      <c r="T66" s="522">
        <v>0</v>
      </c>
      <c r="U66" s="522">
        <v>1.8245954455453148</v>
      </c>
      <c r="V66" s="521">
        <v>1.7895045297209022</v>
      </c>
      <c r="W66" s="523">
        <v>1.4281243678377673</v>
      </c>
      <c r="X66" s="521">
        <v>0.46372675999179447</v>
      </c>
      <c r="Y66" s="523">
        <v>1.1857976705519031</v>
      </c>
      <c r="Z66" s="895"/>
      <c r="AA66" s="895"/>
      <c r="AB66" s="895"/>
    </row>
    <row r="67" spans="1:28" ht="13.5" thickBot="1" x14ac:dyDescent="0.25">
      <c r="A67" s="499" t="s">
        <v>333</v>
      </c>
      <c r="B67" s="518"/>
      <c r="C67" s="518"/>
      <c r="D67" s="518"/>
      <c r="E67" s="518"/>
      <c r="F67" s="518"/>
      <c r="G67" s="518"/>
      <c r="H67" s="518"/>
      <c r="I67" s="518"/>
      <c r="J67" s="518"/>
      <c r="K67" s="518"/>
      <c r="L67" s="518"/>
      <c r="M67" s="518"/>
      <c r="N67" s="518"/>
      <c r="O67" s="518"/>
      <c r="P67" s="518"/>
      <c r="Q67" s="518"/>
      <c r="R67" s="518"/>
      <c r="S67" s="519"/>
      <c r="T67" s="519"/>
      <c r="U67" s="519"/>
      <c r="V67" s="520"/>
      <c r="W67" s="520"/>
      <c r="X67" s="520"/>
      <c r="Y67" s="520"/>
      <c r="Z67" s="895"/>
      <c r="AA67" s="895"/>
      <c r="AB67" s="895"/>
    </row>
    <row r="68" spans="1:28" ht="13.5" thickBot="1" x14ac:dyDescent="0.25">
      <c r="A68" s="505" t="s">
        <v>334</v>
      </c>
      <c r="B68" s="521">
        <v>3.6869483595264952E-3</v>
      </c>
      <c r="C68" s="522">
        <v>-0.3785969784799057</v>
      </c>
      <c r="D68" s="522">
        <v>0.16199237689927545</v>
      </c>
      <c r="E68" s="522">
        <v>-1.0472540011963906E-2</v>
      </c>
      <c r="F68" s="522">
        <v>5.5945294384879031E-3</v>
      </c>
      <c r="G68" s="522">
        <v>7.8317477021995971E-2</v>
      </c>
      <c r="H68" s="522">
        <v>7.7059956770740068E-2</v>
      </c>
      <c r="I68" s="522">
        <v>-0.17493840421308615</v>
      </c>
      <c r="J68" s="522">
        <v>-2.0201975216307407E-2</v>
      </c>
      <c r="K68" s="522">
        <v>-4.7083377303718227E-2</v>
      </c>
      <c r="L68" s="522">
        <v>3.2330635639080507E-2</v>
      </c>
      <c r="M68" s="522">
        <v>-5.0966853015312501E-2</v>
      </c>
      <c r="N68" s="522">
        <v>1.6433673387028041E-2</v>
      </c>
      <c r="O68" s="522" t="e">
        <v>#DIV/0!</v>
      </c>
      <c r="P68" s="522">
        <v>3.2340700409249308E-2</v>
      </c>
      <c r="Q68" s="522">
        <v>7.2197764764224501E-2</v>
      </c>
      <c r="R68" s="522">
        <v>1.8288603021770291E-2</v>
      </c>
      <c r="S68" s="522">
        <v>0.11363164515038508</v>
      </c>
      <c r="T68" s="522">
        <v>0</v>
      </c>
      <c r="U68" s="522">
        <v>1.1718744119980249E-2</v>
      </c>
      <c r="V68" s="521">
        <v>-0.18551147775226673</v>
      </c>
      <c r="W68" s="523">
        <v>1.4019112500688184E-2</v>
      </c>
      <c r="X68" s="521">
        <v>-0.49545665579621406</v>
      </c>
      <c r="Y68" s="523">
        <v>8.398434085027888E-2</v>
      </c>
      <c r="Z68" s="895"/>
      <c r="AA68" s="895"/>
      <c r="AB68" s="895"/>
    </row>
    <row r="69" spans="1:28" ht="13.5" thickBot="1" x14ac:dyDescent="0.25">
      <c r="A69" s="499" t="s">
        <v>335</v>
      </c>
      <c r="B69" s="518"/>
      <c r="C69" s="518"/>
      <c r="D69" s="518"/>
      <c r="E69" s="518"/>
      <c r="F69" s="518"/>
      <c r="G69" s="518"/>
      <c r="H69" s="518"/>
      <c r="I69" s="518"/>
      <c r="J69" s="518"/>
      <c r="K69" s="518"/>
      <c r="L69" s="518"/>
      <c r="M69" s="518"/>
      <c r="N69" s="518"/>
      <c r="O69" s="518"/>
      <c r="P69" s="518"/>
      <c r="Q69" s="518"/>
      <c r="R69" s="518"/>
      <c r="S69" s="519"/>
      <c r="T69" s="519"/>
      <c r="U69" s="519"/>
      <c r="V69" s="520"/>
      <c r="W69" s="520"/>
      <c r="X69" s="520"/>
      <c r="Y69" s="520"/>
      <c r="Z69" s="895"/>
      <c r="AA69" s="895"/>
      <c r="AB69" s="895"/>
    </row>
    <row r="70" spans="1:28" x14ac:dyDescent="0.2">
      <c r="A70" s="503" t="s">
        <v>336</v>
      </c>
      <c r="B70" s="514">
        <v>0.68357456170198128</v>
      </c>
      <c r="C70" s="506">
        <v>0.69809100746701935</v>
      </c>
      <c r="D70" s="506">
        <v>0.44251311638476898</v>
      </c>
      <c r="E70" s="506">
        <v>3.1637512494610401E-2</v>
      </c>
      <c r="F70" s="506">
        <v>0.38013601360090177</v>
      </c>
      <c r="G70" s="506">
        <v>0.35528642080140971</v>
      </c>
      <c r="H70" s="506">
        <v>0.53022347694693739</v>
      </c>
      <c r="I70" s="506">
        <v>0.56305558056490335</v>
      </c>
      <c r="J70" s="506">
        <v>0.51696050177500508</v>
      </c>
      <c r="K70" s="506">
        <v>0.69209976945238627</v>
      </c>
      <c r="L70" s="506">
        <v>0.35134071293943897</v>
      </c>
      <c r="M70" s="506">
        <v>0.62018375790685665</v>
      </c>
      <c r="N70" s="506">
        <v>0.63961351624780394</v>
      </c>
      <c r="O70" s="506" t="e">
        <v>#DIV/0!</v>
      </c>
      <c r="P70" s="506">
        <v>0.77455761282201441</v>
      </c>
      <c r="Q70" s="506">
        <v>0.55654080681894968</v>
      </c>
      <c r="R70" s="506">
        <v>0.48691742697340112</v>
      </c>
      <c r="S70" s="506">
        <v>0.65177410574036831</v>
      </c>
      <c r="T70" s="506">
        <v>0.75585487551638486</v>
      </c>
      <c r="U70" s="506">
        <v>0.56769697631096483</v>
      </c>
      <c r="V70" s="514">
        <v>0.78356871018423035</v>
      </c>
      <c r="W70" s="515">
        <v>0.51185157875335241</v>
      </c>
      <c r="X70" s="514">
        <v>0.43930751083557551</v>
      </c>
      <c r="Y70" s="515">
        <v>0.5421683135908627</v>
      </c>
      <c r="Z70" s="895"/>
      <c r="AA70" s="895"/>
      <c r="AB70" s="895"/>
    </row>
    <row r="71" spans="1:28" ht="13.5" thickBot="1" x14ac:dyDescent="0.25">
      <c r="A71" s="504" t="s">
        <v>337</v>
      </c>
      <c r="B71" s="516">
        <v>2.1603021722234961</v>
      </c>
      <c r="C71" s="507">
        <v>2.3122564240638166</v>
      </c>
      <c r="D71" s="507">
        <v>0.79376417524862308</v>
      </c>
      <c r="E71" s="507">
        <v>3.2671146293690265E-2</v>
      </c>
      <c r="F71" s="507">
        <v>0.61325713695544803</v>
      </c>
      <c r="G71" s="507">
        <v>0.55107637292679279</v>
      </c>
      <c r="H71" s="507">
        <v>1.1286717213985746</v>
      </c>
      <c r="I71" s="507">
        <v>1.2886206014322132</v>
      </c>
      <c r="J71" s="507">
        <v>1.0702240783096582</v>
      </c>
      <c r="K71" s="507">
        <v>2.2478052979091867</v>
      </c>
      <c r="L71" s="507">
        <v>0.54164138238359416</v>
      </c>
      <c r="M71" s="507">
        <v>1.6328521247250065</v>
      </c>
      <c r="N71" s="507">
        <v>1.7747988481377293</v>
      </c>
      <c r="O71" s="507" t="e">
        <v>#DIV/0!</v>
      </c>
      <c r="P71" s="507">
        <v>3.4357230799304173</v>
      </c>
      <c r="Q71" s="507">
        <v>1.2549989161950506</v>
      </c>
      <c r="R71" s="507">
        <v>0.94900402502690118</v>
      </c>
      <c r="S71" s="507">
        <v>1.8716991369240787</v>
      </c>
      <c r="T71" s="507">
        <v>3.0959245125827248</v>
      </c>
      <c r="U71" s="507">
        <v>1.3131922406337859</v>
      </c>
      <c r="V71" s="516">
        <v>3.6204040129836059</v>
      </c>
      <c r="W71" s="517">
        <v>1.0485572757690604</v>
      </c>
      <c r="X71" s="516">
        <v>0.78350882047707882</v>
      </c>
      <c r="Y71" s="517">
        <v>1.1842088035522267</v>
      </c>
      <c r="Z71" s="895"/>
      <c r="AA71" s="895"/>
      <c r="AB71" s="895"/>
    </row>
    <row r="72" spans="1:28" ht="13.5" thickBot="1" x14ac:dyDescent="0.25">
      <c r="A72" s="499" t="s">
        <v>338</v>
      </c>
      <c r="B72" s="518"/>
      <c r="C72" s="518"/>
      <c r="D72" s="518"/>
      <c r="E72" s="518"/>
      <c r="F72" s="518"/>
      <c r="G72" s="518"/>
      <c r="H72" s="518"/>
      <c r="I72" s="518"/>
      <c r="J72" s="518"/>
      <c r="K72" s="518"/>
      <c r="L72" s="518"/>
      <c r="M72" s="518"/>
      <c r="N72" s="518"/>
      <c r="O72" s="518"/>
      <c r="P72" s="518"/>
      <c r="Q72" s="518"/>
      <c r="R72" s="518"/>
      <c r="S72" s="519"/>
      <c r="T72" s="519"/>
      <c r="U72" s="519"/>
      <c r="V72" s="520"/>
      <c r="W72" s="520"/>
      <c r="X72" s="520"/>
      <c r="Y72" s="520"/>
      <c r="Z72" s="895"/>
      <c r="AA72" s="895"/>
      <c r="AB72" s="895"/>
    </row>
    <row r="73" spans="1:28" ht="13.5" thickBot="1" x14ac:dyDescent="0.25">
      <c r="A73" s="505" t="s">
        <v>1020</v>
      </c>
      <c r="B73" s="522">
        <v>23.177481186731764</v>
      </c>
      <c r="C73" s="522">
        <v>0.96615424482479517</v>
      </c>
      <c r="D73" s="522">
        <v>1.0164156683335981</v>
      </c>
      <c r="E73" s="522">
        <v>1.423921429745479</v>
      </c>
      <c r="F73" s="522">
        <v>12.044654257963028</v>
      </c>
      <c r="G73" s="522">
        <v>0.95136788272264017</v>
      </c>
      <c r="H73" s="522">
        <v>0.62885693788190722</v>
      </c>
      <c r="I73" s="522">
        <v>0.77401663053532899</v>
      </c>
      <c r="J73" s="522">
        <v>1.1582107447835737</v>
      </c>
      <c r="K73" s="522">
        <v>0.33410494817972453</v>
      </c>
      <c r="L73" s="522">
        <v>0.83174516246921892</v>
      </c>
      <c r="M73" s="522">
        <v>1.8791086262235284</v>
      </c>
      <c r="N73" s="522">
        <v>-0.24174230562217186</v>
      </c>
      <c r="O73" s="522" t="e">
        <v>#DIV/0!</v>
      </c>
      <c r="P73" s="522">
        <v>2.2744194608024992</v>
      </c>
      <c r="Q73" s="522">
        <v>1.2977055653161511</v>
      </c>
      <c r="R73" s="522">
        <v>3.4087330313595108</v>
      </c>
      <c r="S73" s="522">
        <v>0.92783751960126426</v>
      </c>
      <c r="T73" s="522" t="s">
        <v>1161</v>
      </c>
      <c r="U73" s="522">
        <v>3.0423998345219743</v>
      </c>
      <c r="V73" s="521">
        <v>0.20545310609914336</v>
      </c>
      <c r="W73" s="523">
        <v>3.0423998345219743</v>
      </c>
      <c r="X73" s="521">
        <v>0.20545310609914336</v>
      </c>
      <c r="Y73" s="523">
        <v>3.3105617944632981</v>
      </c>
      <c r="Z73" s="895"/>
      <c r="AA73" s="895"/>
      <c r="AB73" s="895"/>
    </row>
    <row r="74" spans="1:28" ht="13.5" thickBot="1" x14ac:dyDescent="0.25">
      <c r="A74" s="499" t="s">
        <v>339</v>
      </c>
      <c r="B74" s="518"/>
      <c r="C74" s="518"/>
      <c r="D74" s="518"/>
      <c r="E74" s="518"/>
      <c r="F74" s="518"/>
      <c r="G74" s="518"/>
      <c r="H74" s="518"/>
      <c r="I74" s="518"/>
      <c r="J74" s="518"/>
      <c r="K74" s="518"/>
      <c r="L74" s="518"/>
      <c r="M74" s="518"/>
      <c r="N74" s="518"/>
      <c r="O74" s="518"/>
      <c r="P74" s="518"/>
      <c r="Q74" s="518"/>
      <c r="R74" s="518"/>
      <c r="S74" s="519"/>
      <c r="T74" s="519"/>
      <c r="U74" s="519"/>
      <c r="V74" s="511"/>
      <c r="W74" s="511"/>
      <c r="X74" s="511"/>
      <c r="Y74" s="511"/>
      <c r="Z74" s="895"/>
      <c r="AA74" s="895"/>
      <c r="AB74" s="895"/>
    </row>
    <row r="75" spans="1:28" x14ac:dyDescent="0.2">
      <c r="A75" s="503" t="s">
        <v>340</v>
      </c>
      <c r="B75" s="514">
        <v>0.1304639204147596</v>
      </c>
      <c r="C75" s="506">
        <v>0.15256993885811446</v>
      </c>
      <c r="D75" s="506">
        <v>0.16725000643808691</v>
      </c>
      <c r="E75" s="506">
        <v>0.1512169248321063</v>
      </c>
      <c r="F75" s="506">
        <v>0.73832527735611231</v>
      </c>
      <c r="G75" s="506">
        <v>0.26002008625035833</v>
      </c>
      <c r="H75" s="506">
        <v>0.73082374799293681</v>
      </c>
      <c r="I75" s="506">
        <v>0.38601668736757938</v>
      </c>
      <c r="J75" s="506">
        <v>2.7497421191314104E-3</v>
      </c>
      <c r="K75" s="506">
        <v>0.66535952227921358</v>
      </c>
      <c r="L75" s="506">
        <v>0.39129175609255451</v>
      </c>
      <c r="M75" s="506">
        <v>5.5821467181213197E-2</v>
      </c>
      <c r="N75" s="506">
        <v>0.29425424128896172</v>
      </c>
      <c r="O75" s="506" t="e">
        <v>#DIV/0!</v>
      </c>
      <c r="P75" s="506">
        <v>0.26359002101833118</v>
      </c>
      <c r="Q75" s="506">
        <v>0.74744105440310804</v>
      </c>
      <c r="R75" s="506">
        <v>0.4965194705358365</v>
      </c>
      <c r="S75" s="506">
        <v>0.13217558158054055</v>
      </c>
      <c r="T75" s="506">
        <v>0</v>
      </c>
      <c r="U75" s="506">
        <v>0.37770452872334515</v>
      </c>
      <c r="V75" s="514">
        <v>0.40443810427254312</v>
      </c>
      <c r="W75" s="515">
        <v>0.51021739069835281</v>
      </c>
      <c r="X75" s="1127">
        <v>2.7982830311947184</v>
      </c>
      <c r="Y75" s="524">
        <v>6.7604573151743503</v>
      </c>
      <c r="Z75" s="895"/>
      <c r="AA75" s="895"/>
      <c r="AB75" s="895"/>
    </row>
    <row r="76" spans="1:28" x14ac:dyDescent="0.2">
      <c r="A76" s="508" t="s">
        <v>1021</v>
      </c>
      <c r="B76" s="525">
        <v>2.703987517094095E-2</v>
      </c>
      <c r="C76" s="518">
        <v>-0.11043320051514074</v>
      </c>
      <c r="D76" s="518">
        <v>9.1791101808688866E-2</v>
      </c>
      <c r="E76" s="518">
        <v>-1.4440293214759202E-2</v>
      </c>
      <c r="F76" s="518">
        <v>4.1769021986011977E-2</v>
      </c>
      <c r="G76" s="518">
        <v>4.8036791479198149E-2</v>
      </c>
      <c r="H76" s="518">
        <v>2.2765223947411147E-2</v>
      </c>
      <c r="I76" s="518">
        <v>-5.9164561437358411E-2</v>
      </c>
      <c r="J76" s="518">
        <v>-1.1302228104932161E-2</v>
      </c>
      <c r="K76" s="518">
        <v>-4.8435136626915655E-3</v>
      </c>
      <c r="L76" s="518">
        <v>1.7442999454764966E-2</v>
      </c>
      <c r="M76" s="518">
        <v>-3.6375857289191092E-2</v>
      </c>
      <c r="N76" s="518">
        <v>-1.4317124634414928E-3</v>
      </c>
      <c r="O76" s="518" t="e">
        <v>#DIV/0!</v>
      </c>
      <c r="P76" s="518">
        <v>1.6582712009139633E-2</v>
      </c>
      <c r="Q76" s="518">
        <v>4.1548330894992068E-2</v>
      </c>
      <c r="R76" s="518">
        <v>3.1986062838874472E-2</v>
      </c>
      <c r="S76" s="518">
        <v>3.6714049333689554E-2</v>
      </c>
      <c r="T76" s="518">
        <v>-2.0652501579069209E-2</v>
      </c>
      <c r="U76" s="518">
        <v>1.5412945169513782E-2</v>
      </c>
      <c r="V76" s="525">
        <v>-8.2490425543184122E-3</v>
      </c>
      <c r="W76" s="1129">
        <v>2.0820382254739027E-2</v>
      </c>
      <c r="X76" s="513">
        <v>-5.7074631592568856E-2</v>
      </c>
      <c r="Y76" s="526">
        <v>0.12729339324149849</v>
      </c>
      <c r="Z76" s="895"/>
      <c r="AA76" s="895"/>
      <c r="AB76" s="895"/>
    </row>
    <row r="77" spans="1:28" ht="13.5" thickBot="1" x14ac:dyDescent="0.25">
      <c r="A77" s="504" t="s">
        <v>1022</v>
      </c>
      <c r="B77" s="516">
        <v>8.5454176239376886E-2</v>
      </c>
      <c r="C77" s="507">
        <v>-0.36578307783620251</v>
      </c>
      <c r="D77" s="507">
        <v>0.16465159003102517</v>
      </c>
      <c r="E77" s="507">
        <v>-1.4912074146902382E-2</v>
      </c>
      <c r="F77" s="507">
        <v>6.7384172822582841E-2</v>
      </c>
      <c r="G77" s="507">
        <v>7.4508732294595328E-2</v>
      </c>
      <c r="H77" s="507">
        <v>4.8459688448159746E-2</v>
      </c>
      <c r="I77" s="507">
        <v>-0.13540523418024034</v>
      </c>
      <c r="J77" s="507">
        <v>-2.3398144761378695E-2</v>
      </c>
      <c r="K77" s="507">
        <v>-1.5730789334185195E-2</v>
      </c>
      <c r="L77" s="507">
        <v>2.6890849792360137E-2</v>
      </c>
      <c r="M77" s="507">
        <v>-9.5772253152540371E-2</v>
      </c>
      <c r="N77" s="507">
        <v>-3.9727140944218848E-3</v>
      </c>
      <c r="O77" s="507" t="e">
        <v>#DIV/0!</v>
      </c>
      <c r="P77" s="507">
        <v>7.3556318386779979E-2</v>
      </c>
      <c r="Q77" s="507">
        <v>9.3691441137920453E-2</v>
      </c>
      <c r="R77" s="507">
        <v>6.2340965217729749E-2</v>
      </c>
      <c r="S77" s="507">
        <v>0.10543170378454432</v>
      </c>
      <c r="T77" s="507">
        <v>-8.4591087463863013E-2</v>
      </c>
      <c r="U77" s="507">
        <v>3.5653105171433268E-2</v>
      </c>
      <c r="V77" s="516">
        <v>-3.8113909321245323E-2</v>
      </c>
      <c r="W77" s="517">
        <v>4.2651745552238669E-2</v>
      </c>
      <c r="X77" s="1128">
        <v>-0.10179310887082631</v>
      </c>
      <c r="Y77" s="527">
        <v>0.2780353501521165</v>
      </c>
      <c r="Z77" s="895"/>
      <c r="AA77" s="895"/>
      <c r="AB77" s="895"/>
    </row>
    <row r="78" spans="1:28" ht="8.25" customHeight="1" x14ac:dyDescent="0.2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895"/>
      <c r="AA78" s="895"/>
      <c r="AB78" s="895"/>
    </row>
    <row r="79" spans="1:28" x14ac:dyDescent="0.2">
      <c r="A79" s="18" t="s">
        <v>341</v>
      </c>
      <c r="B79" s="16"/>
      <c r="C79" s="16"/>
      <c r="D79" s="895"/>
      <c r="E79" s="895"/>
      <c r="F79" s="895"/>
      <c r="G79" s="895"/>
      <c r="H79" s="895"/>
      <c r="I79" s="895"/>
      <c r="J79" s="895"/>
      <c r="K79" s="895"/>
      <c r="L79" s="895"/>
      <c r="M79" s="895"/>
      <c r="N79" s="895"/>
      <c r="O79" s="895"/>
      <c r="P79" s="895"/>
      <c r="Q79" s="895"/>
      <c r="R79" s="895"/>
      <c r="S79" s="895"/>
      <c r="T79" s="895"/>
      <c r="U79" s="895"/>
      <c r="V79" s="895"/>
      <c r="W79" s="895"/>
      <c r="X79" s="895"/>
      <c r="Y79" s="895"/>
      <c r="Z79" s="895"/>
      <c r="AA79" s="895"/>
      <c r="AB79" s="895"/>
    </row>
    <row r="80" spans="1:28" x14ac:dyDescent="0.2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</row>
    <row r="81" spans="2:30" x14ac:dyDescent="0.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</row>
    <row r="82" spans="2:30" x14ac:dyDescent="0.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</row>
    <row r="83" spans="2:30" x14ac:dyDescent="0.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</row>
    <row r="84" spans="2:30" x14ac:dyDescent="0.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</row>
    <row r="85" spans="2:30" x14ac:dyDescent="0.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</row>
    <row r="86" spans="2:30" x14ac:dyDescent="0.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4"/>
      <c r="S86" s="104"/>
      <c r="T86" s="104"/>
      <c r="U86" s="104"/>
      <c r="V86" s="895"/>
      <c r="W86" s="895"/>
      <c r="X86" s="104"/>
      <c r="Y86" s="104"/>
      <c r="Z86" s="104"/>
      <c r="AA86" s="104"/>
      <c r="AB86" s="104"/>
      <c r="AC86" s="104"/>
      <c r="AD86" s="895"/>
    </row>
    <row r="87" spans="2:30" x14ac:dyDescent="0.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4"/>
      <c r="S87" s="104"/>
      <c r="T87" s="104"/>
      <c r="U87" s="104"/>
      <c r="V87" s="895"/>
      <c r="W87" s="895"/>
      <c r="X87" s="104"/>
      <c r="Y87" s="104"/>
      <c r="Z87" s="104"/>
      <c r="AA87" s="104"/>
      <c r="AB87" s="104"/>
      <c r="AC87" s="104"/>
      <c r="AD87" s="895"/>
    </row>
    <row r="88" spans="2:30" x14ac:dyDescent="0.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4"/>
      <c r="S88" s="104"/>
      <c r="T88" s="104"/>
      <c r="U88" s="104"/>
      <c r="V88" s="895"/>
      <c r="W88" s="895"/>
      <c r="X88" s="104"/>
      <c r="Y88" s="104"/>
      <c r="Z88" s="104"/>
      <c r="AA88" s="104"/>
      <c r="AB88" s="104"/>
      <c r="AC88" s="104"/>
      <c r="AD88" s="895"/>
    </row>
    <row r="89" spans="2:30" x14ac:dyDescent="0.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4"/>
      <c r="S89" s="104"/>
      <c r="T89" s="104"/>
      <c r="U89" s="104"/>
      <c r="V89" s="895"/>
      <c r="W89" s="895"/>
      <c r="X89" s="104"/>
      <c r="Y89" s="104"/>
      <c r="Z89" s="104"/>
      <c r="AA89" s="104"/>
      <c r="AB89" s="104"/>
      <c r="AC89" s="104"/>
      <c r="AD89" s="895"/>
    </row>
    <row r="90" spans="2:30" x14ac:dyDescent="0.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4"/>
      <c r="S90" s="104"/>
      <c r="T90" s="104"/>
      <c r="U90" s="104"/>
      <c r="V90" s="895"/>
      <c r="W90" s="895"/>
      <c r="X90" s="104"/>
      <c r="Y90" s="104"/>
      <c r="Z90" s="104"/>
      <c r="AA90" s="104"/>
      <c r="AB90" s="104"/>
      <c r="AC90" s="104"/>
      <c r="AD90" s="895"/>
    </row>
    <row r="91" spans="2:30" x14ac:dyDescent="0.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4"/>
      <c r="S91" s="104"/>
      <c r="T91" s="104"/>
      <c r="U91" s="104"/>
      <c r="V91" s="895"/>
      <c r="W91" s="895"/>
      <c r="X91" s="104"/>
      <c r="Y91" s="104"/>
      <c r="Z91" s="104"/>
      <c r="AA91" s="104"/>
      <c r="AB91" s="104"/>
      <c r="AC91" s="104"/>
      <c r="AD91" s="895"/>
    </row>
    <row r="92" spans="2:30" x14ac:dyDescent="0.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4"/>
      <c r="S92" s="104"/>
      <c r="T92" s="104"/>
      <c r="U92" s="104"/>
      <c r="V92" s="895"/>
      <c r="W92" s="895"/>
      <c r="X92" s="104"/>
      <c r="Y92" s="104"/>
      <c r="Z92" s="104"/>
      <c r="AA92" s="104"/>
      <c r="AB92" s="104"/>
      <c r="AC92" s="104"/>
      <c r="AD92" s="895"/>
    </row>
    <row r="93" spans="2:30" x14ac:dyDescent="0.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4"/>
      <c r="S93" s="104"/>
      <c r="T93" s="104"/>
      <c r="U93" s="104"/>
      <c r="V93" s="895"/>
      <c r="W93" s="895"/>
      <c r="X93" s="104"/>
      <c r="Y93" s="104"/>
      <c r="Z93" s="104"/>
      <c r="AA93" s="104"/>
      <c r="AB93" s="104"/>
      <c r="AC93" s="104"/>
      <c r="AD93" s="895"/>
    </row>
    <row r="94" spans="2:30" x14ac:dyDescent="0.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4"/>
      <c r="S94" s="104"/>
      <c r="T94" s="104"/>
      <c r="U94" s="104"/>
      <c r="V94" s="895"/>
      <c r="W94" s="895"/>
      <c r="X94" s="104"/>
      <c r="Y94" s="104"/>
      <c r="Z94" s="104"/>
      <c r="AA94" s="104"/>
      <c r="AB94" s="104"/>
      <c r="AC94" s="104"/>
      <c r="AD94" s="895"/>
    </row>
    <row r="95" spans="2:30" x14ac:dyDescent="0.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4"/>
      <c r="S95" s="104"/>
      <c r="T95" s="104"/>
      <c r="U95" s="104"/>
      <c r="V95" s="895"/>
      <c r="W95" s="895"/>
      <c r="X95" s="104"/>
      <c r="Y95" s="104"/>
      <c r="Z95" s="104"/>
      <c r="AA95" s="104"/>
      <c r="AB95" s="104"/>
      <c r="AC95" s="104"/>
      <c r="AD95" s="895"/>
    </row>
    <row r="96" spans="2:30" x14ac:dyDescent="0.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4"/>
      <c r="S96" s="104"/>
      <c r="T96" s="104"/>
      <c r="U96" s="104"/>
      <c r="V96" s="895"/>
      <c r="W96" s="895"/>
      <c r="X96" s="104"/>
      <c r="Y96" s="104"/>
      <c r="Z96" s="104"/>
      <c r="AA96" s="104"/>
      <c r="AB96" s="104"/>
      <c r="AC96" s="104"/>
      <c r="AD96" s="895"/>
    </row>
    <row r="97" spans="2:29" x14ac:dyDescent="0.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4"/>
      <c r="S97" s="104"/>
      <c r="T97" s="104"/>
      <c r="U97" s="104"/>
      <c r="V97" s="895"/>
      <c r="W97" s="895"/>
      <c r="X97" s="104"/>
      <c r="Y97" s="104"/>
      <c r="Z97" s="104"/>
      <c r="AA97" s="104"/>
      <c r="AB97" s="104"/>
      <c r="AC97" s="104"/>
    </row>
    <row r="98" spans="2:29" x14ac:dyDescent="0.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4"/>
      <c r="S98" s="104"/>
      <c r="T98" s="104"/>
      <c r="U98" s="104"/>
      <c r="V98" s="895"/>
      <c r="W98" s="895"/>
      <c r="X98" s="104"/>
      <c r="Y98" s="104"/>
      <c r="Z98" s="104"/>
      <c r="AA98" s="104"/>
      <c r="AB98" s="104"/>
      <c r="AC98" s="104"/>
    </row>
    <row r="99" spans="2:29" x14ac:dyDescent="0.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4"/>
      <c r="S99" s="104"/>
      <c r="T99" s="104"/>
      <c r="U99" s="104"/>
      <c r="V99" s="895"/>
      <c r="W99" s="895"/>
      <c r="X99" s="104"/>
      <c r="Y99" s="104"/>
      <c r="Z99" s="104"/>
      <c r="AA99" s="104"/>
      <c r="AB99" s="104"/>
      <c r="AC99" s="104"/>
    </row>
    <row r="100" spans="2:29" x14ac:dyDescent="0.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4"/>
      <c r="S100" s="104"/>
      <c r="T100" s="104"/>
      <c r="U100" s="104"/>
      <c r="V100" s="895"/>
      <c r="W100" s="895"/>
      <c r="X100" s="104"/>
      <c r="Y100" s="104"/>
      <c r="Z100" s="104"/>
      <c r="AA100" s="104"/>
      <c r="AB100" s="104"/>
      <c r="AC100" s="104"/>
    </row>
  </sheetData>
  <mergeCells count="9">
    <mergeCell ref="A1:K1"/>
    <mergeCell ref="A2:K2"/>
    <mergeCell ref="A3:K3"/>
    <mergeCell ref="X60:Y60"/>
    <mergeCell ref="B60:U60"/>
    <mergeCell ref="A56:Y56"/>
    <mergeCell ref="A57:Y57"/>
    <mergeCell ref="A58:Y58"/>
    <mergeCell ref="V60:W6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C92"/>
  <sheetViews>
    <sheetView showGridLines="0" zoomScaleNormal="100" workbookViewId="0">
      <selection sqref="A1:XFD1048576"/>
    </sheetView>
  </sheetViews>
  <sheetFormatPr baseColWidth="10" defaultColWidth="13.7109375" defaultRowHeight="12.75" x14ac:dyDescent="0.2"/>
  <cols>
    <col min="1" max="1" width="46.7109375" customWidth="1"/>
    <col min="2" max="2" width="10.5703125" customWidth="1"/>
    <col min="3" max="3" width="8.5703125" customWidth="1"/>
    <col min="4" max="4" width="12.5703125" customWidth="1"/>
    <col min="5" max="5" width="17.7109375" customWidth="1"/>
    <col min="6" max="6" width="8.140625" customWidth="1"/>
    <col min="7" max="7" width="8.85546875" customWidth="1"/>
    <col min="8" max="8" width="11.85546875" customWidth="1"/>
    <col min="9" max="9" width="14.140625" customWidth="1"/>
    <col min="10" max="10" width="12.85546875" customWidth="1"/>
    <col min="11" max="11" width="14.85546875" customWidth="1"/>
    <col min="12" max="12" width="9.140625" bestFit="1" customWidth="1"/>
    <col min="14" max="14" width="12" customWidth="1"/>
    <col min="16" max="16" width="21.42578125" bestFit="1" customWidth="1"/>
  </cols>
  <sheetData>
    <row r="1" spans="1:29" ht="15.75" x14ac:dyDescent="0.25">
      <c r="A1" s="78"/>
      <c r="B1" s="16"/>
      <c r="C1" s="16"/>
      <c r="D1" s="16"/>
      <c r="E1" s="16"/>
      <c r="F1" s="16"/>
      <c r="G1" s="15"/>
      <c r="H1" s="15"/>
    </row>
    <row r="2" spans="1:29" ht="24" customHeight="1" x14ac:dyDescent="0.2">
      <c r="A2" s="1623" t="s">
        <v>1688</v>
      </c>
      <c r="B2" s="1623"/>
      <c r="C2" s="1623"/>
      <c r="D2" s="1623"/>
      <c r="E2" s="1623"/>
      <c r="F2" s="1623"/>
      <c r="G2" s="1623"/>
      <c r="H2" s="1623"/>
      <c r="I2" s="1623"/>
      <c r="J2" s="1623"/>
      <c r="K2" s="1623"/>
      <c r="L2" s="1623"/>
      <c r="M2" s="1623"/>
      <c r="N2" s="1623"/>
      <c r="O2" s="1623"/>
      <c r="P2" s="1623"/>
    </row>
    <row r="3" spans="1:29" x14ac:dyDescent="0.2">
      <c r="A3" s="1569" t="s">
        <v>1975</v>
      </c>
      <c r="B3" s="1569"/>
      <c r="C3" s="1569"/>
      <c r="D3" s="1569"/>
      <c r="E3" s="1569"/>
      <c r="F3" s="1569"/>
      <c r="G3" s="1569"/>
      <c r="H3" s="1569"/>
      <c r="I3" s="1569"/>
      <c r="J3" s="1569"/>
      <c r="K3" s="1569"/>
      <c r="L3" s="1569"/>
      <c r="M3" s="1569"/>
      <c r="N3" s="1569"/>
      <c r="O3" s="1569"/>
      <c r="P3" s="1569"/>
    </row>
    <row r="4" spans="1:29" s="852" customFormat="1" x14ac:dyDescent="0.2">
      <c r="A4" s="1569" t="s">
        <v>1857</v>
      </c>
      <c r="B4" s="1569"/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1569"/>
      <c r="O4" s="1569"/>
      <c r="P4" s="1569"/>
    </row>
    <row r="5" spans="1:29" ht="6" customHeight="1" thickBot="1" x14ac:dyDescent="0.25">
      <c r="A5" s="1108"/>
      <c r="B5" s="1108"/>
      <c r="C5" s="1108"/>
      <c r="D5" s="1108"/>
      <c r="E5" s="1108"/>
      <c r="F5" s="1108"/>
      <c r="G5" s="1108"/>
      <c r="H5" s="1108"/>
      <c r="I5" s="1048"/>
      <c r="J5" s="1048"/>
      <c r="K5" s="1048"/>
      <c r="L5" s="1048"/>
      <c r="M5" s="1048"/>
      <c r="N5" s="1048"/>
      <c r="O5" s="1048"/>
      <c r="P5" s="1048"/>
    </row>
    <row r="6" spans="1:29" ht="47.25" customHeight="1" thickBot="1" x14ac:dyDescent="0.25">
      <c r="A6" s="1628" t="s">
        <v>324</v>
      </c>
      <c r="B6" s="1627" t="s">
        <v>709</v>
      </c>
      <c r="C6" s="1624"/>
      <c r="D6" s="1624"/>
      <c r="E6" s="1624"/>
      <c r="F6" s="1624"/>
      <c r="G6" s="1625"/>
      <c r="H6" s="1627" t="s">
        <v>710</v>
      </c>
      <c r="I6" s="1624"/>
      <c r="J6" s="1625"/>
      <c r="K6" s="1102" t="s">
        <v>1678</v>
      </c>
      <c r="L6" s="1627" t="s">
        <v>1011</v>
      </c>
      <c r="M6" s="1624"/>
      <c r="N6" s="1625"/>
      <c r="O6" s="1627" t="s">
        <v>1012</v>
      </c>
      <c r="P6" s="1625"/>
    </row>
    <row r="7" spans="1:29" ht="15.75" thickBot="1" x14ac:dyDescent="0.3">
      <c r="A7" s="1628"/>
      <c r="B7" s="1106" t="s">
        <v>1214</v>
      </c>
      <c r="C7" s="1107" t="s">
        <v>1825</v>
      </c>
      <c r="D7" s="1107" t="s">
        <v>1044</v>
      </c>
      <c r="E7" s="1107" t="s">
        <v>1765</v>
      </c>
      <c r="F7" s="1107" t="s">
        <v>160</v>
      </c>
      <c r="G7" s="1107" t="s">
        <v>32</v>
      </c>
      <c r="H7" s="1106" t="s">
        <v>769</v>
      </c>
      <c r="I7" s="1107" t="s">
        <v>877</v>
      </c>
      <c r="J7" s="1105" t="s">
        <v>36</v>
      </c>
      <c r="K7" s="1102" t="s">
        <v>1679</v>
      </c>
      <c r="L7" s="1106" t="s">
        <v>1251</v>
      </c>
      <c r="M7" s="1107" t="s">
        <v>89</v>
      </c>
      <c r="N7" s="1105" t="s">
        <v>34</v>
      </c>
      <c r="O7" s="1107" t="s">
        <v>99</v>
      </c>
      <c r="P7" s="1105" t="s">
        <v>1564</v>
      </c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</row>
    <row r="8" spans="1:29" ht="21" customHeight="1" thickBot="1" x14ac:dyDescent="0.3">
      <c r="A8" s="528" t="s">
        <v>328</v>
      </c>
      <c r="B8" s="529"/>
      <c r="C8" s="236"/>
      <c r="D8" s="529"/>
      <c r="E8" s="236"/>
      <c r="F8" s="529"/>
      <c r="G8" s="529"/>
      <c r="H8" s="530"/>
      <c r="I8" s="531"/>
      <c r="J8" s="531"/>
      <c r="K8" s="236"/>
      <c r="L8" s="532"/>
      <c r="M8" s="529"/>
      <c r="N8" s="529"/>
      <c r="O8" s="529"/>
      <c r="P8" s="553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</row>
    <row r="9" spans="1:29" ht="12.75" customHeight="1" x14ac:dyDescent="0.25">
      <c r="A9" s="493" t="s">
        <v>329</v>
      </c>
      <c r="B9" s="533">
        <v>2.4593028954418248</v>
      </c>
      <c r="C9" s="534">
        <v>1.2221254582891021</v>
      </c>
      <c r="D9" s="534">
        <v>1.7625284659720313</v>
      </c>
      <c r="E9" s="534">
        <v>1.4519891973217676</v>
      </c>
      <c r="F9" s="534">
        <v>1.3048357422680226</v>
      </c>
      <c r="G9" s="535">
        <v>0.10806992647219794</v>
      </c>
      <c r="H9" s="533">
        <v>0.25304763302275335</v>
      </c>
      <c r="I9" s="534">
        <v>9.3447909741774531</v>
      </c>
      <c r="J9" s="535">
        <v>8.8770401249045172E-2</v>
      </c>
      <c r="K9" s="536">
        <v>1.2461926513489481</v>
      </c>
      <c r="L9" s="533">
        <v>1.7237402874048606</v>
      </c>
      <c r="M9" s="534">
        <v>3.4955711355214172</v>
      </c>
      <c r="N9" s="534">
        <v>3.3455732704846812</v>
      </c>
      <c r="O9" s="533">
        <v>2.3197549550496426</v>
      </c>
      <c r="P9" s="535">
        <v>9.4896815200864157</v>
      </c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</row>
    <row r="10" spans="1:29" ht="12.75" customHeight="1" thickBot="1" x14ac:dyDescent="0.3">
      <c r="A10" s="493" t="s">
        <v>330</v>
      </c>
      <c r="B10" s="537">
        <v>1.3247542966740831</v>
      </c>
      <c r="C10" s="530">
        <v>0.88250056651172371</v>
      </c>
      <c r="D10" s="530">
        <v>1.0012944989814339</v>
      </c>
      <c r="E10" s="530">
        <v>0.66740417294401877</v>
      </c>
      <c r="F10" s="530">
        <v>0.84635797050075878</v>
      </c>
      <c r="G10" s="538">
        <v>0.10269227001933005</v>
      </c>
      <c r="H10" s="537">
        <v>0.25304763302275335</v>
      </c>
      <c r="I10" s="530">
        <v>1.4508295551721142</v>
      </c>
      <c r="J10" s="538">
        <v>8.7890679291626625E-2</v>
      </c>
      <c r="K10" s="539">
        <v>0.87075782110467137</v>
      </c>
      <c r="L10" s="537">
        <v>1.7237402874048606</v>
      </c>
      <c r="M10" s="530">
        <v>3.4175678862245022</v>
      </c>
      <c r="N10" s="530">
        <v>3.3455732704846812</v>
      </c>
      <c r="O10" s="537">
        <v>1.8709974125040509</v>
      </c>
      <c r="P10" s="538">
        <v>9.4896815200864157</v>
      </c>
      <c r="Q10" s="291"/>
      <c r="R10" s="291"/>
      <c r="S10" s="291"/>
      <c r="T10" s="291"/>
      <c r="U10" s="292"/>
      <c r="V10" s="292"/>
      <c r="W10" s="293"/>
      <c r="X10" s="293"/>
      <c r="Y10" s="293"/>
      <c r="Z10" s="293"/>
      <c r="AA10" s="293"/>
      <c r="AB10" s="293"/>
    </row>
    <row r="11" spans="1:29" ht="12.75" customHeight="1" thickBot="1" x14ac:dyDescent="0.3">
      <c r="A11" s="540" t="s">
        <v>331</v>
      </c>
      <c r="B11" s="533"/>
      <c r="C11" s="534"/>
      <c r="D11" s="534"/>
      <c r="E11" s="534"/>
      <c r="F11" s="534"/>
      <c r="G11" s="535"/>
      <c r="H11" s="533"/>
      <c r="I11" s="534"/>
      <c r="J11" s="535"/>
      <c r="K11" s="541"/>
      <c r="L11" s="542"/>
      <c r="M11" s="529"/>
      <c r="N11" s="543"/>
      <c r="O11" s="529"/>
      <c r="P11" s="543"/>
      <c r="Q11" s="291"/>
      <c r="R11" s="291"/>
      <c r="S11" s="291"/>
      <c r="T11" s="291"/>
      <c r="U11" s="292"/>
      <c r="V11" s="292"/>
      <c r="W11" s="293"/>
      <c r="X11" s="293"/>
      <c r="Y11" s="293"/>
      <c r="Z11" s="293"/>
      <c r="AA11" s="293"/>
      <c r="AB11" s="293"/>
    </row>
    <row r="12" spans="1:29" ht="12.75" customHeight="1" thickBot="1" x14ac:dyDescent="0.3">
      <c r="A12" s="493" t="s">
        <v>332</v>
      </c>
      <c r="B12" s="544">
        <v>0.62479674417132292</v>
      </c>
      <c r="C12" s="545">
        <v>1.0165867710425334</v>
      </c>
      <c r="D12" s="545">
        <v>0.35440708671116772</v>
      </c>
      <c r="E12" s="545">
        <v>0.193757169587505</v>
      </c>
      <c r="F12" s="545">
        <v>0.64150231490584397</v>
      </c>
      <c r="G12" s="546">
        <v>1.4232386671585877</v>
      </c>
      <c r="H12" s="544">
        <v>1.1877124213343833</v>
      </c>
      <c r="I12" s="545">
        <v>9.786911902450398E-3</v>
      </c>
      <c r="J12" s="546">
        <v>1.4986771020968523</v>
      </c>
      <c r="K12" s="547">
        <v>1.7629733652644024</v>
      </c>
      <c r="L12" s="544">
        <v>2.1196988222174779E-3</v>
      </c>
      <c r="M12" s="545">
        <v>1.2717463758910357</v>
      </c>
      <c r="N12" s="546">
        <v>2.5092277430444837E-3</v>
      </c>
      <c r="O12" s="545">
        <v>0.11452092749297546</v>
      </c>
      <c r="P12" s="546">
        <v>0.72543492950291222</v>
      </c>
      <c r="Q12" s="291"/>
      <c r="R12" s="291"/>
      <c r="S12" s="291"/>
      <c r="T12" s="291"/>
      <c r="U12" s="292"/>
      <c r="V12" s="292"/>
      <c r="W12" s="293"/>
      <c r="X12" s="293"/>
      <c r="Y12" s="293"/>
      <c r="Z12" s="293"/>
      <c r="AA12" s="293"/>
      <c r="AB12" s="293"/>
    </row>
    <row r="13" spans="1:29" ht="12.75" customHeight="1" thickBot="1" x14ac:dyDescent="0.3">
      <c r="A13" s="540" t="s">
        <v>333</v>
      </c>
      <c r="B13" s="544"/>
      <c r="C13" s="545"/>
      <c r="D13" s="545"/>
      <c r="E13" s="545"/>
      <c r="F13" s="545"/>
      <c r="G13" s="546"/>
      <c r="H13" s="544"/>
      <c r="I13" s="545"/>
      <c r="J13" s="546"/>
      <c r="K13" s="541"/>
      <c r="L13" s="548"/>
      <c r="M13" s="545"/>
      <c r="N13" s="546"/>
      <c r="O13" s="545"/>
      <c r="P13" s="546"/>
      <c r="Q13" s="291"/>
      <c r="R13" s="291"/>
      <c r="S13" s="291"/>
      <c r="T13" s="291"/>
      <c r="U13" s="292"/>
      <c r="V13" s="292"/>
      <c r="W13" s="293"/>
      <c r="X13" s="293"/>
      <c r="Y13" s="293"/>
      <c r="Z13" s="293"/>
      <c r="AA13" s="293"/>
      <c r="AB13" s="293"/>
    </row>
    <row r="14" spans="1:29" ht="12.75" customHeight="1" thickBot="1" x14ac:dyDescent="0.3">
      <c r="A14" s="493" t="s">
        <v>334</v>
      </c>
      <c r="B14" s="544">
        <v>3.2840848567929785E-2</v>
      </c>
      <c r="C14" s="545">
        <v>9.4126559001126667E-2</v>
      </c>
      <c r="D14" s="545">
        <v>1.3729111959722822E-2</v>
      </c>
      <c r="E14" s="545">
        <v>6.0118257813816689E-2</v>
      </c>
      <c r="F14" s="545">
        <v>3.7032133432937528E-2</v>
      </c>
      <c r="G14" s="546">
        <v>1.4537790344360643E-3</v>
      </c>
      <c r="H14" s="544">
        <v>4.2057063622652643E-2</v>
      </c>
      <c r="I14" s="545">
        <v>-6.3862089712100022E-4</v>
      </c>
      <c r="J14" s="546">
        <v>5.1130603356138678E-2</v>
      </c>
      <c r="K14" s="547">
        <v>0.14389508976682897</v>
      </c>
      <c r="L14" s="544">
        <v>-3.8274206111915454E-4</v>
      </c>
      <c r="M14" s="545">
        <v>5.3348812824091445E-4</v>
      </c>
      <c r="N14" s="546">
        <v>-5.1926241715548301E-3</v>
      </c>
      <c r="O14" s="545">
        <v>1.6293116597986844E-2</v>
      </c>
      <c r="P14" s="546">
        <v>-3.3764715705324722E-3</v>
      </c>
      <c r="Q14" s="291"/>
      <c r="R14" s="291"/>
      <c r="S14" s="291"/>
      <c r="T14" s="291"/>
      <c r="U14" s="292"/>
      <c r="V14" s="292"/>
      <c r="W14" s="293"/>
      <c r="X14" s="293"/>
      <c r="Y14" s="293"/>
      <c r="Z14" s="293"/>
      <c r="AA14" s="293"/>
      <c r="AB14" s="293"/>
    </row>
    <row r="15" spans="1:29" ht="12.75" customHeight="1" thickBot="1" x14ac:dyDescent="0.3">
      <c r="A15" s="540" t="s">
        <v>335</v>
      </c>
      <c r="B15" s="544"/>
      <c r="C15" s="545"/>
      <c r="D15" s="545"/>
      <c r="E15" s="545"/>
      <c r="F15" s="545"/>
      <c r="G15" s="546"/>
      <c r="H15" s="544"/>
      <c r="I15" s="545"/>
      <c r="J15" s="546"/>
      <c r="K15" s="541"/>
      <c r="L15" s="548"/>
      <c r="M15" s="545"/>
      <c r="N15" s="546"/>
      <c r="O15" s="545"/>
      <c r="P15" s="546"/>
      <c r="Q15" s="291"/>
      <c r="R15" s="291"/>
      <c r="S15" s="291"/>
      <c r="T15" s="291"/>
      <c r="U15" s="292"/>
      <c r="V15" s="292"/>
      <c r="W15" s="293"/>
      <c r="X15" s="293"/>
      <c r="Y15" s="293"/>
      <c r="Z15" s="293"/>
      <c r="AA15" s="293"/>
      <c r="AB15" s="293"/>
    </row>
    <row r="16" spans="1:29" ht="12.75" customHeight="1" x14ac:dyDescent="0.25">
      <c r="A16" s="503" t="s">
        <v>336</v>
      </c>
      <c r="B16" s="533">
        <v>0.63441964919933569</v>
      </c>
      <c r="C16" s="534">
        <v>0.78944024975944349</v>
      </c>
      <c r="D16" s="534">
        <v>0.44783886747484208</v>
      </c>
      <c r="E16" s="534">
        <v>0.73060311389449606</v>
      </c>
      <c r="F16" s="534">
        <v>0.67119439755174881</v>
      </c>
      <c r="G16" s="535">
        <v>0.3246955863234412</v>
      </c>
      <c r="H16" s="533">
        <v>0.58596417833577641</v>
      </c>
      <c r="I16" s="534">
        <v>0.37500605424327671</v>
      </c>
      <c r="J16" s="535">
        <v>0.35529998493076836</v>
      </c>
      <c r="K16" s="549">
        <v>0.84513643424302465</v>
      </c>
      <c r="L16" s="533">
        <v>0.25306020799850565</v>
      </c>
      <c r="M16" s="534">
        <v>0.57575563488726988</v>
      </c>
      <c r="N16" s="535">
        <v>0.12754158168044166</v>
      </c>
      <c r="O16" s="534">
        <v>0.40544708627179676</v>
      </c>
      <c r="P16" s="535">
        <v>2.9002898625465071E-2</v>
      </c>
      <c r="Q16" s="291"/>
      <c r="R16" s="291"/>
      <c r="S16" s="291"/>
      <c r="T16" s="291"/>
      <c r="U16" s="292"/>
      <c r="V16" s="292"/>
      <c r="W16" s="293"/>
      <c r="X16" s="293"/>
      <c r="Y16" s="293"/>
      <c r="Z16" s="293"/>
      <c r="AA16" s="293"/>
      <c r="AB16" s="293"/>
    </row>
    <row r="17" spans="1:28" ht="12.75" customHeight="1" thickBot="1" x14ac:dyDescent="0.3">
      <c r="A17" s="504" t="s">
        <v>337</v>
      </c>
      <c r="B17" s="537">
        <v>1.7353767723289324</v>
      </c>
      <c r="C17" s="530">
        <v>3.7492457549818421</v>
      </c>
      <c r="D17" s="530">
        <v>0.81106554064530678</v>
      </c>
      <c r="E17" s="530">
        <v>2.711995392583602</v>
      </c>
      <c r="F17" s="530">
        <v>2.0413107092887333</v>
      </c>
      <c r="G17" s="538">
        <v>0.4808136593624518</v>
      </c>
      <c r="H17" s="537">
        <v>1.4152499558624758</v>
      </c>
      <c r="I17" s="530">
        <v>0.60001549901292406</v>
      </c>
      <c r="J17" s="538">
        <v>0.55110900671006546</v>
      </c>
      <c r="K17" s="550">
        <v>5.4572967509303121</v>
      </c>
      <c r="L17" s="537">
        <v>0.33879599227189028</v>
      </c>
      <c r="M17" s="530">
        <v>1.3571320734791144</v>
      </c>
      <c r="N17" s="538">
        <v>0.14618643020959032</v>
      </c>
      <c r="O17" s="530">
        <v>0.68193608493044044</v>
      </c>
      <c r="P17" s="538">
        <v>2.9869191766287276E-2</v>
      </c>
      <c r="Q17" s="291"/>
      <c r="R17" s="291"/>
      <c r="S17" s="291"/>
      <c r="T17" s="291"/>
      <c r="U17" s="292"/>
      <c r="V17" s="292"/>
      <c r="W17" s="293"/>
      <c r="X17" s="293"/>
      <c r="Y17" s="293"/>
      <c r="Z17" s="293"/>
      <c r="AA17" s="293"/>
      <c r="AB17" s="293"/>
    </row>
    <row r="18" spans="1:28" ht="12.75" customHeight="1" thickBot="1" x14ac:dyDescent="0.3">
      <c r="A18" s="540" t="s">
        <v>338</v>
      </c>
      <c r="B18" s="544"/>
      <c r="C18" s="545"/>
      <c r="D18" s="545"/>
      <c r="E18" s="545"/>
      <c r="F18" s="545"/>
      <c r="G18" s="546"/>
      <c r="H18" s="544"/>
      <c r="I18" s="545"/>
      <c r="J18" s="546"/>
      <c r="K18" s="541"/>
      <c r="L18" s="548"/>
      <c r="M18" s="545"/>
      <c r="N18" s="546"/>
      <c r="O18" s="545"/>
      <c r="P18" s="546"/>
      <c r="Q18" s="291"/>
      <c r="R18" s="291"/>
      <c r="S18" s="291"/>
      <c r="T18" s="291"/>
      <c r="U18" s="292"/>
      <c r="V18" s="292"/>
      <c r="W18" s="293"/>
      <c r="X18" s="293"/>
      <c r="Y18" s="293"/>
      <c r="Z18" s="293"/>
      <c r="AA18" s="293"/>
      <c r="AB18" s="293"/>
    </row>
    <row r="19" spans="1:28" ht="12.75" customHeight="1" thickBot="1" x14ac:dyDescent="0.3">
      <c r="A19" s="505" t="s">
        <v>1020</v>
      </c>
      <c r="B19" s="544">
        <v>1.1102116975600245</v>
      </c>
      <c r="C19" s="545">
        <v>0.97302433170570268</v>
      </c>
      <c r="D19" s="545">
        <v>2.5134880236002193</v>
      </c>
      <c r="E19" s="545">
        <v>0.98823285750786183</v>
      </c>
      <c r="F19" s="545">
        <v>0.59006935806999927</v>
      </c>
      <c r="G19" s="546">
        <v>4.307322288415854</v>
      </c>
      <c r="H19" s="544">
        <v>1.0134745571458652</v>
      </c>
      <c r="I19" s="545">
        <v>2.1883718884686427</v>
      </c>
      <c r="J19" s="546">
        <v>1.0356653626990364</v>
      </c>
      <c r="K19" s="547">
        <v>0.91943131673895673</v>
      </c>
      <c r="L19" s="544">
        <v>3.0027508230788436</v>
      </c>
      <c r="M19" s="545">
        <v>19.816660581561841</v>
      </c>
      <c r="N19" s="546">
        <v>1.4815292329492027</v>
      </c>
      <c r="O19" s="545">
        <v>0.60944770061622178</v>
      </c>
      <c r="P19" s="546">
        <v>0.39268927221602379</v>
      </c>
      <c r="Q19" s="291"/>
      <c r="R19" s="291"/>
      <c r="S19" s="291"/>
      <c r="T19" s="291"/>
      <c r="U19" s="292"/>
      <c r="V19" s="292"/>
      <c r="W19" s="293"/>
      <c r="X19" s="293"/>
      <c r="Y19" s="293"/>
      <c r="Z19" s="293"/>
      <c r="AA19" s="293"/>
      <c r="AB19" s="293"/>
    </row>
    <row r="20" spans="1:28" ht="12.75" customHeight="1" thickBot="1" x14ac:dyDescent="0.3">
      <c r="A20" s="540" t="s">
        <v>339</v>
      </c>
      <c r="B20" s="544"/>
      <c r="C20" s="545"/>
      <c r="D20" s="545"/>
      <c r="E20" s="545"/>
      <c r="F20" s="545"/>
      <c r="G20" s="546"/>
      <c r="H20" s="544"/>
      <c r="I20" s="545"/>
      <c r="J20" s="546"/>
      <c r="K20" s="541"/>
      <c r="L20" s="548"/>
      <c r="M20" s="545"/>
      <c r="N20" s="546"/>
      <c r="O20" s="545"/>
      <c r="P20" s="546"/>
      <c r="Q20" s="291"/>
      <c r="R20" s="291"/>
      <c r="S20" s="291"/>
      <c r="T20" s="291"/>
      <c r="U20" s="292"/>
      <c r="V20" s="292"/>
      <c r="W20" s="293"/>
      <c r="X20" s="293"/>
      <c r="Y20" s="293"/>
      <c r="Z20" s="293"/>
      <c r="AA20" s="293"/>
      <c r="AB20" s="293"/>
    </row>
    <row r="21" spans="1:28" ht="12.75" customHeight="1" x14ac:dyDescent="0.25">
      <c r="A21" s="503" t="s">
        <v>340</v>
      </c>
      <c r="B21" s="533">
        <v>7.4778692805408775E-2</v>
      </c>
      <c r="C21" s="534">
        <v>0.28449341730718619</v>
      </c>
      <c r="D21" s="534">
        <v>0.13802335854836006</v>
      </c>
      <c r="E21" s="534">
        <v>0.24518865921394412</v>
      </c>
      <c r="F21" s="534">
        <v>0.13245355844515988</v>
      </c>
      <c r="G21" s="535">
        <v>2.602493993040254E-2</v>
      </c>
      <c r="H21" s="533">
        <v>2.4257530468916103E-2</v>
      </c>
      <c r="I21" s="534">
        <v>1.037451117870879E-2</v>
      </c>
      <c r="J21" s="535">
        <v>4.9019613490020923E-2</v>
      </c>
      <c r="K21" s="549">
        <v>0.29477406720820154</v>
      </c>
      <c r="L21" s="533">
        <v>7.5465913395235205E-3</v>
      </c>
      <c r="M21" s="534">
        <v>4.2808296688172515E-2</v>
      </c>
      <c r="N21" s="535">
        <v>0</v>
      </c>
      <c r="O21" s="534">
        <v>0.33264547483668189</v>
      </c>
      <c r="P21" s="1171">
        <v>0</v>
      </c>
      <c r="Q21" s="291"/>
      <c r="R21" s="291"/>
      <c r="S21" s="291"/>
      <c r="T21" s="291"/>
      <c r="U21" s="292"/>
      <c r="V21" s="292"/>
      <c r="W21" s="293"/>
      <c r="X21" s="293"/>
      <c r="Y21" s="293"/>
      <c r="Z21" s="293"/>
      <c r="AA21" s="293"/>
      <c r="AB21" s="293"/>
    </row>
    <row r="22" spans="1:28" ht="12.75" customHeight="1" x14ac:dyDescent="0.25">
      <c r="A22" s="508" t="s">
        <v>1021</v>
      </c>
      <c r="B22" s="551">
        <v>1.3329167157791685E-2</v>
      </c>
      <c r="C22" s="529">
        <v>1.9284626842431915E-2</v>
      </c>
      <c r="D22" s="529">
        <v>1.905395343844608E-2</v>
      </c>
      <c r="E22" s="529">
        <v>1.6005094679385261E-2</v>
      </c>
      <c r="F22" s="529">
        <v>7.1849045663099596E-3</v>
      </c>
      <c r="G22" s="543">
        <v>4.2286852217139391E-3</v>
      </c>
      <c r="H22" s="551">
        <v>1.7647765121106315E-2</v>
      </c>
      <c r="I22" s="529">
        <v>-8.734540506078769E-4</v>
      </c>
      <c r="J22" s="543">
        <v>3.4139570230575143E-2</v>
      </c>
      <c r="K22" s="552">
        <v>2.0488705562048858E-2</v>
      </c>
      <c r="L22" s="551">
        <v>-8.5844224638150261E-4</v>
      </c>
      <c r="M22" s="529">
        <v>4.4850915570627276E-3</v>
      </c>
      <c r="N22" s="543">
        <v>-6.7118439924911495E-3</v>
      </c>
      <c r="O22" s="529">
        <v>5.9037929773209808E-3</v>
      </c>
      <c r="P22" s="1169">
        <v>-1.287449099643894E-3</v>
      </c>
      <c r="Q22" s="291"/>
      <c r="R22" s="291"/>
      <c r="S22" s="291"/>
      <c r="T22" s="291"/>
      <c r="U22" s="292"/>
      <c r="V22" s="292"/>
      <c r="W22" s="293"/>
      <c r="X22" s="293"/>
      <c r="Y22" s="293"/>
      <c r="Z22" s="293"/>
      <c r="AA22" s="293"/>
      <c r="AB22" s="293"/>
    </row>
    <row r="23" spans="1:28" ht="12.75" customHeight="1" thickBot="1" x14ac:dyDescent="0.3">
      <c r="A23" s="504" t="s">
        <v>1022</v>
      </c>
      <c r="B23" s="537">
        <v>3.6460294237913027E-2</v>
      </c>
      <c r="C23" s="530">
        <v>9.1587432167828678E-2</v>
      </c>
      <c r="D23" s="530">
        <v>3.4507958485429847E-2</v>
      </c>
      <c r="E23" s="530">
        <v>5.9410837707742407E-2</v>
      </c>
      <c r="F23" s="530">
        <v>2.1851527202736004E-2</v>
      </c>
      <c r="G23" s="538">
        <v>6.2618948374581389E-3</v>
      </c>
      <c r="H23" s="537">
        <v>4.2623763929823366E-2</v>
      </c>
      <c r="I23" s="530">
        <v>-1.3975400186482219E-3</v>
      </c>
      <c r="J23" s="538">
        <v>5.295419486985594E-2</v>
      </c>
      <c r="K23" s="550">
        <v>0.13230165185658593</v>
      </c>
      <c r="L23" s="537">
        <v>-1.1492790390524343E-3</v>
      </c>
      <c r="M23" s="530">
        <v>1.0571953161642937E-2</v>
      </c>
      <c r="N23" s="538">
        <v>-7.6930245058771168E-3</v>
      </c>
      <c r="O23" s="530">
        <v>9.9298024465150798E-3</v>
      </c>
      <c r="P23" s="1170">
        <v>-1.3259041636904914E-3</v>
      </c>
      <c r="Q23" s="291"/>
      <c r="R23" s="291"/>
      <c r="S23" s="291"/>
      <c r="T23" s="291"/>
      <c r="U23" s="292"/>
      <c r="V23" s="292"/>
      <c r="W23" s="293"/>
      <c r="X23" s="293"/>
      <c r="Y23" s="293"/>
      <c r="Z23" s="293"/>
      <c r="AA23" s="293"/>
      <c r="AB23" s="293"/>
    </row>
    <row r="24" spans="1:28" ht="6" customHeight="1" thickBot="1" x14ac:dyDescent="0.25">
      <c r="A24" s="136"/>
      <c r="B24" s="137"/>
      <c r="C24" s="137"/>
      <c r="D24" s="137"/>
      <c r="E24" s="137"/>
      <c r="F24" s="137"/>
      <c r="G24" s="137"/>
      <c r="H24" s="436"/>
      <c r="I24" s="437"/>
      <c r="J24" s="438"/>
      <c r="K24" s="439"/>
      <c r="L24" s="440"/>
      <c r="M24" s="440"/>
      <c r="N24" s="440"/>
      <c r="O24" s="440"/>
      <c r="P24" s="441"/>
      <c r="Q24" s="283"/>
      <c r="R24" s="283"/>
      <c r="S24" s="283"/>
      <c r="T24" s="283"/>
      <c r="U24" s="283"/>
      <c r="V24" s="283"/>
      <c r="W24" s="283"/>
      <c r="X24" s="283"/>
    </row>
    <row r="25" spans="1:28" x14ac:dyDescent="0.2">
      <c r="A25" s="18" t="s">
        <v>920</v>
      </c>
      <c r="B25" s="16"/>
      <c r="C25" s="16"/>
      <c r="D25" s="16"/>
      <c r="E25" s="16"/>
      <c r="F25" s="16"/>
      <c r="G25" s="15"/>
      <c r="H25" s="19"/>
      <c r="P25" s="283"/>
      <c r="Q25" s="283"/>
      <c r="R25" s="283"/>
      <c r="S25" s="283"/>
      <c r="T25" s="283"/>
      <c r="U25" s="283"/>
      <c r="V25" s="283"/>
      <c r="W25" s="283"/>
      <c r="X25" s="283"/>
    </row>
    <row r="26" spans="1:28" x14ac:dyDescent="0.2">
      <c r="A26" s="283"/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</row>
    <row r="27" spans="1:28" x14ac:dyDescent="0.2"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</row>
    <row r="28" spans="1:28" x14ac:dyDescent="0.2">
      <c r="A28" s="283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</row>
    <row r="29" spans="1:28" ht="21.75" customHeight="1" x14ac:dyDescent="0.2">
      <c r="A29" s="1629" t="s">
        <v>887</v>
      </c>
      <c r="B29" s="1629"/>
      <c r="C29" s="1629"/>
      <c r="D29" s="1629"/>
      <c r="E29" s="1629"/>
      <c r="F29" s="1629"/>
      <c r="G29" s="1629"/>
      <c r="H29" s="1629"/>
      <c r="I29" s="1629"/>
      <c r="J29" s="1629"/>
      <c r="K29" s="1629"/>
      <c r="L29" s="273"/>
    </row>
    <row r="30" spans="1:28" x14ac:dyDescent="0.2">
      <c r="A30" s="1629" t="s">
        <v>1974</v>
      </c>
      <c r="B30" s="1629"/>
      <c r="C30" s="1629"/>
      <c r="D30" s="1629"/>
      <c r="E30" s="1629"/>
      <c r="F30" s="1629"/>
      <c r="G30" s="1629"/>
      <c r="H30" s="1629"/>
      <c r="I30" s="1629"/>
      <c r="J30" s="1629"/>
      <c r="K30" s="1629"/>
      <c r="L30" s="273"/>
    </row>
    <row r="31" spans="1:28" s="852" customFormat="1" x14ac:dyDescent="0.2">
      <c r="A31" s="1629" t="s">
        <v>1857</v>
      </c>
      <c r="B31" s="1629"/>
      <c r="C31" s="1629"/>
      <c r="D31" s="1629"/>
      <c r="E31" s="1629"/>
      <c r="F31" s="1629"/>
      <c r="G31" s="1629"/>
      <c r="H31" s="1629"/>
      <c r="I31" s="1629"/>
      <c r="J31" s="1629"/>
      <c r="K31" s="1629"/>
      <c r="L31" s="273"/>
    </row>
    <row r="32" spans="1:28" ht="4.5" customHeight="1" thickBot="1" x14ac:dyDescent="0.25">
      <c r="A32" s="1108"/>
      <c r="B32" s="1108"/>
      <c r="C32" s="1108"/>
      <c r="D32" s="1108"/>
      <c r="E32" s="1108"/>
      <c r="F32" s="1108"/>
      <c r="G32" s="1108"/>
      <c r="H32" s="1108"/>
      <c r="I32" s="1108"/>
      <c r="J32" s="1108"/>
      <c r="K32" s="1048"/>
    </row>
    <row r="33" spans="1:28" ht="28.5" customHeight="1" thickBot="1" x14ac:dyDescent="0.25">
      <c r="A33" s="1626" t="s">
        <v>324</v>
      </c>
      <c r="B33" s="1627" t="s">
        <v>707</v>
      </c>
      <c r="C33" s="1624"/>
      <c r="D33" s="1624"/>
      <c r="E33" s="1102" t="s">
        <v>708</v>
      </c>
      <c r="F33" s="1624" t="s">
        <v>706</v>
      </c>
      <c r="G33" s="1624"/>
      <c r="H33" s="1624"/>
      <c r="I33" s="1624"/>
      <c r="J33" s="1624"/>
      <c r="K33" s="1625"/>
      <c r="L33" s="79"/>
    </row>
    <row r="34" spans="1:28" ht="13.5" thickBot="1" x14ac:dyDescent="0.25">
      <c r="A34" s="1626"/>
      <c r="B34" s="1103" t="s">
        <v>43</v>
      </c>
      <c r="C34" s="1104" t="s">
        <v>725</v>
      </c>
      <c r="D34" s="1105" t="s">
        <v>44</v>
      </c>
      <c r="E34" s="1102" t="s">
        <v>90</v>
      </c>
      <c r="F34" s="1106" t="s">
        <v>41</v>
      </c>
      <c r="G34" s="1107" t="s">
        <v>37</v>
      </c>
      <c r="H34" s="1107" t="s">
        <v>42</v>
      </c>
      <c r="I34" s="1107" t="s">
        <v>158</v>
      </c>
      <c r="J34" s="1107" t="s">
        <v>342</v>
      </c>
      <c r="K34" s="1105" t="s">
        <v>45</v>
      </c>
      <c r="L34" s="79"/>
      <c r="M34" s="283"/>
      <c r="N34" s="283"/>
      <c r="O34" s="283"/>
      <c r="P34" s="283"/>
      <c r="Q34" s="283"/>
      <c r="R34" s="283"/>
      <c r="S34" s="283"/>
      <c r="T34" s="283"/>
      <c r="U34" s="283"/>
      <c r="V34" s="283"/>
    </row>
    <row r="35" spans="1:28" ht="12.75" customHeight="1" thickBot="1" x14ac:dyDescent="0.25">
      <c r="A35" s="1074" t="s">
        <v>328</v>
      </c>
      <c r="B35" s="533"/>
      <c r="C35" s="534"/>
      <c r="D35" s="535"/>
      <c r="E35" s="554"/>
      <c r="F35" s="533"/>
      <c r="G35" s="534"/>
      <c r="H35" s="534"/>
      <c r="I35" s="534"/>
      <c r="J35" s="534"/>
      <c r="K35" s="535"/>
      <c r="L35" s="79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12.75" customHeight="1" x14ac:dyDescent="0.2">
      <c r="A36" s="503" t="s">
        <v>329</v>
      </c>
      <c r="B36" s="533">
        <v>4.6453292101124593</v>
      </c>
      <c r="C36" s="534">
        <v>3.6949047143293683</v>
      </c>
      <c r="D36" s="535">
        <v>7.3422830383129201</v>
      </c>
      <c r="E36" s="555">
        <v>0.92542893844996499</v>
      </c>
      <c r="F36" s="533">
        <v>1.5260594227519577</v>
      </c>
      <c r="G36" s="534">
        <v>2.0319493598735181</v>
      </c>
      <c r="H36" s="536">
        <v>2.5335555874245772</v>
      </c>
      <c r="I36" s="536">
        <v>0.55319135440288136</v>
      </c>
      <c r="J36" s="536">
        <v>1.0188556994868843</v>
      </c>
      <c r="K36" s="549">
        <v>5.6146153834784549</v>
      </c>
      <c r="L36" s="79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12.75" customHeight="1" thickBot="1" x14ac:dyDescent="0.25">
      <c r="A37" s="504" t="s">
        <v>330</v>
      </c>
      <c r="B37" s="537">
        <v>4.1320426363914127</v>
      </c>
      <c r="C37" s="530">
        <v>2.3014884849958777</v>
      </c>
      <c r="D37" s="538">
        <v>7.3140472424135883</v>
      </c>
      <c r="E37" s="556">
        <v>0.71728863961512246</v>
      </c>
      <c r="F37" s="537">
        <v>1.3106373007108012</v>
      </c>
      <c r="G37" s="530">
        <v>2.0071902606632288</v>
      </c>
      <c r="H37" s="539">
        <v>0.79282046166532472</v>
      </c>
      <c r="I37" s="539">
        <v>0.54002176800346657</v>
      </c>
      <c r="J37" s="539">
        <v>1.0188556994868843</v>
      </c>
      <c r="K37" s="550">
        <v>5.6146153834784549</v>
      </c>
      <c r="L37" s="79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12.75" customHeight="1" thickBot="1" x14ac:dyDescent="0.25">
      <c r="A38" s="1109" t="s">
        <v>331</v>
      </c>
      <c r="B38" s="551"/>
      <c r="C38" s="529"/>
      <c r="D38" s="543"/>
      <c r="E38" s="557"/>
      <c r="F38" s="551"/>
      <c r="G38" s="529"/>
      <c r="H38" s="558"/>
      <c r="I38" s="558"/>
      <c r="J38" s="558"/>
      <c r="K38" s="552"/>
      <c r="L38" s="79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12.75" customHeight="1" thickBot="1" x14ac:dyDescent="0.25">
      <c r="A39" s="505" t="s">
        <v>332</v>
      </c>
      <c r="B39" s="544">
        <v>0.51249232898715535</v>
      </c>
      <c r="C39" s="545">
        <v>0.42004018409506155</v>
      </c>
      <c r="D39" s="546">
        <v>0.69198420659539051</v>
      </c>
      <c r="E39" s="559">
        <v>1.3589606604535704</v>
      </c>
      <c r="F39" s="544">
        <v>0.69534312826271716</v>
      </c>
      <c r="G39" s="545">
        <v>0.972286315304844</v>
      </c>
      <c r="H39" s="560">
        <v>0.49880471047604352</v>
      </c>
      <c r="I39" s="560">
        <v>1.827739223779318</v>
      </c>
      <c r="J39" s="560">
        <v>1.4487549942539919</v>
      </c>
      <c r="K39" s="547">
        <v>0.772063890581003</v>
      </c>
      <c r="L39" s="79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12.75" customHeight="1" thickBot="1" x14ac:dyDescent="0.25">
      <c r="A40" s="1109" t="s">
        <v>333</v>
      </c>
      <c r="B40" s="551"/>
      <c r="C40" s="529"/>
      <c r="D40" s="543"/>
      <c r="E40" s="557"/>
      <c r="F40" s="551"/>
      <c r="G40" s="529"/>
      <c r="H40" s="558"/>
      <c r="I40" s="558"/>
      <c r="J40" s="558"/>
      <c r="K40" s="552"/>
      <c r="L40" s="79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12.75" customHeight="1" thickBot="1" x14ac:dyDescent="0.25">
      <c r="A41" s="505" t="s">
        <v>334</v>
      </c>
      <c r="B41" s="544">
        <v>-2.7663379548988596E-2</v>
      </c>
      <c r="C41" s="545">
        <v>1.0971059235170867E-2</v>
      </c>
      <c r="D41" s="546">
        <v>3.0683648950839752E-2</v>
      </c>
      <c r="E41" s="559">
        <v>-7.9995042327553646E-3</v>
      </c>
      <c r="F41" s="544">
        <v>4.9571461137764969E-3</v>
      </c>
      <c r="G41" s="545">
        <v>2.9058990281436142E-2</v>
      </c>
      <c r="H41" s="560">
        <v>-9.475831694662774E-3</v>
      </c>
      <c r="I41" s="560">
        <v>5.5054111197439803E-2</v>
      </c>
      <c r="J41" s="560">
        <v>2.2748931003931255E-2</v>
      </c>
      <c r="K41" s="547">
        <v>4.00139014709668E-3</v>
      </c>
      <c r="L41" s="79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12.75" customHeight="1" thickBot="1" x14ac:dyDescent="0.25">
      <c r="A42" s="1109" t="s">
        <v>335</v>
      </c>
      <c r="B42" s="551"/>
      <c r="C42" s="529"/>
      <c r="D42" s="543"/>
      <c r="E42" s="557"/>
      <c r="F42" s="551"/>
      <c r="G42" s="529"/>
      <c r="H42" s="558"/>
      <c r="I42" s="558"/>
      <c r="J42" s="558"/>
      <c r="K42" s="552"/>
      <c r="L42" s="79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12.75" customHeight="1" x14ac:dyDescent="0.2">
      <c r="A43" s="503" t="s">
        <v>336</v>
      </c>
      <c r="B43" s="533">
        <v>0.14356352938356282</v>
      </c>
      <c r="C43" s="534">
        <v>0.35430657669835214</v>
      </c>
      <c r="D43" s="535">
        <v>7.9366741119345136E-2</v>
      </c>
      <c r="E43" s="555">
        <v>0.3112070494303073</v>
      </c>
      <c r="F43" s="533">
        <v>0.33825983472213722</v>
      </c>
      <c r="G43" s="534">
        <v>0.32525247127492474</v>
      </c>
      <c r="H43" s="536">
        <v>0.25999331278592941</v>
      </c>
      <c r="I43" s="536">
        <v>0.69963261038194091</v>
      </c>
      <c r="J43" s="536">
        <v>0.40107408695499713</v>
      </c>
      <c r="K43" s="549">
        <v>0.20666251807819414</v>
      </c>
      <c r="L43" s="79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12.75" customHeight="1" thickBot="1" x14ac:dyDescent="0.25">
      <c r="A44" s="504" t="s">
        <v>337</v>
      </c>
      <c r="B44" s="537">
        <v>0.16762893023487208</v>
      </c>
      <c r="C44" s="530">
        <v>0.54872260412172613</v>
      </c>
      <c r="D44" s="538">
        <v>8.6208857168426217E-2</v>
      </c>
      <c r="E44" s="556">
        <v>0.45181509069294562</v>
      </c>
      <c r="F44" s="537">
        <v>0.51116715059921269</v>
      </c>
      <c r="G44" s="530">
        <v>0.48203580958567444</v>
      </c>
      <c r="H44" s="539">
        <v>0.35133913960255608</v>
      </c>
      <c r="I44" s="539">
        <v>2.3292562194304089</v>
      </c>
      <c r="J44" s="539">
        <v>0.66965559215144654</v>
      </c>
      <c r="K44" s="550">
        <v>0.26049761014388012</v>
      </c>
      <c r="L44" s="79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12.75" customHeight="1" thickBot="1" x14ac:dyDescent="0.25">
      <c r="A45" s="1109" t="s">
        <v>338</v>
      </c>
      <c r="B45" s="551"/>
      <c r="C45" s="529"/>
      <c r="D45" s="543"/>
      <c r="E45" s="557"/>
      <c r="F45" s="551"/>
      <c r="G45" s="529"/>
      <c r="H45" s="558"/>
      <c r="I45" s="558"/>
      <c r="J45" s="558"/>
      <c r="K45" s="552"/>
      <c r="L45" s="79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12.75" customHeight="1" thickBot="1" x14ac:dyDescent="0.25">
      <c r="A46" s="505" t="s">
        <v>1020</v>
      </c>
      <c r="B46" s="544">
        <v>0.13056392464229546</v>
      </c>
      <c r="C46" s="545">
        <v>1.1732718114963296</v>
      </c>
      <c r="D46" s="546">
        <v>0.52546668633568572</v>
      </c>
      <c r="E46" s="559">
        <v>0.24858527878412284</v>
      </c>
      <c r="F46" s="544">
        <v>1.1821540839338043</v>
      </c>
      <c r="G46" s="545">
        <v>0.63276777554627484</v>
      </c>
      <c r="H46" s="560">
        <v>0.77432713996042546</v>
      </c>
      <c r="I46" s="560">
        <v>1.069316643909459</v>
      </c>
      <c r="J46" s="560">
        <v>1.0592788403858122</v>
      </c>
      <c r="K46" s="547">
        <v>2.3855913627612768</v>
      </c>
      <c r="L46" s="79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12.75" customHeight="1" thickBot="1" x14ac:dyDescent="0.25">
      <c r="A47" s="1109" t="s">
        <v>339</v>
      </c>
      <c r="B47" s="551"/>
      <c r="C47" s="529"/>
      <c r="D47" s="543"/>
      <c r="E47" s="557"/>
      <c r="F47" s="551"/>
      <c r="G47" s="529"/>
      <c r="H47" s="558"/>
      <c r="I47" s="558"/>
      <c r="J47" s="558"/>
      <c r="K47" s="552"/>
      <c r="L47" s="79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12.75" customHeight="1" x14ac:dyDescent="0.2">
      <c r="A48" s="503" t="s">
        <v>340</v>
      </c>
      <c r="B48" s="533">
        <v>0.16936224077183515</v>
      </c>
      <c r="C48" s="534">
        <v>7.2761320352258671E-2</v>
      </c>
      <c r="D48" s="535">
        <v>0.14530280630989578</v>
      </c>
      <c r="E48" s="555">
        <v>6.328199353133504E-2</v>
      </c>
      <c r="F48" s="533">
        <v>5.359723524644202E-2</v>
      </c>
      <c r="G48" s="534">
        <v>7.4348595574696461E-2</v>
      </c>
      <c r="H48" s="536">
        <v>4.5147723775234988E-2</v>
      </c>
      <c r="I48" s="536">
        <v>0.18401870342853802</v>
      </c>
      <c r="J48" s="536">
        <v>2.7654279807424596E-2</v>
      </c>
      <c r="K48" s="549">
        <v>1.8774072547273767E-2</v>
      </c>
      <c r="L48" s="79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12.75" customHeight="1" x14ac:dyDescent="0.2">
      <c r="A49" s="508" t="s">
        <v>1021</v>
      </c>
      <c r="B49" s="551">
        <v>-3.0933109905548774E-3</v>
      </c>
      <c r="C49" s="529">
        <v>8.3113880488508377E-3</v>
      </c>
      <c r="D49" s="543">
        <v>1.4843586693737624E-2</v>
      </c>
      <c r="E49" s="557">
        <v>-1.3697054139898298E-3</v>
      </c>
      <c r="F49" s="551">
        <v>3.8778705060745948E-3</v>
      </c>
      <c r="G49" s="529">
        <v>1.2406982693046867E-2</v>
      </c>
      <c r="H49" s="558">
        <v>-5.4297203713292779E-3</v>
      </c>
      <c r="I49" s="558">
        <v>1.7682711554455367E-2</v>
      </c>
      <c r="J49" s="558">
        <v>1.443259398353537E-2</v>
      </c>
      <c r="K49" s="552">
        <v>7.5729471417738886E-3</v>
      </c>
      <c r="L49" s="79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12.75" customHeight="1" thickBot="1" x14ac:dyDescent="0.25">
      <c r="A50" s="504" t="s">
        <v>1022</v>
      </c>
      <c r="B50" s="537">
        <v>-3.611839402785364E-3</v>
      </c>
      <c r="C50" s="530">
        <v>1.2872034542882462E-2</v>
      </c>
      <c r="D50" s="538">
        <v>1.6123235338885201E-2</v>
      </c>
      <c r="E50" s="556">
        <v>-1.9885589898342632E-3</v>
      </c>
      <c r="F50" s="537">
        <v>5.8601105230574723E-3</v>
      </c>
      <c r="G50" s="530">
        <v>1.8387592640005165E-2</v>
      </c>
      <c r="H50" s="539">
        <v>-7.3373936548745775E-3</v>
      </c>
      <c r="I50" s="539">
        <v>5.887027741906449E-2</v>
      </c>
      <c r="J50" s="539">
        <v>2.4097461253861151E-2</v>
      </c>
      <c r="K50" s="550">
        <v>9.545681773951915E-3</v>
      </c>
      <c r="L50" s="335"/>
      <c r="M50" s="335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3.75" customHeight="1" x14ac:dyDescent="0.2">
      <c r="A51" s="1110"/>
      <c r="B51" s="1110"/>
      <c r="C51" s="1110"/>
      <c r="D51" s="1110"/>
      <c r="E51" s="1110"/>
      <c r="F51" s="1110"/>
      <c r="G51" s="1110"/>
      <c r="H51" s="1110"/>
      <c r="I51" s="1110"/>
      <c r="J51" s="1110"/>
      <c r="K51" s="1110"/>
      <c r="L51" s="335"/>
    </row>
    <row r="52" spans="1:28" x14ac:dyDescent="0.2">
      <c r="A52" s="18" t="s">
        <v>920</v>
      </c>
      <c r="L52" s="283"/>
    </row>
    <row r="54" spans="1:28" ht="15" x14ac:dyDescent="0.25">
      <c r="A54" s="258"/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</row>
    <row r="55" spans="1:28" ht="15" x14ac:dyDescent="0.25">
      <c r="A55" s="258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</row>
    <row r="56" spans="1:28" ht="15" x14ac:dyDescent="0.25">
      <c r="A56" s="258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</row>
    <row r="57" spans="1:28" ht="15" x14ac:dyDescent="0.25"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</row>
    <row r="58" spans="1:28" ht="15" x14ac:dyDescent="0.25"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</row>
    <row r="59" spans="1:28" ht="15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8"/>
      <c r="L59" s="259"/>
    </row>
    <row r="60" spans="1:28" ht="15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8"/>
      <c r="L60" s="259"/>
    </row>
    <row r="61" spans="1:28" ht="15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8"/>
      <c r="L61" s="259"/>
    </row>
    <row r="62" spans="1:28" ht="15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8"/>
      <c r="L62" s="259"/>
    </row>
    <row r="63" spans="1:28" ht="15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8"/>
      <c r="L63" s="259"/>
    </row>
    <row r="64" spans="1:28" ht="15" x14ac:dyDescent="0.25">
      <c r="B64" s="257"/>
      <c r="C64" s="257"/>
      <c r="D64" s="257"/>
      <c r="E64" s="257"/>
      <c r="F64" s="257"/>
      <c r="G64" s="257"/>
      <c r="H64" s="257"/>
      <c r="I64" s="257"/>
      <c r="J64" s="257"/>
      <c r="K64" s="258"/>
      <c r="L64" s="259"/>
    </row>
    <row r="65" spans="2:12" ht="15" x14ac:dyDescent="0.25">
      <c r="B65" s="257"/>
      <c r="C65" s="257"/>
      <c r="D65" s="257"/>
      <c r="E65" s="257"/>
      <c r="F65" s="257"/>
      <c r="G65" s="257"/>
      <c r="H65" s="257"/>
      <c r="I65" s="257"/>
      <c r="J65" s="257"/>
      <c r="K65" s="258"/>
      <c r="L65" s="259"/>
    </row>
    <row r="66" spans="2:12" ht="15" x14ac:dyDescent="0.25">
      <c r="B66" s="257"/>
      <c r="C66" s="257"/>
      <c r="D66" s="257"/>
      <c r="E66" s="257"/>
      <c r="F66" s="257"/>
      <c r="G66" s="257"/>
      <c r="H66" s="257"/>
      <c r="I66" s="257"/>
      <c r="J66" s="257"/>
      <c r="K66" s="258"/>
      <c r="L66" s="259"/>
    </row>
    <row r="67" spans="2:12" ht="15" x14ac:dyDescent="0.25">
      <c r="B67" s="257"/>
      <c r="C67" s="257"/>
      <c r="D67" s="257"/>
      <c r="E67" s="257"/>
      <c r="F67" s="257"/>
      <c r="G67" s="257"/>
      <c r="H67" s="257"/>
      <c r="I67" s="257"/>
      <c r="J67" s="257"/>
      <c r="K67" s="258"/>
      <c r="L67" s="259"/>
    </row>
    <row r="68" spans="2:12" ht="15" x14ac:dyDescent="0.25">
      <c r="B68" s="257"/>
      <c r="C68" s="257"/>
      <c r="D68" s="257"/>
      <c r="E68" s="257"/>
      <c r="F68" s="257"/>
      <c r="G68" s="257"/>
      <c r="H68" s="257"/>
      <c r="I68" s="257"/>
      <c r="J68" s="257"/>
      <c r="K68" s="258"/>
      <c r="L68" s="259"/>
    </row>
    <row r="69" spans="2:12" ht="15" x14ac:dyDescent="0.25">
      <c r="B69" s="257"/>
      <c r="C69" s="257"/>
      <c r="D69" s="257"/>
      <c r="E69" s="257"/>
      <c r="F69" s="257"/>
      <c r="G69" s="257"/>
      <c r="H69" s="257"/>
      <c r="I69" s="257"/>
      <c r="J69" s="257"/>
      <c r="K69" s="258"/>
      <c r="L69" s="259"/>
    </row>
    <row r="70" spans="2:12" ht="15" x14ac:dyDescent="0.25">
      <c r="B70" s="257"/>
      <c r="C70" s="257"/>
      <c r="D70" s="257"/>
      <c r="E70" s="257"/>
      <c r="F70" s="257"/>
      <c r="G70" s="257"/>
      <c r="H70" s="257"/>
      <c r="I70" s="257"/>
      <c r="J70" s="257"/>
      <c r="K70" s="258"/>
      <c r="L70" s="259"/>
    </row>
    <row r="71" spans="2:12" ht="15" x14ac:dyDescent="0.25">
      <c r="B71" s="257"/>
      <c r="C71" s="257"/>
      <c r="D71" s="257"/>
      <c r="E71" s="257"/>
      <c r="F71" s="257"/>
      <c r="G71" s="257"/>
      <c r="H71" s="257"/>
      <c r="I71" s="257"/>
      <c r="J71" s="257"/>
      <c r="K71" s="258"/>
      <c r="L71" s="259"/>
    </row>
    <row r="72" spans="2:12" ht="15" x14ac:dyDescent="0.25">
      <c r="B72" s="257"/>
      <c r="C72" s="257"/>
      <c r="D72" s="257"/>
      <c r="E72" s="257"/>
      <c r="F72" s="257"/>
      <c r="G72" s="257"/>
      <c r="H72" s="257"/>
      <c r="I72" s="257"/>
      <c r="J72" s="257"/>
      <c r="K72" s="258"/>
      <c r="L72" s="259"/>
    </row>
    <row r="75" spans="2:12" x14ac:dyDescent="0.2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2:12" x14ac:dyDescent="0.2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2:12" x14ac:dyDescent="0.2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2:12" x14ac:dyDescent="0.2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79" spans="2:12" x14ac:dyDescent="0.2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2:12" x14ac:dyDescent="0.2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</row>
    <row r="81" spans="2:12" x14ac:dyDescent="0.2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2:12" x14ac:dyDescent="0.2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</row>
    <row r="83" spans="2:12" x14ac:dyDescent="0.2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4" spans="2:12" x14ac:dyDescent="0.2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</row>
    <row r="85" spans="2:12" x14ac:dyDescent="0.2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</row>
    <row r="86" spans="2:12" x14ac:dyDescent="0.2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</row>
    <row r="87" spans="2:12" x14ac:dyDescent="0.2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</row>
    <row r="88" spans="2:12" x14ac:dyDescent="0.2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89" spans="2:12" x14ac:dyDescent="0.2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</row>
    <row r="90" spans="2:12" x14ac:dyDescent="0.2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2:12" x14ac:dyDescent="0.2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</row>
    <row r="92" spans="2:12" x14ac:dyDescent="0.2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</row>
  </sheetData>
  <mergeCells count="14">
    <mergeCell ref="A2:P2"/>
    <mergeCell ref="A3:P3"/>
    <mergeCell ref="F33:K33"/>
    <mergeCell ref="A33:A34"/>
    <mergeCell ref="B33:D33"/>
    <mergeCell ref="A6:A7"/>
    <mergeCell ref="A29:K29"/>
    <mergeCell ref="A30:K30"/>
    <mergeCell ref="B6:G6"/>
    <mergeCell ref="H6:J6"/>
    <mergeCell ref="L6:N6"/>
    <mergeCell ref="O6:P6"/>
    <mergeCell ref="A4:P4"/>
    <mergeCell ref="A31:K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 tint="-0.14999847407452621"/>
  </sheetPr>
  <dimension ref="A1:V93"/>
  <sheetViews>
    <sheetView showGridLines="0" zoomScaleNormal="100" workbookViewId="0">
      <selection sqref="A1:M1"/>
    </sheetView>
  </sheetViews>
  <sheetFormatPr baseColWidth="10" defaultColWidth="9.140625" defaultRowHeight="12.75" x14ac:dyDescent="0.2"/>
  <cols>
    <col min="1" max="1" width="53.7109375" style="218" customWidth="1"/>
    <col min="2" max="2" width="17.5703125" style="218" customWidth="1"/>
    <col min="3" max="3" width="13.7109375" style="218" customWidth="1"/>
    <col min="4" max="4" width="14.140625" style="218" customWidth="1"/>
    <col min="5" max="5" width="13.140625" style="218" bestFit="1" customWidth="1"/>
    <col min="6" max="6" width="12.85546875" style="218" customWidth="1"/>
    <col min="7" max="7" width="12.85546875" style="218" bestFit="1" customWidth="1"/>
    <col min="8" max="8" width="14.140625" style="218" customWidth="1"/>
    <col min="9" max="9" width="16.7109375" style="218" bestFit="1" customWidth="1"/>
    <col min="10" max="11" width="13.85546875" style="218" bestFit="1" customWidth="1"/>
    <col min="12" max="12" width="14.7109375" style="218" customWidth="1"/>
    <col min="13" max="13" width="11.42578125" style="218" customWidth="1"/>
    <col min="14" max="14" width="11.85546875" style="218" bestFit="1" customWidth="1"/>
    <col min="15" max="16384" width="9.140625" style="218"/>
  </cols>
  <sheetData>
    <row r="1" spans="1:22" ht="15.75" x14ac:dyDescent="0.25">
      <c r="A1" s="1615" t="s">
        <v>888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</row>
    <row r="2" spans="1:22" ht="15.75" x14ac:dyDescent="0.25">
      <c r="A2" s="1577" t="s">
        <v>1862</v>
      </c>
      <c r="B2" s="1577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</row>
    <row r="3" spans="1:22" ht="15" x14ac:dyDescent="0.2">
      <c r="A3" s="1632" t="s">
        <v>1833</v>
      </c>
      <c r="B3" s="1632"/>
      <c r="C3" s="1632"/>
      <c r="D3" s="1632"/>
      <c r="E3" s="1632"/>
      <c r="F3" s="1632"/>
      <c r="G3" s="1632"/>
      <c r="H3" s="1632"/>
      <c r="I3" s="1632"/>
      <c r="J3" s="1632"/>
      <c r="K3" s="1632"/>
      <c r="L3" s="1632"/>
      <c r="M3" s="1632"/>
    </row>
    <row r="4" spans="1:22" ht="3.75" customHeight="1" x14ac:dyDescent="0.2">
      <c r="A4" s="1176"/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</row>
    <row r="5" spans="1:22" x14ac:dyDescent="0.2">
      <c r="A5" s="1202" t="s">
        <v>409</v>
      </c>
      <c r="B5" s="1630" t="s">
        <v>410</v>
      </c>
      <c r="C5" s="1630"/>
      <c r="D5" s="1630"/>
      <c r="E5" s="1630" t="s">
        <v>881</v>
      </c>
      <c r="F5" s="1630"/>
      <c r="G5" s="1630"/>
      <c r="H5" s="1178" t="s">
        <v>410</v>
      </c>
      <c r="I5" s="1630" t="s">
        <v>881</v>
      </c>
      <c r="J5" s="1630"/>
      <c r="K5" s="1630"/>
      <c r="L5" s="1178" t="s">
        <v>410</v>
      </c>
      <c r="M5" s="1631" t="s">
        <v>1018</v>
      </c>
      <c r="O5" s="1633"/>
      <c r="P5" s="1633"/>
      <c r="Q5" s="1633"/>
      <c r="R5" s="219"/>
      <c r="S5" s="1633"/>
      <c r="T5" s="1633"/>
      <c r="U5" s="1633"/>
      <c r="V5" s="219"/>
    </row>
    <row r="6" spans="1:22" x14ac:dyDescent="0.2">
      <c r="A6" s="1177"/>
      <c r="B6" s="1179" t="s">
        <v>1850</v>
      </c>
      <c r="C6" s="1179" t="s">
        <v>1851</v>
      </c>
      <c r="D6" s="1179" t="s">
        <v>1852</v>
      </c>
      <c r="E6" s="1180" t="s">
        <v>1854</v>
      </c>
      <c r="F6" s="1180" t="s">
        <v>1855</v>
      </c>
      <c r="G6" s="1180" t="s">
        <v>1856</v>
      </c>
      <c r="H6" s="1179" t="s">
        <v>1853</v>
      </c>
      <c r="I6" s="1180" t="s">
        <v>1977</v>
      </c>
      <c r="J6" s="1180" t="s">
        <v>1978</v>
      </c>
      <c r="K6" s="1180" t="s">
        <v>1979</v>
      </c>
      <c r="L6" s="1179" t="s">
        <v>1980</v>
      </c>
      <c r="M6" s="1631"/>
      <c r="N6" s="358"/>
      <c r="O6" s="143"/>
      <c r="P6" s="143"/>
      <c r="Q6" s="143"/>
      <c r="R6" s="143"/>
      <c r="S6" s="143"/>
      <c r="T6" s="143"/>
      <c r="U6" s="143"/>
      <c r="V6" s="143"/>
    </row>
    <row r="7" spans="1:22" x14ac:dyDescent="0.2">
      <c r="A7" s="562" t="s">
        <v>1099</v>
      </c>
      <c r="B7" s="563">
        <v>378204.37977</v>
      </c>
      <c r="C7" s="563">
        <v>913085.50354999991</v>
      </c>
      <c r="D7" s="563">
        <v>1270496.4295099999</v>
      </c>
      <c r="E7" s="563">
        <v>90806.982549999986</v>
      </c>
      <c r="F7" s="563">
        <v>49850.569689999989</v>
      </c>
      <c r="G7" s="563">
        <v>26478.654770000005</v>
      </c>
      <c r="H7" s="563">
        <v>1437632.6365199999</v>
      </c>
      <c r="I7" s="563">
        <v>45727.167440000005</v>
      </c>
      <c r="J7" s="563">
        <v>58065.983260000001</v>
      </c>
      <c r="K7" s="563">
        <v>112398.56188999998</v>
      </c>
      <c r="L7" s="563">
        <v>216191.71258999998</v>
      </c>
      <c r="M7" s="564">
        <v>-0.42837332364719277</v>
      </c>
      <c r="N7" s="859"/>
      <c r="O7" s="357"/>
      <c r="P7" s="357"/>
      <c r="Q7" s="357"/>
      <c r="R7" s="220"/>
      <c r="S7" s="220"/>
      <c r="T7" s="220"/>
      <c r="U7" s="220"/>
      <c r="V7" s="220"/>
    </row>
    <row r="8" spans="1:22" x14ac:dyDescent="0.2">
      <c r="A8" s="562" t="s">
        <v>413</v>
      </c>
      <c r="B8" s="565">
        <v>9.6589369630856597E-2</v>
      </c>
      <c r="C8" s="565">
        <v>9.712059035186825E-2</v>
      </c>
      <c r="D8" s="565">
        <v>8.7303399014481156E-2</v>
      </c>
      <c r="E8" s="565">
        <v>5.4335868893575813E-2</v>
      </c>
      <c r="F8" s="565">
        <v>3.9955929250580995E-2</v>
      </c>
      <c r="G8" s="565">
        <v>2.2507391374391103E-2</v>
      </c>
      <c r="H8" s="565">
        <v>7.709331428900755E-2</v>
      </c>
      <c r="I8" s="565">
        <v>3.6667133797815089E-2</v>
      </c>
      <c r="J8" s="565">
        <v>7.5025371797634216E-2</v>
      </c>
      <c r="K8" s="565">
        <v>9.5984355735648882E-2</v>
      </c>
      <c r="L8" s="565">
        <v>6.7728190390905149E-2</v>
      </c>
      <c r="M8" s="566"/>
      <c r="N8" s="859"/>
      <c r="O8" s="358"/>
      <c r="P8" s="358"/>
      <c r="Q8" s="358"/>
      <c r="R8" s="221"/>
      <c r="S8" s="221"/>
      <c r="T8" s="221"/>
      <c r="U8" s="221"/>
      <c r="V8" s="221"/>
    </row>
    <row r="9" spans="1:22" x14ac:dyDescent="0.2">
      <c r="A9" s="562" t="s">
        <v>1102</v>
      </c>
      <c r="B9" s="567">
        <v>386.49963000000002</v>
      </c>
      <c r="C9" s="567">
        <v>643.64067</v>
      </c>
      <c r="D9" s="567">
        <v>753.49519000000009</v>
      </c>
      <c r="E9" s="567">
        <v>65</v>
      </c>
      <c r="F9" s="567">
        <v>148.30904000000001</v>
      </c>
      <c r="G9" s="567">
        <v>60</v>
      </c>
      <c r="H9" s="567">
        <v>1026.8042300000002</v>
      </c>
      <c r="I9" s="567">
        <v>78.075029999999998</v>
      </c>
      <c r="J9" s="567">
        <v>0</v>
      </c>
      <c r="K9" s="567">
        <v>0</v>
      </c>
      <c r="L9" s="567">
        <v>78.075029999999998</v>
      </c>
      <c r="M9" s="564">
        <v>-0.79799455435442468</v>
      </c>
      <c r="N9" s="859"/>
      <c r="O9" s="357"/>
      <c r="P9" s="357"/>
      <c r="Q9" s="357"/>
      <c r="R9" s="220"/>
      <c r="S9" s="220"/>
      <c r="T9" s="220"/>
      <c r="U9" s="220"/>
      <c r="V9" s="220"/>
    </row>
    <row r="10" spans="1:22" x14ac:dyDescent="0.2">
      <c r="A10" s="562" t="s">
        <v>413</v>
      </c>
      <c r="B10" s="565">
        <v>9.8707888171369447E-5</v>
      </c>
      <c r="C10" s="565">
        <v>6.8461016631887593E-5</v>
      </c>
      <c r="D10" s="565">
        <v>5.1777155527649227E-5</v>
      </c>
      <c r="E10" s="565">
        <v>3.8893831497349193E-5</v>
      </c>
      <c r="F10" s="565">
        <v>1.1887177110135025E-4</v>
      </c>
      <c r="G10" s="565">
        <v>5.1001211889113882E-5</v>
      </c>
      <c r="H10" s="565">
        <v>5.5062565502331759E-5</v>
      </c>
      <c r="I10" s="565">
        <v>6.2605836563893368E-5</v>
      </c>
      <c r="J10" s="565">
        <v>0</v>
      </c>
      <c r="K10" s="565">
        <v>0</v>
      </c>
      <c r="L10" s="565">
        <v>2.4459219242339375E-5</v>
      </c>
      <c r="M10" s="566"/>
      <c r="N10" s="859"/>
      <c r="O10" s="358"/>
      <c r="P10" s="358"/>
      <c r="Q10" s="358"/>
      <c r="R10" s="221"/>
      <c r="S10" s="221"/>
      <c r="T10" s="221"/>
      <c r="U10" s="221"/>
      <c r="V10" s="221"/>
    </row>
    <row r="11" spans="1:22" x14ac:dyDescent="0.2">
      <c r="A11" s="562" t="s">
        <v>1100</v>
      </c>
      <c r="B11" s="568">
        <v>3495445.2435100004</v>
      </c>
      <c r="C11" s="568">
        <v>8133148.8712900002</v>
      </c>
      <c r="D11" s="568">
        <v>12841051.646310002</v>
      </c>
      <c r="E11" s="568">
        <v>1490725.0849400002</v>
      </c>
      <c r="F11" s="568">
        <v>1109252.23621</v>
      </c>
      <c r="G11" s="568">
        <v>1099193.53507</v>
      </c>
      <c r="H11" s="568">
        <v>16540222.502530003</v>
      </c>
      <c r="I11" s="568">
        <v>1164674.62794</v>
      </c>
      <c r="J11" s="568">
        <v>686099.59321000008</v>
      </c>
      <c r="K11" s="568">
        <v>974970.9155</v>
      </c>
      <c r="L11" s="568">
        <v>2825745.1366500002</v>
      </c>
      <c r="M11" s="564">
        <v>-0.19159221793087264</v>
      </c>
      <c r="N11" s="859"/>
      <c r="O11" s="357"/>
      <c r="P11" s="357"/>
      <c r="Q11" s="357"/>
      <c r="R11" s="220"/>
      <c r="S11" s="220"/>
      <c r="T11" s="220"/>
      <c r="U11" s="220"/>
      <c r="V11" s="220"/>
    </row>
    <row r="12" spans="1:22" x14ac:dyDescent="0.2">
      <c r="A12" s="562" t="s">
        <v>413</v>
      </c>
      <c r="B12" s="565">
        <v>0.89269947866581467</v>
      </c>
      <c r="C12" s="565">
        <v>0.86508461335577591</v>
      </c>
      <c r="D12" s="565">
        <v>0.88238536496771658</v>
      </c>
      <c r="E12" s="565">
        <v>0.89200015788504505</v>
      </c>
      <c r="F12" s="565">
        <v>0.88908119098077909</v>
      </c>
      <c r="G12" s="565">
        <v>0.93433670648748657</v>
      </c>
      <c r="H12" s="565">
        <v>0.8869724708562019</v>
      </c>
      <c r="I12" s="565">
        <v>0.93391484328504215</v>
      </c>
      <c r="J12" s="565">
        <v>0.88648937262111982</v>
      </c>
      <c r="K12" s="565">
        <v>0.83259032510441033</v>
      </c>
      <c r="L12" s="565">
        <v>0.88524487048287515</v>
      </c>
      <c r="M12" s="566"/>
      <c r="N12" s="859"/>
      <c r="O12" s="358"/>
      <c r="P12" s="358"/>
      <c r="Q12" s="358"/>
      <c r="R12" s="221"/>
      <c r="S12" s="221"/>
      <c r="T12" s="221"/>
      <c r="U12" s="221"/>
      <c r="V12" s="221"/>
    </row>
    <row r="13" spans="1:22" x14ac:dyDescent="0.2">
      <c r="A13" s="562" t="s">
        <v>1013</v>
      </c>
      <c r="B13" s="569">
        <v>0</v>
      </c>
      <c r="C13" s="569">
        <v>117.98202999999999</v>
      </c>
      <c r="D13" s="568">
        <v>216.77157</v>
      </c>
      <c r="E13" s="568">
        <v>1392.7822099999998</v>
      </c>
      <c r="F13" s="568">
        <v>202.25946000000002</v>
      </c>
      <c r="G13" s="568">
        <v>0</v>
      </c>
      <c r="H13" s="568">
        <v>1811.81324</v>
      </c>
      <c r="I13" s="568">
        <v>0</v>
      </c>
      <c r="J13" s="568">
        <v>400.83308000000005</v>
      </c>
      <c r="K13" s="568">
        <v>0</v>
      </c>
      <c r="L13" s="568">
        <v>400.83308000000005</v>
      </c>
      <c r="M13" s="564">
        <v>1</v>
      </c>
      <c r="N13" s="859"/>
      <c r="O13" s="357"/>
      <c r="P13" s="357"/>
      <c r="Q13" s="357"/>
      <c r="R13" s="138"/>
      <c r="S13" s="138"/>
      <c r="T13" s="220"/>
      <c r="U13" s="138"/>
      <c r="V13" s="220"/>
    </row>
    <row r="14" spans="1:22" x14ac:dyDescent="0.2">
      <c r="A14" s="562" t="s">
        <v>413</v>
      </c>
      <c r="B14" s="570">
        <v>0</v>
      </c>
      <c r="C14" s="570">
        <v>1.2549191023143178E-5</v>
      </c>
      <c r="D14" s="570">
        <v>1.489566946520614E-5</v>
      </c>
      <c r="E14" s="570">
        <v>8.3339440904993249E-4</v>
      </c>
      <c r="F14" s="570">
        <v>1.6211378775159429E-4</v>
      </c>
      <c r="G14" s="570">
        <v>0</v>
      </c>
      <c r="H14" s="570">
        <v>9.7158817903868501E-5</v>
      </c>
      <c r="I14" s="570">
        <v>0</v>
      </c>
      <c r="J14" s="570">
        <v>5.1790478981705379E-4</v>
      </c>
      <c r="K14" s="570">
        <v>0</v>
      </c>
      <c r="L14" s="570">
        <v>1.255723396238485E-4</v>
      </c>
      <c r="M14" s="566"/>
      <c r="N14" s="859"/>
      <c r="O14" s="358"/>
      <c r="P14" s="358"/>
      <c r="Q14" s="358"/>
      <c r="R14" s="138"/>
      <c r="S14" s="138"/>
      <c r="T14" s="221"/>
      <c r="U14" s="138"/>
      <c r="V14" s="221"/>
    </row>
    <row r="15" spans="1:22" x14ac:dyDescent="0.2">
      <c r="A15" s="562" t="s">
        <v>1045</v>
      </c>
      <c r="B15" s="571">
        <v>41553.97997</v>
      </c>
      <c r="C15" s="571">
        <v>83982.905530000004</v>
      </c>
      <c r="D15" s="571">
        <v>141266.92859999996</v>
      </c>
      <c r="E15" s="571">
        <v>17580.268680000001</v>
      </c>
      <c r="F15" s="571">
        <v>8763.4618399999999</v>
      </c>
      <c r="G15" s="571">
        <v>13273.74516</v>
      </c>
      <c r="H15" s="571">
        <v>180884.40427999996</v>
      </c>
      <c r="I15" s="571">
        <v>7812.2427600000001</v>
      </c>
      <c r="J15" s="571">
        <v>3918.8192300000001</v>
      </c>
      <c r="K15" s="571">
        <v>3874.9569900000001</v>
      </c>
      <c r="L15" s="571">
        <v>15606.018980000001</v>
      </c>
      <c r="M15" s="564">
        <v>-0.62443984929321317</v>
      </c>
      <c r="N15" s="859"/>
      <c r="O15" s="357"/>
      <c r="P15" s="357"/>
      <c r="Q15" s="357"/>
      <c r="R15" s="138"/>
      <c r="S15" s="138"/>
      <c r="T15" s="221"/>
      <c r="U15" s="138"/>
      <c r="V15" s="221"/>
    </row>
    <row r="16" spans="1:22" x14ac:dyDescent="0.2">
      <c r="A16" s="562" t="s">
        <v>413</v>
      </c>
      <c r="B16" s="570">
        <v>1.0612443815157302E-2</v>
      </c>
      <c r="C16" s="570">
        <v>8.9328648114849162E-3</v>
      </c>
      <c r="D16" s="570">
        <v>9.7072945257096008E-3</v>
      </c>
      <c r="E16" s="570">
        <v>1.0519446272585315E-2</v>
      </c>
      <c r="F16" s="570">
        <v>7.0240373068283469E-3</v>
      </c>
      <c r="G16" s="570">
        <v>1.1282951491120997E-2</v>
      </c>
      <c r="H16" s="570">
        <v>9.6999594158447867E-3</v>
      </c>
      <c r="I16" s="570">
        <v>6.2643843163431292E-3</v>
      </c>
      <c r="J16" s="570">
        <v>5.0633925963500274E-3</v>
      </c>
      <c r="K16" s="570">
        <v>3.3090748131857552E-3</v>
      </c>
      <c r="L16" s="570">
        <v>4.8890284093637817E-3</v>
      </c>
      <c r="M16" s="566"/>
      <c r="N16" s="859"/>
      <c r="O16" s="358"/>
      <c r="P16" s="358"/>
      <c r="Q16" s="358"/>
      <c r="R16" s="138"/>
      <c r="S16" s="138"/>
      <c r="T16" s="221"/>
      <c r="U16" s="138"/>
      <c r="V16" s="221"/>
    </row>
    <row r="17" spans="1:22" x14ac:dyDescent="0.2">
      <c r="A17" s="562" t="s">
        <v>1101</v>
      </c>
      <c r="B17" s="572">
        <v>0</v>
      </c>
      <c r="C17" s="572">
        <v>268824.71040999994</v>
      </c>
      <c r="D17" s="571">
        <v>270075.76887999993</v>
      </c>
      <c r="E17" s="571">
        <v>1494.5254199999999</v>
      </c>
      <c r="F17" s="571">
        <v>987.52598</v>
      </c>
      <c r="G17" s="571">
        <v>7286.5591400000003</v>
      </c>
      <c r="H17" s="571">
        <v>279844.37941999995</v>
      </c>
      <c r="I17" s="571">
        <v>39.103760000000001</v>
      </c>
      <c r="J17" s="571">
        <v>0</v>
      </c>
      <c r="K17" s="571">
        <v>172.81609</v>
      </c>
      <c r="L17" s="571">
        <v>211.91985</v>
      </c>
      <c r="M17" s="1175" t="s">
        <v>1161</v>
      </c>
      <c r="N17" s="859"/>
      <c r="O17" s="357"/>
      <c r="P17" s="357"/>
      <c r="Q17" s="357"/>
      <c r="R17" s="138"/>
      <c r="S17" s="138"/>
      <c r="T17" s="221"/>
      <c r="U17" s="138"/>
      <c r="V17" s="221"/>
    </row>
    <row r="18" spans="1:22" x14ac:dyDescent="0.2">
      <c r="A18" s="562" t="s">
        <v>413</v>
      </c>
      <c r="B18" s="570">
        <v>0</v>
      </c>
      <c r="C18" s="570">
        <v>2.8593614151885986E-2</v>
      </c>
      <c r="D18" s="570">
        <v>1.8558519384243449E-2</v>
      </c>
      <c r="E18" s="570">
        <v>8.9427415159976965E-4</v>
      </c>
      <c r="F18" s="570">
        <v>7.9151589310534653E-4</v>
      </c>
      <c r="G18" s="570">
        <v>6.1937224440283233E-3</v>
      </c>
      <c r="H18" s="570">
        <v>1.5006706265977426E-2</v>
      </c>
      <c r="I18" s="1174">
        <v>3.1356038000801422E-5</v>
      </c>
      <c r="J18" s="1174">
        <v>0</v>
      </c>
      <c r="K18" s="1174">
        <v>1.4757876595999139E-4</v>
      </c>
      <c r="L18" s="1174">
        <v>6.6389908181318334E-5</v>
      </c>
      <c r="M18" s="564"/>
      <c r="N18" s="859"/>
      <c r="O18" s="358"/>
      <c r="P18" s="358"/>
      <c r="Q18" s="358"/>
      <c r="R18" s="138"/>
      <c r="S18" s="138"/>
      <c r="T18" s="221"/>
      <c r="U18" s="138"/>
      <c r="V18" s="221"/>
    </row>
    <row r="19" spans="1:22" s="231" customFormat="1" x14ac:dyDescent="0.2">
      <c r="A19" s="562" t="s">
        <v>1503</v>
      </c>
      <c r="B19" s="573">
        <v>0</v>
      </c>
      <c r="C19" s="573">
        <v>1760.9829499999998</v>
      </c>
      <c r="D19" s="573">
        <v>28796.059799999999</v>
      </c>
      <c r="E19" s="573">
        <v>17548.024789999999</v>
      </c>
      <c r="F19" s="573">
        <v>37618.162969999998</v>
      </c>
      <c r="G19" s="573">
        <v>30150.13884</v>
      </c>
      <c r="H19" s="573">
        <v>114112.3864</v>
      </c>
      <c r="I19" s="573">
        <v>28757.461780000001</v>
      </c>
      <c r="J19" s="573">
        <v>25466.060879999997</v>
      </c>
      <c r="K19" s="573">
        <v>14581.727400000002</v>
      </c>
      <c r="L19" s="573">
        <v>68805.250060000006</v>
      </c>
      <c r="M19" s="1175" t="s">
        <v>1161</v>
      </c>
      <c r="N19" s="859"/>
      <c r="O19" s="357"/>
      <c r="P19" s="357"/>
      <c r="Q19" s="357"/>
      <c r="R19" s="138"/>
      <c r="S19" s="138"/>
      <c r="T19" s="221"/>
      <c r="U19" s="138"/>
      <c r="V19" s="221"/>
    </row>
    <row r="20" spans="1:22" s="231" customFormat="1" x14ac:dyDescent="0.2">
      <c r="A20" s="562" t="s">
        <v>413</v>
      </c>
      <c r="B20" s="570">
        <v>0</v>
      </c>
      <c r="C20" s="570">
        <v>1.8730712132970315E-4</v>
      </c>
      <c r="D20" s="570">
        <v>1.9787492828561883E-3</v>
      </c>
      <c r="E20" s="570">
        <v>1.0500152604516406E-2</v>
      </c>
      <c r="F20" s="570">
        <v>3.0151484075570372E-2</v>
      </c>
      <c r="G20" s="570">
        <v>2.5628226991084035E-2</v>
      </c>
      <c r="H20" s="570">
        <v>6.1192976881069049E-3</v>
      </c>
      <c r="I20" s="570">
        <v>2.3059676726234882E-2</v>
      </c>
      <c r="J20" s="570">
        <v>3.2903958195078839E-2</v>
      </c>
      <c r="K20" s="570">
        <v>1.2452274179198209E-2</v>
      </c>
      <c r="L20" s="570">
        <v>2.1555197561134779E-2</v>
      </c>
      <c r="M20" s="566"/>
      <c r="N20" s="859"/>
      <c r="O20" s="358"/>
      <c r="P20" s="358"/>
      <c r="Q20" s="358"/>
      <c r="R20" s="138"/>
      <c r="S20" s="138"/>
      <c r="T20" s="221"/>
      <c r="U20" s="138"/>
      <c r="V20" s="221"/>
    </row>
    <row r="21" spans="1:22" s="380" customFormat="1" x14ac:dyDescent="0.2">
      <c r="A21" s="562" t="s">
        <v>1766</v>
      </c>
      <c r="B21" s="567">
        <v>0</v>
      </c>
      <c r="C21" s="567">
        <v>0</v>
      </c>
      <c r="D21" s="567">
        <v>0</v>
      </c>
      <c r="E21" s="561">
        <v>51603.498540000001</v>
      </c>
      <c r="F21" s="561">
        <v>40816.326540000002</v>
      </c>
      <c r="G21" s="561">
        <v>0</v>
      </c>
      <c r="H21" s="561">
        <v>92419.825079999995</v>
      </c>
      <c r="I21" s="561">
        <v>0</v>
      </c>
      <c r="J21" s="561">
        <v>0</v>
      </c>
      <c r="K21" s="561">
        <v>65010.204079999996</v>
      </c>
      <c r="L21" s="561">
        <v>65010.204079999996</v>
      </c>
      <c r="M21" s="564" t="s">
        <v>1161</v>
      </c>
      <c r="N21" s="859"/>
      <c r="O21" s="358"/>
      <c r="P21" s="358"/>
      <c r="Q21" s="358"/>
      <c r="R21" s="138"/>
      <c r="S21" s="138"/>
      <c r="T21" s="221"/>
      <c r="U21" s="138"/>
      <c r="V21" s="221"/>
    </row>
    <row r="22" spans="1:22" s="380" customFormat="1" x14ac:dyDescent="0.2">
      <c r="A22" s="562" t="s">
        <v>413</v>
      </c>
      <c r="B22" s="570"/>
      <c r="C22" s="570"/>
      <c r="D22" s="570"/>
      <c r="E22" s="570">
        <v>3.087781195213023E-2</v>
      </c>
      <c r="F22" s="570">
        <v>3.2714856934282943E-2</v>
      </c>
      <c r="G22" s="570">
        <v>0</v>
      </c>
      <c r="H22" s="570">
        <v>4.9560301014552133E-3</v>
      </c>
      <c r="I22" s="570">
        <v>0</v>
      </c>
      <c r="J22" s="570">
        <v>0</v>
      </c>
      <c r="K22" s="570">
        <v>5.55163914015969E-2</v>
      </c>
      <c r="L22" s="570">
        <v>2.0366291688673648E-2</v>
      </c>
      <c r="M22" s="566"/>
      <c r="N22" s="859"/>
      <c r="O22" s="358"/>
      <c r="P22" s="358"/>
      <c r="Q22" s="358"/>
      <c r="R22" s="138"/>
      <c r="S22" s="138"/>
      <c r="T22" s="221"/>
      <c r="U22" s="138"/>
      <c r="V22" s="221"/>
    </row>
    <row r="23" spans="1:22" x14ac:dyDescent="0.2">
      <c r="A23" s="574" t="s">
        <v>414</v>
      </c>
      <c r="B23" s="575">
        <v>3915590.1028800006</v>
      </c>
      <c r="C23" s="575">
        <v>9401564.5964300018</v>
      </c>
      <c r="D23" s="575">
        <v>14552657.099860003</v>
      </c>
      <c r="E23" s="575">
        <v>1671216.1671300004</v>
      </c>
      <c r="F23" s="575">
        <v>1247638.85173</v>
      </c>
      <c r="G23" s="575">
        <v>1176442.6329799998</v>
      </c>
      <c r="H23" s="575">
        <v>18647954.751700003</v>
      </c>
      <c r="I23" s="575">
        <v>1247088.6787100001</v>
      </c>
      <c r="J23" s="575">
        <v>773951.28966000013</v>
      </c>
      <c r="K23" s="575">
        <v>1171009.1819499999</v>
      </c>
      <c r="L23" s="575">
        <v>3192049.15032</v>
      </c>
      <c r="M23" s="564">
        <v>-0.18478465149552317</v>
      </c>
      <c r="N23" s="859"/>
      <c r="O23" s="359"/>
      <c r="P23" s="359"/>
      <c r="Q23" s="359"/>
      <c r="R23" s="222"/>
      <c r="S23" s="222"/>
      <c r="T23" s="222"/>
      <c r="U23" s="222"/>
      <c r="V23" s="222"/>
    </row>
    <row r="24" spans="1:22" x14ac:dyDescent="0.2">
      <c r="A24" s="576" t="s">
        <v>413</v>
      </c>
      <c r="B24" s="577">
        <v>0.99999999999999989</v>
      </c>
      <c r="C24" s="577">
        <v>0.99999999999999989</v>
      </c>
      <c r="D24" s="577">
        <v>0.99999999999999989</v>
      </c>
      <c r="E24" s="577">
        <v>0.99999999999999989</v>
      </c>
      <c r="F24" s="577">
        <v>1</v>
      </c>
      <c r="G24" s="577">
        <v>1.0000000000000002</v>
      </c>
      <c r="H24" s="577">
        <v>1</v>
      </c>
      <c r="I24" s="577">
        <v>0.99999999999999989</v>
      </c>
      <c r="J24" s="577">
        <v>1</v>
      </c>
      <c r="K24" s="577">
        <v>1</v>
      </c>
      <c r="L24" s="577">
        <v>1</v>
      </c>
      <c r="M24" s="577"/>
      <c r="N24" s="360"/>
      <c r="O24" s="223"/>
      <c r="P24" s="223"/>
      <c r="Q24" s="223"/>
      <c r="R24" s="223"/>
      <c r="S24" s="223"/>
      <c r="T24" s="223"/>
      <c r="U24" s="223"/>
      <c r="V24" s="223"/>
    </row>
    <row r="25" spans="1:22" ht="4.5" customHeight="1" x14ac:dyDescent="0.2">
      <c r="A25" s="1185"/>
      <c r="B25" s="1186"/>
      <c r="C25" s="1186"/>
      <c r="D25" s="1186"/>
      <c r="E25" s="1187"/>
      <c r="F25" s="1187"/>
      <c r="G25" s="1187"/>
      <c r="H25" s="1187"/>
      <c r="I25" s="1187"/>
      <c r="J25" s="1187"/>
      <c r="K25" s="1187"/>
      <c r="L25" s="1187"/>
      <c r="M25" s="1188"/>
      <c r="O25" s="17"/>
      <c r="P25" s="17"/>
      <c r="Q25" s="17"/>
      <c r="R25" s="17"/>
      <c r="S25" s="17"/>
      <c r="T25" s="17"/>
      <c r="U25" s="17"/>
      <c r="V25" s="17"/>
    </row>
    <row r="26" spans="1:22" x14ac:dyDescent="0.2">
      <c r="A26" s="15" t="s">
        <v>931</v>
      </c>
      <c r="B26" s="15"/>
      <c r="C26" s="224"/>
      <c r="D26" s="15"/>
      <c r="E26" s="75"/>
      <c r="F26" s="75"/>
      <c r="G26" s="15"/>
      <c r="H26" s="356"/>
      <c r="I26" s="857"/>
      <c r="J26" s="356"/>
      <c r="K26" s="356"/>
      <c r="L26" s="356"/>
      <c r="M26" s="15"/>
      <c r="O26" s="17"/>
      <c r="P26" s="17"/>
      <c r="Q26" s="17"/>
      <c r="R26" s="17"/>
      <c r="S26" s="17"/>
      <c r="T26" s="17"/>
      <c r="U26" s="17"/>
      <c r="V26" s="17"/>
    </row>
    <row r="27" spans="1:22" x14ac:dyDescent="0.2">
      <c r="A27" s="15" t="s">
        <v>1014</v>
      </c>
      <c r="B27" s="15"/>
      <c r="C27" s="224"/>
      <c r="D27" s="15"/>
      <c r="E27" s="225"/>
      <c r="F27" s="225"/>
      <c r="G27" s="225"/>
      <c r="H27" s="356"/>
      <c r="I27" s="356"/>
      <c r="J27" s="356"/>
      <c r="K27" s="356"/>
      <c r="L27" s="356"/>
      <c r="M27" s="858"/>
    </row>
    <row r="28" spans="1:22" x14ac:dyDescent="0.2">
      <c r="H28" s="356"/>
      <c r="I28" s="356"/>
      <c r="J28" s="356"/>
      <c r="K28" s="356"/>
      <c r="L28" s="356"/>
    </row>
    <row r="29" spans="1:22" ht="15.75" x14ac:dyDescent="0.25">
      <c r="A29" s="1615" t="s">
        <v>889</v>
      </c>
      <c r="B29" s="1615"/>
      <c r="C29" s="1615"/>
      <c r="D29" s="1615"/>
      <c r="E29" s="1615"/>
      <c r="F29" s="1615"/>
      <c r="G29" s="1615"/>
      <c r="H29" s="1615"/>
      <c r="I29" s="1615"/>
      <c r="J29" s="1615"/>
      <c r="K29" s="1615"/>
      <c r="L29" s="1615"/>
      <c r="M29" s="1615"/>
    </row>
    <row r="30" spans="1:22" ht="15.75" x14ac:dyDescent="0.25">
      <c r="A30" s="1577" t="s">
        <v>1862</v>
      </c>
      <c r="B30" s="1577"/>
      <c r="C30" s="1577"/>
      <c r="D30" s="1577"/>
      <c r="E30" s="1577"/>
      <c r="F30" s="1577"/>
      <c r="G30" s="1577"/>
      <c r="H30" s="1577"/>
      <c r="I30" s="1577"/>
      <c r="J30" s="1577"/>
      <c r="K30" s="1577"/>
      <c r="L30" s="1577"/>
      <c r="M30" s="1577"/>
    </row>
    <row r="31" spans="1:22" ht="15" x14ac:dyDescent="0.2">
      <c r="A31" s="1632" t="s">
        <v>1833</v>
      </c>
      <c r="B31" s="1632"/>
      <c r="C31" s="1632"/>
      <c r="D31" s="1632"/>
      <c r="E31" s="1632"/>
      <c r="F31" s="1632"/>
      <c r="G31" s="1632"/>
      <c r="H31" s="1632"/>
      <c r="I31" s="1632"/>
      <c r="J31" s="1632"/>
      <c r="K31" s="1632"/>
      <c r="L31" s="1632"/>
      <c r="M31" s="1632"/>
      <c r="N31" s="203">
        <v>1000</v>
      </c>
    </row>
    <row r="32" spans="1:22" ht="6" customHeight="1" x14ac:dyDescent="0.2">
      <c r="A32" s="1182"/>
      <c r="B32" s="1071"/>
      <c r="C32" s="1071"/>
      <c r="D32" s="1071"/>
      <c r="E32" s="1071"/>
      <c r="F32" s="1071"/>
      <c r="G32" s="1071"/>
      <c r="H32" s="1071"/>
      <c r="I32" s="1071"/>
      <c r="J32" s="1071"/>
      <c r="K32" s="1071"/>
      <c r="L32" s="1071"/>
      <c r="M32" s="1071"/>
    </row>
    <row r="33" spans="1:13" ht="12.75" customHeight="1" x14ac:dyDescent="0.2">
      <c r="A33" s="1181"/>
      <c r="B33" s="1630" t="s">
        <v>410</v>
      </c>
      <c r="C33" s="1630"/>
      <c r="D33" s="1630"/>
      <c r="E33" s="1630" t="s">
        <v>881</v>
      </c>
      <c r="F33" s="1630"/>
      <c r="G33" s="1630"/>
      <c r="H33" s="1178" t="s">
        <v>410</v>
      </c>
      <c r="I33" s="1630" t="s">
        <v>881</v>
      </c>
      <c r="J33" s="1630"/>
      <c r="K33" s="1630"/>
      <c r="L33" s="1178" t="s">
        <v>410</v>
      </c>
      <c r="M33" s="1631" t="s">
        <v>1018</v>
      </c>
    </row>
    <row r="34" spans="1:13" x14ac:dyDescent="0.2">
      <c r="A34" s="1181"/>
      <c r="B34" s="1179" t="s">
        <v>1850</v>
      </c>
      <c r="C34" s="1179" t="s">
        <v>1851</v>
      </c>
      <c r="D34" s="1179" t="s">
        <v>1852</v>
      </c>
      <c r="E34" s="1180" t="s">
        <v>1854</v>
      </c>
      <c r="F34" s="1180" t="s">
        <v>1855</v>
      </c>
      <c r="G34" s="1180" t="s">
        <v>1856</v>
      </c>
      <c r="H34" s="1179" t="s">
        <v>1853</v>
      </c>
      <c r="I34" s="1180" t="s">
        <v>1977</v>
      </c>
      <c r="J34" s="1180" t="s">
        <v>1978</v>
      </c>
      <c r="K34" s="1180" t="s">
        <v>1979</v>
      </c>
      <c r="L34" s="1179" t="s">
        <v>1980</v>
      </c>
      <c r="M34" s="1631"/>
    </row>
    <row r="35" spans="1:13" x14ac:dyDescent="0.2">
      <c r="A35" s="581" t="s">
        <v>415</v>
      </c>
      <c r="B35" s="578">
        <v>0</v>
      </c>
      <c r="C35" s="578">
        <v>117.98202999999999</v>
      </c>
      <c r="D35" s="578">
        <v>216.77157</v>
      </c>
      <c r="E35" s="578">
        <v>1392.7822099999998</v>
      </c>
      <c r="F35" s="578">
        <v>202.25946000000002</v>
      </c>
      <c r="G35" s="578">
        <v>0</v>
      </c>
      <c r="H35" s="579">
        <f>SUM(D35:G35)</f>
        <v>1811.8132399999997</v>
      </c>
      <c r="I35" s="579">
        <v>0</v>
      </c>
      <c r="J35" s="579">
        <v>400.83308000000005</v>
      </c>
      <c r="K35" s="579">
        <v>0</v>
      </c>
      <c r="L35" s="579">
        <v>400.83308000000005</v>
      </c>
      <c r="M35" s="1175">
        <v>1</v>
      </c>
    </row>
    <row r="36" spans="1:13" x14ac:dyDescent="0.2">
      <c r="A36" s="574" t="s">
        <v>413</v>
      </c>
      <c r="B36" s="582">
        <v>0</v>
      </c>
      <c r="C36" s="582">
        <v>1.2549191019205527E-5</v>
      </c>
      <c r="D36" s="582">
        <v>1.4895669465206142E-5</v>
      </c>
      <c r="E36" s="582">
        <v>8.3339440904993259E-4</v>
      </c>
      <c r="F36" s="582">
        <v>1.6211378775159431E-4</v>
      </c>
      <c r="G36" s="582">
        <v>0</v>
      </c>
      <c r="H36" s="582">
        <v>1.4979629340391618E-4</v>
      </c>
      <c r="I36" s="582">
        <v>0</v>
      </c>
      <c r="J36" s="582">
        <v>5.1790478981705379E-4</v>
      </c>
      <c r="K36" s="582">
        <v>0</v>
      </c>
      <c r="L36" s="582">
        <v>1.255723396238485E-4</v>
      </c>
      <c r="M36" s="566"/>
    </row>
    <row r="37" spans="1:13" x14ac:dyDescent="0.2">
      <c r="A37" s="581" t="s">
        <v>416</v>
      </c>
      <c r="B37" s="578">
        <v>0</v>
      </c>
      <c r="C37" s="578">
        <v>268824.71040999994</v>
      </c>
      <c r="D37" s="578">
        <v>270075.76887999993</v>
      </c>
      <c r="E37" s="578">
        <v>993.72141999999997</v>
      </c>
      <c r="F37" s="578">
        <v>987.52598</v>
      </c>
      <c r="G37" s="578">
        <v>7005.1451500000003</v>
      </c>
      <c r="H37" s="579">
        <f>SUM(D37:G37)</f>
        <v>279062.16142999992</v>
      </c>
      <c r="I37" s="579">
        <v>39.103760000000001</v>
      </c>
      <c r="J37" s="579">
        <v>0</v>
      </c>
      <c r="K37" s="579">
        <v>172.81609</v>
      </c>
      <c r="L37" s="579">
        <v>211.91985</v>
      </c>
      <c r="M37" s="1175">
        <v>1</v>
      </c>
    </row>
    <row r="38" spans="1:13" x14ac:dyDescent="0.2">
      <c r="A38" s="574" t="s">
        <v>413</v>
      </c>
      <c r="B38" s="565">
        <v>0</v>
      </c>
      <c r="C38" s="565">
        <v>2.8593614142913951E-2</v>
      </c>
      <c r="D38" s="565">
        <v>1.8558519384243452E-2</v>
      </c>
      <c r="E38" s="565">
        <v>5.946097456121011E-4</v>
      </c>
      <c r="F38" s="565">
        <v>7.9151589310534674E-4</v>
      </c>
      <c r="G38" s="565">
        <v>5.954514868485806E-3</v>
      </c>
      <c r="H38" s="565">
        <v>1.2665231378040064E-2</v>
      </c>
      <c r="I38" s="565">
        <v>3.1356038000801429E-5</v>
      </c>
      <c r="J38" s="565">
        <v>0</v>
      </c>
      <c r="K38" s="565">
        <v>1.4757876595999139E-4</v>
      </c>
      <c r="L38" s="565">
        <v>6.6389908181318334E-5</v>
      </c>
      <c r="M38" s="566"/>
    </row>
    <row r="39" spans="1:13" x14ac:dyDescent="0.2">
      <c r="A39" s="581" t="s">
        <v>417</v>
      </c>
      <c r="B39" s="578">
        <v>0</v>
      </c>
      <c r="C39" s="578">
        <v>0</v>
      </c>
      <c r="D39" s="578">
        <v>0</v>
      </c>
      <c r="E39" s="578">
        <v>0</v>
      </c>
      <c r="F39" s="578">
        <v>0</v>
      </c>
      <c r="G39" s="578">
        <v>0</v>
      </c>
      <c r="H39" s="579">
        <v>0</v>
      </c>
      <c r="I39" s="579">
        <v>0</v>
      </c>
      <c r="J39" s="579">
        <v>0</v>
      </c>
      <c r="K39" s="579">
        <v>0</v>
      </c>
      <c r="L39" s="579">
        <v>0</v>
      </c>
      <c r="M39" s="564">
        <v>0</v>
      </c>
    </row>
    <row r="40" spans="1:13" x14ac:dyDescent="0.2">
      <c r="A40" s="574" t="s">
        <v>413</v>
      </c>
      <c r="B40" s="565">
        <v>0</v>
      </c>
      <c r="C40" s="565">
        <v>0</v>
      </c>
      <c r="D40" s="565">
        <v>0</v>
      </c>
      <c r="E40" s="565">
        <v>0</v>
      </c>
      <c r="F40" s="565">
        <v>0</v>
      </c>
      <c r="G40" s="565">
        <v>0</v>
      </c>
      <c r="H40" s="565">
        <v>0</v>
      </c>
      <c r="I40" s="565">
        <v>0</v>
      </c>
      <c r="J40" s="565">
        <v>0</v>
      </c>
      <c r="K40" s="565">
        <v>0</v>
      </c>
      <c r="L40" s="565">
        <v>0</v>
      </c>
      <c r="M40" s="566"/>
    </row>
    <row r="41" spans="1:13" x14ac:dyDescent="0.2">
      <c r="A41" s="581" t="s">
        <v>418</v>
      </c>
      <c r="B41" s="578">
        <v>130003.45725000001</v>
      </c>
      <c r="C41" s="578">
        <v>194179.46455999996</v>
      </c>
      <c r="D41" s="578">
        <v>284780.05450999993</v>
      </c>
      <c r="E41" s="578">
        <v>16104.123079999998</v>
      </c>
      <c r="F41" s="578">
        <v>40868.773139999998</v>
      </c>
      <c r="G41" s="578">
        <v>18942.383410000002</v>
      </c>
      <c r="H41" s="579">
        <f>SUM(D41:G41)</f>
        <v>360695.33413999993</v>
      </c>
      <c r="I41" s="579">
        <v>43464.590909999999</v>
      </c>
      <c r="J41" s="579">
        <v>9965.55033</v>
      </c>
      <c r="K41" s="579">
        <v>8915.8285699999979</v>
      </c>
      <c r="L41" s="579">
        <v>62345.969809999995</v>
      </c>
      <c r="M41" s="564">
        <v>-0.52042837068473424</v>
      </c>
    </row>
    <row r="42" spans="1:13" x14ac:dyDescent="0.2">
      <c r="A42" s="574" t="s">
        <v>413</v>
      </c>
      <c r="B42" s="565">
        <v>3.3201498071613697E-2</v>
      </c>
      <c r="C42" s="565">
        <v>2.0653952070247391E-2</v>
      </c>
      <c r="D42" s="565">
        <v>1.9568938686306266E-2</v>
      </c>
      <c r="E42" s="565">
        <v>9.6361699920937231E-3</v>
      </c>
      <c r="F42" s="565">
        <v>3.2756893618157673E-2</v>
      </c>
      <c r="G42" s="565">
        <v>1.6101408499637423E-2</v>
      </c>
      <c r="H42" s="565">
        <v>1.9197369225082393E-2</v>
      </c>
      <c r="I42" s="565">
        <v>3.4852846996382143E-2</v>
      </c>
      <c r="J42" s="565">
        <v>1.2876198364341385E-2</v>
      </c>
      <c r="K42" s="565">
        <v>7.6137990268813184E-3</v>
      </c>
      <c r="L42" s="565">
        <v>1.9531644681520605E-2</v>
      </c>
      <c r="M42" s="566"/>
    </row>
    <row r="43" spans="1:13" ht="25.5" x14ac:dyDescent="0.2">
      <c r="A43" s="583" t="s">
        <v>1681</v>
      </c>
      <c r="B43" s="578">
        <v>0</v>
      </c>
      <c r="C43" s="578">
        <v>0</v>
      </c>
      <c r="D43" s="578">
        <v>0</v>
      </c>
      <c r="E43" s="578">
        <v>0</v>
      </c>
      <c r="F43" s="578">
        <v>0</v>
      </c>
      <c r="G43" s="578">
        <v>0</v>
      </c>
      <c r="H43" s="579">
        <v>0</v>
      </c>
      <c r="I43" s="579">
        <v>0</v>
      </c>
      <c r="J43" s="579">
        <v>0</v>
      </c>
      <c r="K43" s="579">
        <v>0</v>
      </c>
      <c r="L43" s="579">
        <v>0</v>
      </c>
      <c r="M43" s="564">
        <v>0</v>
      </c>
    </row>
    <row r="44" spans="1:13" x14ac:dyDescent="0.2">
      <c r="A44" s="574" t="s">
        <v>413</v>
      </c>
      <c r="B44" s="565">
        <v>0</v>
      </c>
      <c r="C44" s="565">
        <v>0</v>
      </c>
      <c r="D44" s="565">
        <v>0</v>
      </c>
      <c r="E44" s="565">
        <v>0</v>
      </c>
      <c r="F44" s="565">
        <v>0</v>
      </c>
      <c r="G44" s="565">
        <v>0</v>
      </c>
      <c r="H44" s="565">
        <v>0</v>
      </c>
      <c r="I44" s="565">
        <v>0</v>
      </c>
      <c r="J44" s="565">
        <v>0</v>
      </c>
      <c r="K44" s="565">
        <v>0</v>
      </c>
      <c r="L44" s="565">
        <v>0</v>
      </c>
      <c r="M44" s="566"/>
    </row>
    <row r="45" spans="1:13" x14ac:dyDescent="0.2">
      <c r="A45" s="581" t="s">
        <v>419</v>
      </c>
      <c r="B45" s="578">
        <v>33724.704900000004</v>
      </c>
      <c r="C45" s="578">
        <v>86207.435710000005</v>
      </c>
      <c r="D45" s="578">
        <v>156071.21449000001</v>
      </c>
      <c r="E45" s="578">
        <v>28759.372820000001</v>
      </c>
      <c r="F45" s="578">
        <v>8696.3719099999998</v>
      </c>
      <c r="G45" s="578">
        <v>42892.750060000013</v>
      </c>
      <c r="H45" s="579">
        <f>SUM(D45:G45)</f>
        <v>236419.70928000001</v>
      </c>
      <c r="I45" s="579">
        <v>10680.615560000002</v>
      </c>
      <c r="J45" s="579">
        <v>8104.0570000000007</v>
      </c>
      <c r="K45" s="579">
        <v>24573.706980000003</v>
      </c>
      <c r="L45" s="579">
        <v>43358.379540000009</v>
      </c>
      <c r="M45" s="564">
        <v>0.28565630651374518</v>
      </c>
    </row>
    <row r="46" spans="1:13" x14ac:dyDescent="0.2">
      <c r="A46" s="574" t="s">
        <v>413</v>
      </c>
      <c r="B46" s="565">
        <v>8.6129303665352409E-3</v>
      </c>
      <c r="C46" s="565">
        <v>9.1694775721410278E-3</v>
      </c>
      <c r="D46" s="565">
        <v>1.0724585442991125E-2</v>
      </c>
      <c r="E46" s="565">
        <v>1.7208649237392681E-2</v>
      </c>
      <c r="F46" s="565">
        <v>6.9702637890295301E-3</v>
      </c>
      <c r="G46" s="565">
        <v>3.6459703905281041E-2</v>
      </c>
      <c r="H46" s="565">
        <v>1.3928008116407081E-2</v>
      </c>
      <c r="I46" s="565">
        <v>8.5644395160800676E-3</v>
      </c>
      <c r="J46" s="565">
        <v>1.04710168563194E-2</v>
      </c>
      <c r="K46" s="565">
        <v>2.0985067716616127E-2</v>
      </c>
      <c r="L46" s="565">
        <v>1.3583243082473643E-2</v>
      </c>
      <c r="M46" s="566"/>
    </row>
    <row r="47" spans="1:13" x14ac:dyDescent="0.2">
      <c r="A47" s="581" t="s">
        <v>420</v>
      </c>
      <c r="B47" s="578">
        <v>0</v>
      </c>
      <c r="C47" s="578">
        <v>0</v>
      </c>
      <c r="D47" s="578">
        <v>0</v>
      </c>
      <c r="E47" s="578">
        <v>0</v>
      </c>
      <c r="F47" s="578">
        <v>0</v>
      </c>
      <c r="G47" s="578">
        <v>0</v>
      </c>
      <c r="H47" s="579">
        <v>0</v>
      </c>
      <c r="I47" s="579">
        <v>0</v>
      </c>
      <c r="J47" s="579">
        <v>0</v>
      </c>
      <c r="K47" s="579">
        <v>0</v>
      </c>
      <c r="L47" s="579">
        <v>0</v>
      </c>
      <c r="M47" s="564">
        <v>0</v>
      </c>
    </row>
    <row r="48" spans="1:13" x14ac:dyDescent="0.2">
      <c r="A48" s="574" t="s">
        <v>413</v>
      </c>
      <c r="B48" s="565">
        <v>0</v>
      </c>
      <c r="C48" s="565">
        <v>0</v>
      </c>
      <c r="D48" s="565">
        <v>0</v>
      </c>
      <c r="E48" s="565">
        <v>0</v>
      </c>
      <c r="F48" s="565">
        <v>0</v>
      </c>
      <c r="G48" s="565">
        <v>0</v>
      </c>
      <c r="H48" s="565">
        <v>0</v>
      </c>
      <c r="I48" s="565">
        <v>0</v>
      </c>
      <c r="J48" s="565">
        <v>0</v>
      </c>
      <c r="K48" s="565">
        <v>0</v>
      </c>
      <c r="L48" s="565">
        <v>0</v>
      </c>
      <c r="M48" s="566"/>
    </row>
    <row r="49" spans="1:13" x14ac:dyDescent="0.2">
      <c r="A49" s="581" t="s">
        <v>421</v>
      </c>
      <c r="B49" s="578">
        <v>268858.70246</v>
      </c>
      <c r="C49" s="578">
        <v>498281.61239999998</v>
      </c>
      <c r="D49" s="578">
        <v>672571.04854999995</v>
      </c>
      <c r="E49" s="578">
        <v>28543.722669999999</v>
      </c>
      <c r="F49" s="578">
        <v>63867.999849999993</v>
      </c>
      <c r="G49" s="578">
        <v>44795.299290000003</v>
      </c>
      <c r="H49" s="579">
        <f>SUM(D49:G49)</f>
        <v>809778.07036000001</v>
      </c>
      <c r="I49" s="579">
        <v>77148.479439999996</v>
      </c>
      <c r="J49" s="579">
        <v>39186.087049999995</v>
      </c>
      <c r="K49" s="579">
        <v>67414.446089999998</v>
      </c>
      <c r="L49" s="579">
        <v>183749.01257999998</v>
      </c>
      <c r="M49" s="564">
        <v>-0.31655917811573309</v>
      </c>
    </row>
    <row r="50" spans="1:13" x14ac:dyDescent="0.2">
      <c r="A50" s="574" t="s">
        <v>413</v>
      </c>
      <c r="B50" s="565">
        <v>6.8663648491257723E-2</v>
      </c>
      <c r="C50" s="565">
        <v>5.2999860532704259E-2</v>
      </c>
      <c r="D50" s="565">
        <v>4.6216374366195308E-2</v>
      </c>
      <c r="E50" s="565">
        <v>1.7079611382062251E-2</v>
      </c>
      <c r="F50" s="565">
        <v>5.1191095693629139E-2</v>
      </c>
      <c r="G50" s="565">
        <v>3.8076909178759367E-2</v>
      </c>
      <c r="H50" s="565">
        <v>4.1638068090147091E-2</v>
      </c>
      <c r="I50" s="565">
        <v>6.1862865694365138E-2</v>
      </c>
      <c r="J50" s="565">
        <v>5.0631205831073167E-2</v>
      </c>
      <c r="K50" s="565">
        <v>5.7569528172050216E-2</v>
      </c>
      <c r="L50" s="565">
        <v>5.7564593753695589E-2</v>
      </c>
      <c r="M50" s="566"/>
    </row>
    <row r="51" spans="1:13" x14ac:dyDescent="0.2">
      <c r="A51" s="581" t="s">
        <v>422</v>
      </c>
      <c r="B51" s="578">
        <v>0</v>
      </c>
      <c r="C51" s="578">
        <v>22708.546780000001</v>
      </c>
      <c r="D51" s="578">
        <v>28903.017390000001</v>
      </c>
      <c r="E51" s="578">
        <v>3166.3508499999998</v>
      </c>
      <c r="F51" s="578">
        <v>264.39671999999996</v>
      </c>
      <c r="G51" s="578">
        <v>1444.6354699999999</v>
      </c>
      <c r="H51" s="579">
        <f>SUM(D51:G51)</f>
        <v>33778.400430000002</v>
      </c>
      <c r="I51" s="579">
        <v>1508.68452</v>
      </c>
      <c r="J51" s="579">
        <v>1451.7892400000001</v>
      </c>
      <c r="K51" s="579">
        <v>1398.73532</v>
      </c>
      <c r="L51" s="579">
        <v>4359.2090799999996</v>
      </c>
      <c r="M51" s="564">
        <v>0</v>
      </c>
    </row>
    <row r="52" spans="1:13" x14ac:dyDescent="0.2">
      <c r="A52" s="574" t="s">
        <v>413</v>
      </c>
      <c r="B52" s="565">
        <v>0</v>
      </c>
      <c r="C52" s="565">
        <v>2.4154008140967282E-3</v>
      </c>
      <c r="D52" s="565">
        <v>1.9860989777789827E-3</v>
      </c>
      <c r="E52" s="565">
        <v>1.8946387141752061E-3</v>
      </c>
      <c r="F52" s="565">
        <v>2.1191767123425375E-4</v>
      </c>
      <c r="G52" s="565">
        <v>1.2279693284666601E-3</v>
      </c>
      <c r="H52" s="565">
        <v>1.6995714941801165E-3</v>
      </c>
      <c r="I52" s="565">
        <v>1.2097652282118359E-3</v>
      </c>
      <c r="J52" s="565">
        <v>1.8758147436355806E-3</v>
      </c>
      <c r="K52" s="565">
        <v>1.1944699850011285E-3</v>
      </c>
      <c r="L52" s="565">
        <v>1.3656459768368518E-3</v>
      </c>
      <c r="M52" s="566"/>
    </row>
    <row r="53" spans="1:13" x14ac:dyDescent="0.2">
      <c r="A53" s="581" t="s">
        <v>424</v>
      </c>
      <c r="B53" s="578">
        <v>0</v>
      </c>
      <c r="C53" s="578">
        <v>0</v>
      </c>
      <c r="D53" s="578">
        <v>0</v>
      </c>
      <c r="E53" s="578">
        <v>0</v>
      </c>
      <c r="F53" s="578">
        <v>0</v>
      </c>
      <c r="G53" s="578">
        <v>0</v>
      </c>
      <c r="H53" s="578">
        <v>0</v>
      </c>
      <c r="I53" s="578">
        <v>0</v>
      </c>
      <c r="J53" s="578">
        <v>0</v>
      </c>
      <c r="K53" s="578">
        <v>0</v>
      </c>
      <c r="L53" s="578">
        <v>0</v>
      </c>
      <c r="M53" s="564">
        <v>0</v>
      </c>
    </row>
    <row r="54" spans="1:13" x14ac:dyDescent="0.2">
      <c r="A54" s="574" t="s">
        <v>413</v>
      </c>
      <c r="B54" s="565">
        <v>0</v>
      </c>
      <c r="C54" s="565">
        <v>0</v>
      </c>
      <c r="D54" s="565">
        <v>0</v>
      </c>
      <c r="E54" s="565">
        <v>0</v>
      </c>
      <c r="F54" s="565">
        <v>0</v>
      </c>
      <c r="G54" s="565">
        <v>0</v>
      </c>
      <c r="H54" s="565">
        <v>0</v>
      </c>
      <c r="I54" s="565">
        <v>0</v>
      </c>
      <c r="J54" s="565">
        <v>0</v>
      </c>
      <c r="K54" s="565">
        <v>0</v>
      </c>
      <c r="L54" s="565">
        <v>0</v>
      </c>
      <c r="M54" s="566"/>
    </row>
    <row r="55" spans="1:13" x14ac:dyDescent="0.2">
      <c r="A55" s="581" t="s">
        <v>425</v>
      </c>
      <c r="B55" s="578">
        <v>163440.23324999999</v>
      </c>
      <c r="C55" s="578">
        <v>163440.23324999999</v>
      </c>
      <c r="D55" s="578">
        <v>163440.23324999999</v>
      </c>
      <c r="E55" s="578">
        <v>52104.302539999997</v>
      </c>
      <c r="F55" s="578">
        <v>40816.326540000002</v>
      </c>
      <c r="G55" s="578">
        <v>281.41399000000001</v>
      </c>
      <c r="H55" s="578">
        <f>SUM(D55:G55)</f>
        <v>256642.27632</v>
      </c>
      <c r="I55" s="578">
        <v>0</v>
      </c>
      <c r="J55" s="578">
        <v>0</v>
      </c>
      <c r="K55" s="578">
        <v>65010.204079999996</v>
      </c>
      <c r="L55" s="578">
        <v>65010.204079999996</v>
      </c>
      <c r="M55" s="564">
        <v>-0.60223867289420918</v>
      </c>
    </row>
    <row r="56" spans="1:13" x14ac:dyDescent="0.2">
      <c r="A56" s="574" t="s">
        <v>413</v>
      </c>
      <c r="B56" s="565">
        <v>4.1740894464358309E-2</v>
      </c>
      <c r="C56" s="565">
        <v>1.7384365290864689E-2</v>
      </c>
      <c r="D56" s="565">
        <v>1.1230954741012369E-2</v>
      </c>
      <c r="E56" s="565">
        <v>3.1177476358117902E-2</v>
      </c>
      <c r="F56" s="565">
        <v>3.271485693428295E-2</v>
      </c>
      <c r="G56" s="565">
        <v>2.3920757554251619E-4</v>
      </c>
      <c r="H56" s="565">
        <v>1.5382334645133978E-2</v>
      </c>
      <c r="I56" s="565">
        <v>0</v>
      </c>
      <c r="J56" s="565">
        <v>0</v>
      </c>
      <c r="K56" s="565">
        <v>5.55163914015969E-2</v>
      </c>
      <c r="L56" s="565">
        <v>2.0366291688673648E-2</v>
      </c>
      <c r="M56" s="566"/>
    </row>
    <row r="57" spans="1:13" x14ac:dyDescent="0.2">
      <c r="A57" s="581" t="s">
        <v>426</v>
      </c>
      <c r="B57" s="578">
        <v>60839.163929999966</v>
      </c>
      <c r="C57" s="578">
        <v>133839.33843999996</v>
      </c>
      <c r="D57" s="578">
        <v>187725.15143999996</v>
      </c>
      <c r="E57" s="578">
        <v>30703.902690000003</v>
      </c>
      <c r="F57" s="578">
        <v>75692.108320000014</v>
      </c>
      <c r="G57" s="578">
        <v>52941.43468999998</v>
      </c>
      <c r="H57" s="578">
        <f>SUM(D57:G57)</f>
        <v>347062.59713999991</v>
      </c>
      <c r="I57" s="578">
        <v>26800.490260000002</v>
      </c>
      <c r="J57" s="578">
        <v>11559.777549999999</v>
      </c>
      <c r="K57" s="578">
        <v>21727.820359999998</v>
      </c>
      <c r="L57" s="578">
        <v>60088.088170000003</v>
      </c>
      <c r="M57" s="564">
        <v>-1.2345267611897699E-2</v>
      </c>
    </row>
    <row r="58" spans="1:13" x14ac:dyDescent="0.2">
      <c r="A58" s="574" t="s">
        <v>413</v>
      </c>
      <c r="B58" s="565">
        <v>1.5537674355967817E-2</v>
      </c>
      <c r="C58" s="565">
        <v>1.4235857985895451E-2</v>
      </c>
      <c r="D58" s="565">
        <v>1.2899716536425907E-2</v>
      </c>
      <c r="E58" s="565">
        <v>1.8372191039013337E-2</v>
      </c>
      <c r="F58" s="565">
        <v>6.0668284107250989E-2</v>
      </c>
      <c r="G58" s="565">
        <v>4.5001288805639542E-2</v>
      </c>
      <c r="H58" s="565">
        <v>2.2265946569769345E-2</v>
      </c>
      <c r="I58" s="565">
        <v>2.1490444679301137E-2</v>
      </c>
      <c r="J58" s="565">
        <v>1.4936053088144934E-2</v>
      </c>
      <c r="K58" s="565">
        <v>1.8554782229647571E-2</v>
      </c>
      <c r="L58" s="565">
        <v>1.8824299169696752E-2</v>
      </c>
      <c r="M58" s="566"/>
    </row>
    <row r="59" spans="1:13" x14ac:dyDescent="0.2">
      <c r="A59" s="581" t="s">
        <v>427</v>
      </c>
      <c r="B59" s="578">
        <v>2974373.1431700001</v>
      </c>
      <c r="C59" s="578">
        <v>7621288.2699100003</v>
      </c>
      <c r="D59" s="578">
        <v>12268771.884510001</v>
      </c>
      <c r="E59" s="578">
        <v>1471690.4891900001</v>
      </c>
      <c r="F59" s="578">
        <v>985933.28312000004</v>
      </c>
      <c r="G59" s="578">
        <v>968664.23999000003</v>
      </c>
      <c r="H59" s="578">
        <f>SUM(D59:G59)</f>
        <v>15695059.896810001</v>
      </c>
      <c r="I59" s="578">
        <v>1049680.9117200002</v>
      </c>
      <c r="J59" s="578">
        <v>671860.86939999997</v>
      </c>
      <c r="K59" s="578">
        <v>976871.53369999991</v>
      </c>
      <c r="L59" s="578">
        <v>2698413.31482</v>
      </c>
      <c r="M59" s="564">
        <v>-9.2779155494891991E-2</v>
      </c>
    </row>
    <row r="60" spans="1:13" x14ac:dyDescent="0.2">
      <c r="A60" s="574" t="s">
        <v>413</v>
      </c>
      <c r="B60" s="565">
        <v>0.75962321515275188</v>
      </c>
      <c r="C60" s="565">
        <v>0.81064041965993472</v>
      </c>
      <c r="D60" s="565">
        <v>0.84306060400667504</v>
      </c>
      <c r="E60" s="565">
        <v>0.8806104908124196</v>
      </c>
      <c r="F60" s="565">
        <v>0.79023932426670285</v>
      </c>
      <c r="G60" s="565">
        <v>0.8233841692189573</v>
      </c>
      <c r="H60" s="565">
        <v>0.84074817312117367</v>
      </c>
      <c r="I60" s="565">
        <v>0.84170510857800418</v>
      </c>
      <c r="J60" s="565">
        <v>0.86809193081796032</v>
      </c>
      <c r="K60" s="565">
        <v>0.83421338513613008</v>
      </c>
      <c r="L60" s="565">
        <v>0.84535456308668888</v>
      </c>
      <c r="M60" s="566"/>
    </row>
    <row r="61" spans="1:13" x14ac:dyDescent="0.2">
      <c r="A61" s="581" t="s">
        <v>428</v>
      </c>
      <c r="B61" s="578">
        <v>0</v>
      </c>
      <c r="C61" s="578">
        <v>0</v>
      </c>
      <c r="D61" s="578">
        <v>0</v>
      </c>
      <c r="E61" s="578">
        <v>0</v>
      </c>
      <c r="F61" s="578">
        <v>0</v>
      </c>
      <c r="G61" s="578">
        <v>0</v>
      </c>
      <c r="H61" s="578">
        <v>0</v>
      </c>
      <c r="I61" s="578">
        <v>0</v>
      </c>
      <c r="J61" s="578">
        <v>0</v>
      </c>
      <c r="K61" s="578">
        <v>0</v>
      </c>
      <c r="L61" s="578">
        <v>0</v>
      </c>
      <c r="M61" s="564">
        <v>0</v>
      </c>
    </row>
    <row r="62" spans="1:13" x14ac:dyDescent="0.2">
      <c r="A62" s="574" t="s">
        <v>413</v>
      </c>
      <c r="B62" s="565">
        <v>0</v>
      </c>
      <c r="C62" s="565">
        <v>0</v>
      </c>
      <c r="D62" s="565">
        <v>0</v>
      </c>
      <c r="E62" s="565">
        <v>0</v>
      </c>
      <c r="F62" s="565">
        <v>0</v>
      </c>
      <c r="G62" s="565">
        <v>0</v>
      </c>
      <c r="H62" s="565">
        <v>0</v>
      </c>
      <c r="I62" s="565">
        <v>0</v>
      </c>
      <c r="J62" s="565">
        <v>0</v>
      </c>
      <c r="K62" s="565">
        <v>0</v>
      </c>
      <c r="L62" s="565">
        <v>0</v>
      </c>
      <c r="M62" s="566"/>
    </row>
    <row r="63" spans="1:13" x14ac:dyDescent="0.2">
      <c r="A63" s="574" t="s">
        <v>429</v>
      </c>
      <c r="B63" s="578">
        <v>386.49963000000002</v>
      </c>
      <c r="C63" s="578">
        <v>643.64067</v>
      </c>
      <c r="D63" s="578">
        <v>753.49518999999998</v>
      </c>
      <c r="E63" s="578">
        <v>65</v>
      </c>
      <c r="F63" s="578">
        <v>148.30904000000001</v>
      </c>
      <c r="G63" s="578">
        <v>60</v>
      </c>
      <c r="H63" s="578">
        <f>SUM(D63:G63)</f>
        <v>1026.80423</v>
      </c>
      <c r="I63" s="578">
        <v>78.075029999999998</v>
      </c>
      <c r="J63" s="578">
        <v>0</v>
      </c>
      <c r="K63" s="578">
        <v>0</v>
      </c>
      <c r="L63" s="578">
        <v>78.075029999999998</v>
      </c>
      <c r="M63" s="564">
        <v>-0.79799455435442468</v>
      </c>
    </row>
    <row r="64" spans="1:13" x14ac:dyDescent="0.2">
      <c r="A64" s="574" t="s">
        <v>413</v>
      </c>
      <c r="B64" s="565">
        <v>9.8707888171369447E-5</v>
      </c>
      <c r="C64" s="565">
        <v>6.8461016610406078E-5</v>
      </c>
      <c r="D64" s="565">
        <v>5.177715552764922E-5</v>
      </c>
      <c r="E64" s="565">
        <v>3.8893831497349193E-5</v>
      </c>
      <c r="F64" s="565">
        <v>1.1887177110135026E-4</v>
      </c>
      <c r="G64" s="565">
        <v>5.1001211889113868E-5</v>
      </c>
      <c r="H64" s="565">
        <v>5.7164790986430628E-5</v>
      </c>
      <c r="I64" s="565">
        <v>6.2605836563893382E-5</v>
      </c>
      <c r="J64" s="565">
        <v>0</v>
      </c>
      <c r="K64" s="565">
        <v>0</v>
      </c>
      <c r="L64" s="565">
        <v>2.4459219242339375E-5</v>
      </c>
      <c r="M64" s="566"/>
    </row>
    <row r="65" spans="1:13" x14ac:dyDescent="0.2">
      <c r="A65" s="574" t="s">
        <v>726</v>
      </c>
      <c r="B65" s="578">
        <v>6489.0068300000003</v>
      </c>
      <c r="C65" s="578">
        <v>9528.3058199999996</v>
      </c>
      <c r="D65" s="578">
        <v>11610.58707</v>
      </c>
      <c r="E65" s="578">
        <v>10.125500000000001</v>
      </c>
      <c r="F65" s="578">
        <v>30.336649999999999</v>
      </c>
      <c r="G65" s="578">
        <v>50.544299999999993</v>
      </c>
      <c r="H65" s="578">
        <f>SUM(D65:G65)</f>
        <v>11701.593519999999</v>
      </c>
      <c r="I65" s="578">
        <v>217.98625000000001</v>
      </c>
      <c r="J65" s="578">
        <v>26478.808410000001</v>
      </c>
      <c r="K65" s="578">
        <v>869.92537000000004</v>
      </c>
      <c r="L65" s="578">
        <v>27566.720030000004</v>
      </c>
      <c r="M65" s="564">
        <v>3.2482186800225645</v>
      </c>
    </row>
    <row r="66" spans="1:13" x14ac:dyDescent="0.2">
      <c r="A66" s="574" t="s">
        <v>413</v>
      </c>
      <c r="B66" s="565">
        <v>1.6572232178304867E-3</v>
      </c>
      <c r="C66" s="565">
        <v>1.013480865048582E-3</v>
      </c>
      <c r="D66" s="565">
        <v>7.9783279371790428E-4</v>
      </c>
      <c r="E66" s="565">
        <v>6.0587613973293738E-6</v>
      </c>
      <c r="F66" s="565">
        <v>2.4315249527485155E-5</v>
      </c>
      <c r="G66" s="565">
        <v>4.2963675901448961E-5</v>
      </c>
      <c r="H66" s="565">
        <v>5.1850983143310108E-4</v>
      </c>
      <c r="I66" s="565">
        <v>1.747961101094166E-4</v>
      </c>
      <c r="J66" s="565">
        <v>3.421249988695315E-2</v>
      </c>
      <c r="K66" s="565">
        <v>7.4288518263483985E-4</v>
      </c>
      <c r="L66" s="565">
        <v>8.6360575078351983E-3</v>
      </c>
      <c r="M66" s="566"/>
    </row>
    <row r="67" spans="1:13" x14ac:dyDescent="0.2">
      <c r="A67" s="574" t="s">
        <v>431</v>
      </c>
      <c r="B67" s="578">
        <v>17692.677309999999</v>
      </c>
      <c r="C67" s="578">
        <v>33656.813230000007</v>
      </c>
      <c r="D67" s="578">
        <v>66893.178200000009</v>
      </c>
      <c r="E67" s="578">
        <v>21520.153599999998</v>
      </c>
      <c r="F67" s="578">
        <v>27007.7084</v>
      </c>
      <c r="G67" s="578">
        <v>37954.440929999997</v>
      </c>
      <c r="H67" s="578">
        <f>SUM(D67:G67)</f>
        <v>153375.48113000003</v>
      </c>
      <c r="I67" s="578">
        <v>36185.194029999999</v>
      </c>
      <c r="J67" s="578">
        <v>4710.7759099999994</v>
      </c>
      <c r="K67" s="578">
        <v>3981.2790899999995</v>
      </c>
      <c r="L67" s="578">
        <v>44877.249029999992</v>
      </c>
      <c r="M67" s="564">
        <v>1.5364871717088924</v>
      </c>
    </row>
    <row r="68" spans="1:13" x14ac:dyDescent="0.2">
      <c r="A68" s="574" t="s">
        <v>413</v>
      </c>
      <c r="B68" s="565">
        <v>4.5185213071681479E-3</v>
      </c>
      <c r="C68" s="565">
        <v>3.579916181481145E-3</v>
      </c>
      <c r="D68" s="565">
        <v>4.5966298622293197E-3</v>
      </c>
      <c r="E68" s="565">
        <v>1.2876941967930348E-2</v>
      </c>
      <c r="F68" s="565">
        <v>2.1647056247527559E-2</v>
      </c>
      <c r="G68" s="565">
        <v>3.2262041400063099E-2</v>
      </c>
      <c r="H68" s="565">
        <v>1.0546327315202553E-2</v>
      </c>
      <c r="I68" s="565">
        <v>2.9015734524533009E-2</v>
      </c>
      <c r="J68" s="565">
        <v>6.0866568386615935E-3</v>
      </c>
      <c r="K68" s="565">
        <v>3.3998700875856954E-3</v>
      </c>
      <c r="L68" s="565">
        <v>1.4059072062064297E-2</v>
      </c>
      <c r="M68" s="566"/>
    </row>
    <row r="69" spans="1:13" x14ac:dyDescent="0.2">
      <c r="A69" s="574" t="s">
        <v>591</v>
      </c>
      <c r="B69" s="578">
        <v>0</v>
      </c>
      <c r="C69" s="578">
        <v>0</v>
      </c>
      <c r="D69" s="578">
        <v>0</v>
      </c>
      <c r="E69" s="578">
        <v>0</v>
      </c>
      <c r="F69" s="578">
        <v>0</v>
      </c>
      <c r="G69" s="578">
        <v>0</v>
      </c>
      <c r="H69" s="578">
        <v>0</v>
      </c>
      <c r="I69" s="578">
        <v>0</v>
      </c>
      <c r="J69" s="578">
        <v>0</v>
      </c>
      <c r="K69" s="578">
        <v>0</v>
      </c>
      <c r="L69" s="578">
        <v>0</v>
      </c>
      <c r="M69" s="564">
        <v>0</v>
      </c>
    </row>
    <row r="70" spans="1:13" x14ac:dyDescent="0.2">
      <c r="A70" s="576" t="s">
        <v>413</v>
      </c>
      <c r="B70" s="565">
        <v>0</v>
      </c>
      <c r="C70" s="565">
        <v>0</v>
      </c>
      <c r="D70" s="565">
        <v>0</v>
      </c>
      <c r="E70" s="565">
        <v>0</v>
      </c>
      <c r="F70" s="565">
        <v>0</v>
      </c>
      <c r="G70" s="565">
        <v>0</v>
      </c>
      <c r="H70" s="565">
        <v>0</v>
      </c>
      <c r="I70" s="565">
        <v>0</v>
      </c>
      <c r="J70" s="565">
        <v>0</v>
      </c>
      <c r="K70" s="565">
        <v>0</v>
      </c>
      <c r="L70" s="565">
        <v>0</v>
      </c>
      <c r="M70" s="566"/>
    </row>
    <row r="71" spans="1:13" x14ac:dyDescent="0.2">
      <c r="A71" s="576" t="s">
        <v>592</v>
      </c>
      <c r="B71" s="578">
        <v>30443.821680000001</v>
      </c>
      <c r="C71" s="578">
        <v>30662.445600000003</v>
      </c>
      <c r="D71" s="578">
        <v>30662.445600000003</v>
      </c>
      <c r="E71" s="578">
        <v>0</v>
      </c>
      <c r="F71" s="578">
        <v>0</v>
      </c>
      <c r="G71" s="578">
        <v>0</v>
      </c>
      <c r="H71" s="578">
        <v>30662.445600000003</v>
      </c>
      <c r="I71" s="578">
        <v>0</v>
      </c>
      <c r="J71" s="578">
        <v>0</v>
      </c>
      <c r="K71" s="578">
        <v>0</v>
      </c>
      <c r="L71" s="578">
        <v>0</v>
      </c>
      <c r="M71" s="564">
        <v>-1</v>
      </c>
    </row>
    <row r="72" spans="1:13" x14ac:dyDescent="0.2">
      <c r="A72" s="576" t="s">
        <v>413</v>
      </c>
      <c r="B72" s="565">
        <v>7.775027742972361E-3</v>
      </c>
      <c r="C72" s="565">
        <v>3.2614194462529428E-3</v>
      </c>
      <c r="D72" s="565">
        <v>2.1069998000774015E-3</v>
      </c>
      <c r="E72" s="565">
        <v>0</v>
      </c>
      <c r="F72" s="565">
        <v>0</v>
      </c>
      <c r="G72" s="565">
        <v>0</v>
      </c>
      <c r="H72" s="565">
        <v>1.3481996794454682E-3</v>
      </c>
      <c r="I72" s="565">
        <v>0</v>
      </c>
      <c r="J72" s="565">
        <v>0</v>
      </c>
      <c r="K72" s="565">
        <v>0</v>
      </c>
      <c r="L72" s="565">
        <v>0</v>
      </c>
      <c r="M72" s="566"/>
    </row>
    <row r="73" spans="1:13" x14ac:dyDescent="0.2">
      <c r="A73" s="576" t="s">
        <v>880</v>
      </c>
      <c r="B73" s="578">
        <v>229338.69247000004</v>
      </c>
      <c r="C73" s="578">
        <v>338185.79762000003</v>
      </c>
      <c r="D73" s="578">
        <v>410182.24921000004</v>
      </c>
      <c r="E73" s="578">
        <v>16162.120559999999</v>
      </c>
      <c r="F73" s="578">
        <v>3123.4526000000001</v>
      </c>
      <c r="G73" s="578">
        <v>1410.3456999999996</v>
      </c>
      <c r="H73" s="578">
        <f>SUM(D73:G73)</f>
        <v>430878.16807000007</v>
      </c>
      <c r="I73" s="578">
        <v>1284.5472299999999</v>
      </c>
      <c r="J73" s="578">
        <v>232.74169000000001</v>
      </c>
      <c r="K73" s="578">
        <v>72.886300000000006</v>
      </c>
      <c r="L73" s="578">
        <v>1590.1752200000001</v>
      </c>
      <c r="M73" s="564">
        <v>-0.99306625845436869</v>
      </c>
    </row>
    <row r="74" spans="1:13" x14ac:dyDescent="0.2">
      <c r="A74" s="576" t="s">
        <v>413</v>
      </c>
      <c r="B74" s="565">
        <v>5.8570658941372984E-2</v>
      </c>
      <c r="C74" s="565">
        <v>3.5971225230789487E-2</v>
      </c>
      <c r="D74" s="565">
        <v>2.8186072577354004E-2</v>
      </c>
      <c r="E74" s="565">
        <v>9.670873749238201E-3</v>
      </c>
      <c r="F74" s="565">
        <v>2.503490970699543E-3</v>
      </c>
      <c r="G74" s="565">
        <v>1.1988223313766767E-3</v>
      </c>
      <c r="H74" s="565">
        <v>1.9855299449594657E-2</v>
      </c>
      <c r="I74" s="565">
        <v>1.0300367984486455E-3</v>
      </c>
      <c r="J74" s="565">
        <v>3.0071878309324135E-4</v>
      </c>
      <c r="K74" s="565">
        <v>6.2242295896115462E-5</v>
      </c>
      <c r="L74" s="565">
        <v>4.9816752346704509E-4</v>
      </c>
      <c r="M74" s="566"/>
    </row>
    <row r="75" spans="1:13" x14ac:dyDescent="0.2">
      <c r="A75" s="576" t="s">
        <v>414</v>
      </c>
      <c r="B75" s="578">
        <v>3915590.1028800001</v>
      </c>
      <c r="C75" s="578">
        <v>9401564.5964299999</v>
      </c>
      <c r="D75" s="578">
        <v>14552657.099860001</v>
      </c>
      <c r="E75" s="578">
        <v>1671216.1671300002</v>
      </c>
      <c r="F75" s="578">
        <v>1247638.8517299998</v>
      </c>
      <c r="G75" s="578">
        <v>1176442.63298</v>
      </c>
      <c r="H75" s="578">
        <f>SUM(D75:G75)</f>
        <v>18647954.751700003</v>
      </c>
      <c r="I75" s="578">
        <v>1247088.6787099999</v>
      </c>
      <c r="J75" s="578">
        <v>773951.28966000013</v>
      </c>
      <c r="K75" s="578">
        <v>1171009.1819499999</v>
      </c>
      <c r="L75" s="578">
        <v>3192049.15032</v>
      </c>
      <c r="M75" s="564">
        <v>-0.18478465149552306</v>
      </c>
    </row>
    <row r="76" spans="1:13" x14ac:dyDescent="0.2">
      <c r="A76" s="576" t="s">
        <v>413</v>
      </c>
      <c r="B76" s="584">
        <v>0.99999999999999989</v>
      </c>
      <c r="C76" s="584">
        <v>0.99999999999999989</v>
      </c>
      <c r="D76" s="584">
        <v>1</v>
      </c>
      <c r="E76" s="584">
        <v>1</v>
      </c>
      <c r="F76" s="584">
        <v>1.0000000000000004</v>
      </c>
      <c r="G76" s="584">
        <v>1</v>
      </c>
      <c r="H76" s="584">
        <v>0.99999999999999978</v>
      </c>
      <c r="I76" s="584">
        <v>1.0000000000000002</v>
      </c>
      <c r="J76" s="584">
        <v>0.99999999999999989</v>
      </c>
      <c r="K76" s="584">
        <v>1</v>
      </c>
      <c r="L76" s="584">
        <v>1</v>
      </c>
      <c r="M76" s="580"/>
    </row>
    <row r="77" spans="1:13" ht="3.75" customHeight="1" x14ac:dyDescent="0.2">
      <c r="A77" s="47"/>
      <c r="B77" s="223"/>
      <c r="C77" s="223"/>
      <c r="E77" s="223"/>
      <c r="F77" s="223"/>
      <c r="G77" s="223"/>
      <c r="H77" s="223"/>
      <c r="I77" s="223"/>
      <c r="J77" s="223"/>
      <c r="K77" s="223"/>
      <c r="L77" s="223"/>
      <c r="M77" s="222"/>
    </row>
    <row r="78" spans="1:13" ht="6" customHeight="1" x14ac:dyDescent="0.2">
      <c r="A78" s="1189"/>
      <c r="B78" s="1190"/>
      <c r="C78" s="1190"/>
      <c r="D78" s="1190"/>
      <c r="E78" s="1190"/>
      <c r="F78" s="1190"/>
      <c r="G78" s="1190"/>
      <c r="H78" s="1190"/>
      <c r="I78" s="1190"/>
      <c r="J78" s="1190"/>
      <c r="K78" s="1190"/>
      <c r="L78" s="1190"/>
      <c r="M78" s="1191"/>
    </row>
    <row r="79" spans="1:13" x14ac:dyDescent="0.2">
      <c r="A79" s="15" t="s">
        <v>931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5"/>
    </row>
    <row r="80" spans="1:13" x14ac:dyDescent="0.2"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03"/>
    </row>
    <row r="81" spans="2:12" x14ac:dyDescent="0.2"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</row>
    <row r="82" spans="2:12" x14ac:dyDescent="0.2">
      <c r="B82" s="1183"/>
      <c r="C82" s="226"/>
      <c r="D82" s="226"/>
      <c r="E82" s="226"/>
      <c r="F82" s="226"/>
      <c r="G82" s="226"/>
      <c r="H82" s="226"/>
    </row>
    <row r="83" spans="2:12" x14ac:dyDescent="0.2">
      <c r="B83" s="226"/>
      <c r="C83" s="226"/>
      <c r="D83" s="226"/>
      <c r="E83" s="226"/>
      <c r="F83" s="226"/>
      <c r="G83" s="226"/>
      <c r="H83" s="226"/>
    </row>
    <row r="84" spans="2:12" x14ac:dyDescent="0.2">
      <c r="B84" s="1184"/>
      <c r="C84" s="226"/>
      <c r="D84" s="226"/>
      <c r="E84" s="226"/>
      <c r="F84" s="226"/>
      <c r="G84" s="226"/>
      <c r="H84" s="226"/>
    </row>
    <row r="85" spans="2:12" x14ac:dyDescent="0.2">
      <c r="B85" s="226"/>
      <c r="C85" s="226"/>
      <c r="D85" s="226"/>
      <c r="E85" s="226"/>
      <c r="F85" s="226"/>
      <c r="G85" s="226"/>
      <c r="H85" s="226"/>
    </row>
    <row r="86" spans="2:12" x14ac:dyDescent="0.2">
      <c r="B86" s="226"/>
      <c r="C86" s="226"/>
      <c r="D86" s="226"/>
      <c r="E86" s="226"/>
      <c r="F86" s="226"/>
      <c r="G86" s="226"/>
      <c r="H86" s="226"/>
    </row>
    <row r="87" spans="2:12" x14ac:dyDescent="0.2">
      <c r="B87" s="226"/>
      <c r="C87" s="226"/>
      <c r="D87" s="226"/>
      <c r="E87" s="226"/>
      <c r="F87" s="226"/>
      <c r="G87" s="226"/>
      <c r="H87" s="226"/>
    </row>
    <row r="88" spans="2:12" x14ac:dyDescent="0.2">
      <c r="B88" s="226"/>
      <c r="C88" s="226"/>
      <c r="D88" s="226"/>
      <c r="E88" s="226"/>
      <c r="F88" s="226"/>
      <c r="G88" s="226"/>
      <c r="H88" s="226"/>
    </row>
    <row r="89" spans="2:12" x14ac:dyDescent="0.2">
      <c r="B89" s="226"/>
      <c r="C89" s="226"/>
      <c r="D89" s="226"/>
      <c r="E89" s="226"/>
      <c r="F89" s="226"/>
      <c r="G89" s="226"/>
      <c r="H89" s="226"/>
    </row>
    <row r="90" spans="2:12" x14ac:dyDescent="0.2">
      <c r="B90" s="226"/>
      <c r="C90" s="226"/>
      <c r="D90" s="226"/>
      <c r="E90" s="226"/>
      <c r="F90" s="226"/>
      <c r="G90" s="226"/>
      <c r="H90" s="226"/>
    </row>
    <row r="91" spans="2:12" x14ac:dyDescent="0.2">
      <c r="B91" s="226"/>
      <c r="C91" s="226"/>
      <c r="D91" s="226"/>
      <c r="E91" s="226"/>
      <c r="F91" s="226"/>
      <c r="G91" s="226"/>
      <c r="H91" s="226"/>
    </row>
    <row r="92" spans="2:12" x14ac:dyDescent="0.2">
      <c r="B92" s="226"/>
      <c r="C92" s="226"/>
      <c r="D92" s="226"/>
      <c r="E92" s="226"/>
      <c r="F92" s="226"/>
      <c r="G92" s="226"/>
      <c r="H92" s="226"/>
    </row>
    <row r="93" spans="2:12" x14ac:dyDescent="0.2">
      <c r="B93" s="226"/>
      <c r="C93" s="226"/>
      <c r="D93" s="226"/>
      <c r="E93" s="226"/>
      <c r="F93" s="226"/>
      <c r="G93" s="226"/>
      <c r="H93" s="226"/>
    </row>
  </sheetData>
  <mergeCells count="16">
    <mergeCell ref="O5:Q5"/>
    <mergeCell ref="S5:U5"/>
    <mergeCell ref="A29:M29"/>
    <mergeCell ref="A30:M30"/>
    <mergeCell ref="A31:M31"/>
    <mergeCell ref="E33:G33"/>
    <mergeCell ref="I33:K33"/>
    <mergeCell ref="M33:M34"/>
    <mergeCell ref="A1:M1"/>
    <mergeCell ref="A2:M2"/>
    <mergeCell ref="A3:M3"/>
    <mergeCell ref="B5:D5"/>
    <mergeCell ref="E5:G5"/>
    <mergeCell ref="I5:K5"/>
    <mergeCell ref="M5:M6"/>
    <mergeCell ref="B33:D33"/>
  </mergeCells>
  <pageMargins left="0.7" right="0.7" top="0.75" bottom="0.75" header="0.3" footer="0.3"/>
  <pageSetup orientation="portrait" r:id="rId1"/>
  <ignoredErrors>
    <ignoredError sqref="H35:H7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 tint="-0.14999847407452621"/>
  </sheetPr>
  <dimension ref="A1:P79"/>
  <sheetViews>
    <sheetView showGridLines="0" zoomScaleNormal="100" workbookViewId="0">
      <selection activeCell="J17" sqref="J17"/>
    </sheetView>
  </sheetViews>
  <sheetFormatPr baseColWidth="10" defaultColWidth="13.7109375" defaultRowHeight="12.75" x14ac:dyDescent="0.2"/>
  <cols>
    <col min="1" max="1" width="51.42578125" style="80" customWidth="1"/>
    <col min="3" max="3" width="16.5703125" bestFit="1" customWidth="1"/>
    <col min="8" max="8" width="17.28515625" customWidth="1"/>
    <col min="9" max="11" width="14.85546875" bestFit="1" customWidth="1"/>
  </cols>
  <sheetData>
    <row r="1" spans="1:14" ht="20.25" customHeight="1" x14ac:dyDescent="0.25">
      <c r="A1" s="1615" t="s">
        <v>1982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</row>
    <row r="2" spans="1:14" ht="15.75" x14ac:dyDescent="0.25">
      <c r="A2" s="1577" t="s">
        <v>1981</v>
      </c>
      <c r="B2" s="1577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203">
        <v>1000</v>
      </c>
    </row>
    <row r="3" spans="1:14" ht="15" x14ac:dyDescent="0.2">
      <c r="A3" s="1632" t="s">
        <v>1833</v>
      </c>
      <c r="B3" s="1632"/>
      <c r="C3" s="1632"/>
      <c r="D3" s="1632"/>
      <c r="E3" s="1632"/>
      <c r="F3" s="1632"/>
      <c r="G3" s="1632"/>
      <c r="H3" s="1632"/>
      <c r="I3" s="1632"/>
      <c r="J3" s="1632"/>
      <c r="K3" s="1632"/>
      <c r="L3" s="1632"/>
      <c r="M3" s="1632"/>
    </row>
    <row r="4" spans="1:14" ht="7.5" customHeight="1" x14ac:dyDescent="0.2">
      <c r="A4" s="1192"/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</row>
    <row r="5" spans="1:14" x14ac:dyDescent="0.2">
      <c r="A5" s="1193"/>
      <c r="B5" s="1630" t="s">
        <v>410</v>
      </c>
      <c r="C5" s="1630"/>
      <c r="D5" s="1630"/>
      <c r="E5" s="1630" t="s">
        <v>881</v>
      </c>
      <c r="F5" s="1630"/>
      <c r="G5" s="1630"/>
      <c r="H5" s="1178" t="s">
        <v>410</v>
      </c>
      <c r="I5" s="1630" t="s">
        <v>881</v>
      </c>
      <c r="J5" s="1630"/>
      <c r="K5" s="1630"/>
      <c r="L5" s="1178" t="s">
        <v>410</v>
      </c>
      <c r="M5" s="1634" t="s">
        <v>411</v>
      </c>
    </row>
    <row r="6" spans="1:14" x14ac:dyDescent="0.2">
      <c r="A6" s="1193"/>
      <c r="B6" s="1179" t="s">
        <v>1850</v>
      </c>
      <c r="C6" s="1179" t="s">
        <v>1851</v>
      </c>
      <c r="D6" s="1179" t="s">
        <v>1852</v>
      </c>
      <c r="E6" s="1180" t="s">
        <v>1854</v>
      </c>
      <c r="F6" s="1180" t="s">
        <v>1855</v>
      </c>
      <c r="G6" s="1180" t="s">
        <v>1856</v>
      </c>
      <c r="H6" s="1179" t="s">
        <v>1853</v>
      </c>
      <c r="I6" s="1180" t="s">
        <v>1977</v>
      </c>
      <c r="J6" s="1180" t="s">
        <v>1978</v>
      </c>
      <c r="K6" s="1180" t="s">
        <v>1979</v>
      </c>
      <c r="L6" s="1179" t="s">
        <v>1980</v>
      </c>
      <c r="M6" s="1634"/>
    </row>
    <row r="7" spans="1:14" x14ac:dyDescent="0.2">
      <c r="A7" s="574" t="s">
        <v>432</v>
      </c>
      <c r="B7" s="585">
        <v>1263235.1261</v>
      </c>
      <c r="C7" s="585">
        <v>3599238.4546500002</v>
      </c>
      <c r="D7" s="585">
        <v>5817100.4714099998</v>
      </c>
      <c r="E7" s="585">
        <v>812924.49151000008</v>
      </c>
      <c r="F7" s="585">
        <v>462853.84259999992</v>
      </c>
      <c r="G7" s="585">
        <v>491257.94789999991</v>
      </c>
      <c r="H7" s="585">
        <v>7584136.75342</v>
      </c>
      <c r="I7" s="585">
        <v>545430.0351199999</v>
      </c>
      <c r="J7" s="585">
        <v>259020.60149999999</v>
      </c>
      <c r="K7" s="585">
        <v>469539.04183000006</v>
      </c>
      <c r="L7" s="585">
        <v>1273989.67845</v>
      </c>
      <c r="M7" s="586">
        <v>8.5135000822868685E-3</v>
      </c>
    </row>
    <row r="8" spans="1:14" x14ac:dyDescent="0.2">
      <c r="A8" s="574" t="s">
        <v>413</v>
      </c>
      <c r="B8" s="587">
        <v>0.35710980508774953</v>
      </c>
      <c r="C8" s="587">
        <v>0.424014527840327</v>
      </c>
      <c r="D8" s="587">
        <v>0.43796341693077212</v>
      </c>
      <c r="E8" s="587">
        <v>0.51437595999926933</v>
      </c>
      <c r="F8" s="587">
        <v>0.38642375246124089</v>
      </c>
      <c r="G8" s="587">
        <v>0.4271942053912659</v>
      </c>
      <c r="H8" s="587">
        <v>0.44067372491131784</v>
      </c>
      <c r="I8" s="587">
        <v>0.4540099129223869</v>
      </c>
      <c r="J8" s="587">
        <v>0.36181857510464477</v>
      </c>
      <c r="K8" s="587">
        <v>0.4435427275454572</v>
      </c>
      <c r="L8" s="587">
        <v>0.42810843768840157</v>
      </c>
      <c r="M8" s="588"/>
    </row>
    <row r="9" spans="1:14" x14ac:dyDescent="0.2">
      <c r="A9" s="574" t="s">
        <v>412</v>
      </c>
      <c r="B9" s="585">
        <v>213306.81380999999</v>
      </c>
      <c r="C9" s="585">
        <v>239295.35031000001</v>
      </c>
      <c r="D9" s="585">
        <v>311497.89001999999</v>
      </c>
      <c r="E9" s="585">
        <v>79424.79415999999</v>
      </c>
      <c r="F9" s="585">
        <v>89921.369979999989</v>
      </c>
      <c r="G9" s="585">
        <v>65185.718030000011</v>
      </c>
      <c r="H9" s="585">
        <v>546029.77218999993</v>
      </c>
      <c r="I9" s="585">
        <v>54699.722730000001</v>
      </c>
      <c r="J9" s="585">
        <v>26720.690609999998</v>
      </c>
      <c r="K9" s="585">
        <v>80339.997900000002</v>
      </c>
      <c r="L9" s="585">
        <v>161760.41123999999</v>
      </c>
      <c r="M9" s="586">
        <v>-0.24165380209520279</v>
      </c>
    </row>
    <row r="10" spans="1:14" x14ac:dyDescent="0.2">
      <c r="A10" s="574" t="s">
        <v>413</v>
      </c>
      <c r="B10" s="587">
        <v>6.0300693932372425E-2</v>
      </c>
      <c r="C10" s="587">
        <v>2.8190603722016247E-2</v>
      </c>
      <c r="D10" s="587">
        <v>2.3452350694368743E-2</v>
      </c>
      <c r="E10" s="587">
        <v>5.0255841926853541E-2</v>
      </c>
      <c r="F10" s="587">
        <v>7.5072841610081043E-2</v>
      </c>
      <c r="G10" s="587">
        <v>5.6685008630849625E-2</v>
      </c>
      <c r="H10" s="587">
        <v>3.1726876959983566E-2</v>
      </c>
      <c r="I10" s="587">
        <v>4.5531442631431621E-2</v>
      </c>
      <c r="J10" s="587">
        <v>3.7325379318610921E-2</v>
      </c>
      <c r="K10" s="587">
        <v>7.5891925111658612E-2</v>
      </c>
      <c r="L10" s="587">
        <v>5.4357580840092831E-2</v>
      </c>
      <c r="M10" s="588"/>
    </row>
    <row r="11" spans="1:14" x14ac:dyDescent="0.2">
      <c r="A11" s="574" t="s">
        <v>433</v>
      </c>
      <c r="B11" s="585">
        <v>2060843.7831999999</v>
      </c>
      <c r="C11" s="585">
        <v>4649945.2879199991</v>
      </c>
      <c r="D11" s="585">
        <v>7153562.3089199988</v>
      </c>
      <c r="E11" s="585">
        <v>688059.89890999999</v>
      </c>
      <c r="F11" s="585">
        <v>645013.06945999991</v>
      </c>
      <c r="G11" s="585">
        <v>593520.31227999984</v>
      </c>
      <c r="H11" s="585">
        <v>9080155.589569997</v>
      </c>
      <c r="I11" s="585">
        <v>601231.75342000008</v>
      </c>
      <c r="J11" s="585">
        <v>430144.01428999996</v>
      </c>
      <c r="K11" s="585">
        <v>508731.58032999985</v>
      </c>
      <c r="L11" s="585">
        <v>1540107.3480399998</v>
      </c>
      <c r="M11" s="586">
        <v>-0.25268117816840069</v>
      </c>
    </row>
    <row r="12" spans="1:14" x14ac:dyDescent="0.2">
      <c r="A12" s="574" t="s">
        <v>413</v>
      </c>
      <c r="B12" s="587">
        <v>0.58258950097987805</v>
      </c>
      <c r="C12" s="587">
        <v>0.54779486843765679</v>
      </c>
      <c r="D12" s="587">
        <v>0.5385842323748592</v>
      </c>
      <c r="E12" s="587">
        <v>0.43536819807387706</v>
      </c>
      <c r="F12" s="587">
        <v>0.53850340592867796</v>
      </c>
      <c r="G12" s="587">
        <v>0.51612078597788436</v>
      </c>
      <c r="H12" s="587">
        <v>0.5275993981286986</v>
      </c>
      <c r="I12" s="587">
        <v>0.50045864444618138</v>
      </c>
      <c r="J12" s="587">
        <v>0.60085604557674444</v>
      </c>
      <c r="K12" s="587">
        <v>0.4805653473428842</v>
      </c>
      <c r="L12" s="587">
        <v>0.51753398147150553</v>
      </c>
      <c r="M12" s="588"/>
    </row>
    <row r="13" spans="1:14" x14ac:dyDescent="0.2">
      <c r="A13" s="574" t="s">
        <v>414</v>
      </c>
      <c r="B13" s="251">
        <v>3537385.7231099997</v>
      </c>
      <c r="C13" s="251">
        <v>8488479.0928799994</v>
      </c>
      <c r="D13" s="251">
        <v>13282160.670349998</v>
      </c>
      <c r="E13" s="251">
        <v>1580409.1845800001</v>
      </c>
      <c r="F13" s="251">
        <v>1197788.28204</v>
      </c>
      <c r="G13" s="251">
        <v>1149963.9782099999</v>
      </c>
      <c r="H13" s="251">
        <v>17210322.115179997</v>
      </c>
      <c r="I13" s="251">
        <v>1201361.5112700001</v>
      </c>
      <c r="J13" s="251">
        <v>715885.30639999988</v>
      </c>
      <c r="K13" s="251">
        <v>1058610.6200599999</v>
      </c>
      <c r="L13" s="251">
        <v>2975857.4377299999</v>
      </c>
      <c r="M13" s="589">
        <v>-0.15874103909887305</v>
      </c>
      <c r="N13" s="251"/>
    </row>
    <row r="14" spans="1:14" x14ac:dyDescent="0.2">
      <c r="A14" s="576" t="s">
        <v>413</v>
      </c>
      <c r="B14" s="590">
        <v>1</v>
      </c>
      <c r="C14" s="590">
        <v>1</v>
      </c>
      <c r="D14" s="590">
        <v>1</v>
      </c>
      <c r="E14" s="590">
        <v>0.99999999999999989</v>
      </c>
      <c r="F14" s="590">
        <v>0.99999999999999989</v>
      </c>
      <c r="G14" s="590">
        <v>0.99999999999999989</v>
      </c>
      <c r="H14" s="590">
        <v>1</v>
      </c>
      <c r="I14" s="590">
        <v>0.99999999999999989</v>
      </c>
      <c r="J14" s="590">
        <v>1</v>
      </c>
      <c r="K14" s="590">
        <v>1</v>
      </c>
      <c r="L14" s="590">
        <v>1</v>
      </c>
      <c r="M14" s="253"/>
    </row>
    <row r="15" spans="1:14" ht="3.75" customHeight="1" x14ac:dyDescent="0.2">
      <c r="A15" s="1189"/>
      <c r="B15" s="1194"/>
      <c r="C15" s="1194"/>
      <c r="D15" s="1194"/>
      <c r="E15" s="1195"/>
      <c r="F15" s="1195"/>
      <c r="G15" s="1195"/>
      <c r="H15" s="1195"/>
      <c r="I15" s="1195"/>
      <c r="J15" s="1195"/>
      <c r="K15" s="1195"/>
      <c r="L15" s="1195"/>
      <c r="M15" s="1196"/>
    </row>
    <row r="16" spans="1:14" x14ac:dyDescent="0.2">
      <c r="A16" s="15" t="s">
        <v>932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5"/>
    </row>
    <row r="17" spans="1:14" x14ac:dyDescent="0.2">
      <c r="A17" s="15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</row>
    <row r="18" spans="1:14" x14ac:dyDescent="0.2">
      <c r="A18" s="15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5"/>
    </row>
    <row r="19" spans="1:14" ht="15.75" x14ac:dyDescent="0.25">
      <c r="A19" s="1615" t="s">
        <v>2028</v>
      </c>
      <c r="B19" s="1615"/>
      <c r="C19" s="1615"/>
      <c r="D19" s="1615"/>
      <c r="E19" s="1615"/>
      <c r="F19" s="1615"/>
      <c r="G19" s="1615"/>
      <c r="H19" s="1615"/>
      <c r="I19" s="1615"/>
      <c r="J19" s="1615"/>
      <c r="K19" s="1615"/>
      <c r="L19" s="1615"/>
      <c r="M19" s="1615"/>
    </row>
    <row r="20" spans="1:14" ht="15.75" x14ac:dyDescent="0.25">
      <c r="A20" s="1577" t="s">
        <v>1862</v>
      </c>
      <c r="B20" s="1577"/>
      <c r="C20" s="1577"/>
      <c r="D20" s="1577"/>
      <c r="E20" s="1577"/>
      <c r="F20" s="1577"/>
      <c r="G20" s="1577"/>
      <c r="H20" s="1577"/>
      <c r="I20" s="1577"/>
      <c r="J20" s="1577"/>
      <c r="K20" s="1577"/>
      <c r="L20" s="1577"/>
      <c r="M20" s="1577"/>
    </row>
    <row r="21" spans="1:14" ht="15" x14ac:dyDescent="0.2">
      <c r="A21" s="1632" t="s">
        <v>1833</v>
      </c>
      <c r="B21" s="1632"/>
      <c r="C21" s="1632"/>
      <c r="D21" s="1632"/>
      <c r="E21" s="1632"/>
      <c r="F21" s="1632"/>
      <c r="G21" s="1632"/>
      <c r="H21" s="1632"/>
      <c r="I21" s="1632"/>
      <c r="J21" s="1632"/>
      <c r="K21" s="1632"/>
      <c r="L21" s="1632"/>
      <c r="M21" s="1632"/>
    </row>
    <row r="22" spans="1:14" ht="3.75" customHeight="1" x14ac:dyDescent="0.2">
      <c r="A22" s="1197"/>
      <c r="B22" s="1071"/>
      <c r="C22" s="1071"/>
      <c r="D22" s="1071"/>
      <c r="E22" s="1071"/>
      <c r="F22" s="1071"/>
      <c r="G22" s="1071"/>
      <c r="H22" s="1071"/>
      <c r="I22" s="1071"/>
      <c r="J22" s="1071"/>
      <c r="K22" s="1071"/>
      <c r="L22" s="1071"/>
      <c r="M22" s="1071"/>
    </row>
    <row r="23" spans="1:14" ht="12.75" customHeight="1" x14ac:dyDescent="0.2">
      <c r="A23" s="1193"/>
      <c r="B23" s="1630" t="s">
        <v>410</v>
      </c>
      <c r="C23" s="1630"/>
      <c r="D23" s="1630"/>
      <c r="E23" s="1630" t="s">
        <v>881</v>
      </c>
      <c r="F23" s="1630"/>
      <c r="G23" s="1630"/>
      <c r="H23" s="1178" t="s">
        <v>410</v>
      </c>
      <c r="I23" s="1630" t="s">
        <v>881</v>
      </c>
      <c r="J23" s="1630"/>
      <c r="K23" s="1630"/>
      <c r="L23" s="1178" t="s">
        <v>410</v>
      </c>
      <c r="M23" s="1634" t="s">
        <v>411</v>
      </c>
    </row>
    <row r="24" spans="1:14" x14ac:dyDescent="0.2">
      <c r="A24" s="1193"/>
      <c r="B24" s="1179" t="s">
        <v>1850</v>
      </c>
      <c r="C24" s="1179" t="s">
        <v>1851</v>
      </c>
      <c r="D24" s="1179" t="s">
        <v>1852</v>
      </c>
      <c r="E24" s="1180" t="s">
        <v>1854</v>
      </c>
      <c r="F24" s="1180" t="s">
        <v>1855</v>
      </c>
      <c r="G24" s="1180" t="s">
        <v>1856</v>
      </c>
      <c r="H24" s="1179" t="s">
        <v>1853</v>
      </c>
      <c r="I24" s="1180" t="s">
        <v>1977</v>
      </c>
      <c r="J24" s="1180" t="s">
        <v>1978</v>
      </c>
      <c r="K24" s="1180" t="s">
        <v>1979</v>
      </c>
      <c r="L24" s="1179" t="s">
        <v>1980</v>
      </c>
      <c r="M24" s="1634"/>
    </row>
    <row r="25" spans="1:14" x14ac:dyDescent="0.2">
      <c r="A25" s="591" t="s">
        <v>416</v>
      </c>
      <c r="B25" s="592">
        <v>0</v>
      </c>
      <c r="C25" s="592">
        <v>268824.71040999994</v>
      </c>
      <c r="D25" s="592">
        <v>270075.76887999993</v>
      </c>
      <c r="E25" s="593">
        <v>993.72141999999997</v>
      </c>
      <c r="F25" s="593">
        <v>987.52598</v>
      </c>
      <c r="G25" s="593">
        <v>7005.1451500000003</v>
      </c>
      <c r="H25" s="594">
        <v>279062.16142999998</v>
      </c>
      <c r="I25" s="594">
        <v>39.103760000000001</v>
      </c>
      <c r="J25" s="594">
        <v>0</v>
      </c>
      <c r="K25" s="594">
        <v>172.81609</v>
      </c>
      <c r="L25" s="594">
        <v>211.91985</v>
      </c>
      <c r="M25" s="595">
        <v>1</v>
      </c>
    </row>
    <row r="26" spans="1:14" x14ac:dyDescent="0.2">
      <c r="A26" s="562" t="s">
        <v>413</v>
      </c>
      <c r="B26" s="587">
        <v>0</v>
      </c>
      <c r="C26" s="587">
        <v>3.1669361085592471E-2</v>
      </c>
      <c r="D26" s="587">
        <v>2.0333722360313469E-2</v>
      </c>
      <c r="E26" s="587">
        <v>6.287747618640544E-4</v>
      </c>
      <c r="F26" s="587">
        <v>8.2445785980553169E-4</v>
      </c>
      <c r="G26" s="587">
        <v>6.0916212583357054E-3</v>
      </c>
      <c r="H26" s="587">
        <v>1.6214813262763035E-2</v>
      </c>
      <c r="I26" s="587">
        <v>3.2549535549439434E-5</v>
      </c>
      <c r="J26" s="587">
        <v>0</v>
      </c>
      <c r="K26" s="587">
        <v>1.6324801787767878E-4</v>
      </c>
      <c r="L26" s="587">
        <v>0</v>
      </c>
      <c r="M26" s="595"/>
      <c r="N26" s="44"/>
    </row>
    <row r="27" spans="1:14" s="895" customFormat="1" x14ac:dyDescent="0.2">
      <c r="A27" s="562" t="s">
        <v>1984</v>
      </c>
      <c r="B27" s="592">
        <v>0</v>
      </c>
      <c r="C27" s="592">
        <v>117.98202999999999</v>
      </c>
      <c r="D27" s="592">
        <v>216.77157</v>
      </c>
      <c r="E27" s="592">
        <v>1392.7822099999998</v>
      </c>
      <c r="F27" s="592">
        <v>202.25946000000002</v>
      </c>
      <c r="G27" s="592">
        <v>0</v>
      </c>
      <c r="H27" s="592">
        <v>1811.8132399999997</v>
      </c>
      <c r="I27" s="592">
        <v>0</v>
      </c>
      <c r="J27" s="592">
        <v>400.83308000000005</v>
      </c>
      <c r="K27" s="592">
        <v>0</v>
      </c>
      <c r="L27" s="592">
        <v>400.83308000000005</v>
      </c>
      <c r="M27" s="1201">
        <v>1</v>
      </c>
      <c r="N27" s="44"/>
    </row>
    <row r="28" spans="1:14" s="895" customFormat="1" x14ac:dyDescent="0.2">
      <c r="A28" s="562" t="s">
        <v>413</v>
      </c>
      <c r="B28" s="587">
        <v>0</v>
      </c>
      <c r="C28" s="1200">
        <v>1.3899077595889836E-5</v>
      </c>
      <c r="D28" s="1200">
        <v>1.6320504939292489E-5</v>
      </c>
      <c r="E28" s="1200">
        <v>8.8127948617756609E-4</v>
      </c>
      <c r="F28" s="1200">
        <v>1.6886077419150285E-4</v>
      </c>
      <c r="G28" s="1200">
        <v>0</v>
      </c>
      <c r="H28" s="1200">
        <v>1.0527480043535353E-4</v>
      </c>
      <c r="I28" s="1200">
        <v>0</v>
      </c>
      <c r="J28" s="1200">
        <v>5.5991240755863829E-4</v>
      </c>
      <c r="K28" s="1200">
        <v>0</v>
      </c>
      <c r="L28" s="1200">
        <v>1.3469498384289166E-4</v>
      </c>
      <c r="M28" s="595"/>
      <c r="N28" s="44"/>
    </row>
    <row r="29" spans="1:14" x14ac:dyDescent="0.2">
      <c r="A29" s="591" t="s">
        <v>417</v>
      </c>
      <c r="B29" s="592">
        <v>0</v>
      </c>
      <c r="C29" s="592">
        <v>0</v>
      </c>
      <c r="D29" s="592">
        <v>0</v>
      </c>
      <c r="E29" s="592">
        <v>0</v>
      </c>
      <c r="F29" s="592">
        <v>0</v>
      </c>
      <c r="G29" s="592">
        <v>0</v>
      </c>
      <c r="H29" s="594">
        <v>0</v>
      </c>
      <c r="I29" s="594">
        <v>0</v>
      </c>
      <c r="J29" s="594">
        <v>0</v>
      </c>
      <c r="K29" s="594">
        <v>0</v>
      </c>
      <c r="L29" s="594">
        <v>0</v>
      </c>
      <c r="M29" s="595">
        <v>0</v>
      </c>
    </row>
    <row r="30" spans="1:14" x14ac:dyDescent="0.2">
      <c r="A30" s="562" t="s">
        <v>413</v>
      </c>
      <c r="B30" s="587">
        <v>0</v>
      </c>
      <c r="C30" s="587">
        <v>0</v>
      </c>
      <c r="D30" s="587">
        <v>0</v>
      </c>
      <c r="E30" s="587">
        <v>0</v>
      </c>
      <c r="F30" s="587">
        <v>0</v>
      </c>
      <c r="G30" s="587">
        <v>0</v>
      </c>
      <c r="H30" s="587">
        <v>0</v>
      </c>
      <c r="I30" s="587">
        <v>0</v>
      </c>
      <c r="J30" s="587">
        <v>0</v>
      </c>
      <c r="K30" s="587">
        <v>0</v>
      </c>
      <c r="L30" s="587">
        <v>0</v>
      </c>
      <c r="M30" s="595"/>
    </row>
    <row r="31" spans="1:14" x14ac:dyDescent="0.2">
      <c r="A31" s="591" t="s">
        <v>418</v>
      </c>
      <c r="B31" s="251">
        <v>130003.45725000001</v>
      </c>
      <c r="C31" s="251">
        <v>194179.46455999999</v>
      </c>
      <c r="D31" s="251">
        <v>284780.05451000005</v>
      </c>
      <c r="E31" s="593">
        <v>16104.123079999999</v>
      </c>
      <c r="F31" s="593">
        <v>40868.773139999998</v>
      </c>
      <c r="G31" s="593">
        <v>18942.383409999999</v>
      </c>
      <c r="H31" s="593">
        <v>360695.33414000005</v>
      </c>
      <c r="I31" s="593">
        <v>43464.590909999999</v>
      </c>
      <c r="J31" s="593">
        <v>9965.5503300000018</v>
      </c>
      <c r="K31" s="593">
        <v>8915.8285699999979</v>
      </c>
      <c r="L31" s="593">
        <v>62345.969809999995</v>
      </c>
      <c r="M31" s="595">
        <v>-0.52042837068473424</v>
      </c>
    </row>
    <row r="32" spans="1:14" x14ac:dyDescent="0.2">
      <c r="A32" s="562" t="s">
        <v>413</v>
      </c>
      <c r="B32" s="587">
        <v>3.6751281088791138E-2</v>
      </c>
      <c r="C32" s="587">
        <v>2.2875648481788118E-2</v>
      </c>
      <c r="D32" s="587">
        <v>2.1440792656723575E-2</v>
      </c>
      <c r="E32" s="587">
        <v>1.0189843904800223E-2</v>
      </c>
      <c r="F32" s="587">
        <v>3.4120197258893585E-2</v>
      </c>
      <c r="G32" s="587">
        <v>1.6472153394837447E-2</v>
      </c>
      <c r="H32" s="587">
        <v>2.0958081374629799E-2</v>
      </c>
      <c r="I32" s="587">
        <v>3.6179442768851051E-2</v>
      </c>
      <c r="J32" s="587">
        <v>1.3920595769982563E-2</v>
      </c>
      <c r="K32" s="587">
        <v>8.4221980823063342E-3</v>
      </c>
      <c r="L32" s="587">
        <v>0</v>
      </c>
      <c r="M32" s="595"/>
    </row>
    <row r="33" spans="1:16" x14ac:dyDescent="0.2">
      <c r="A33" s="591" t="s">
        <v>1186</v>
      </c>
      <c r="B33" s="251">
        <v>3.0000000000000001E-3</v>
      </c>
      <c r="C33" s="251">
        <v>1.4999999999999999E-2</v>
      </c>
      <c r="D33" s="251">
        <v>3.5999999999999997E-2</v>
      </c>
      <c r="E33" s="251">
        <v>8.9999999999999993E-3</v>
      </c>
      <c r="F33" s="251">
        <v>0.01</v>
      </c>
      <c r="G33" s="251">
        <v>1.0999999999999999E-2</v>
      </c>
      <c r="H33" s="594">
        <v>6.6000000000000003E-2</v>
      </c>
      <c r="I33" s="593">
        <v>1.2E-2</v>
      </c>
      <c r="J33" s="593">
        <v>1.2999999999999999E-2</v>
      </c>
      <c r="K33" s="593">
        <v>1.4E-2</v>
      </c>
      <c r="L33" s="593">
        <v>3.9E-2</v>
      </c>
      <c r="M33" s="595">
        <v>0</v>
      </c>
    </row>
    <row r="34" spans="1:16" x14ac:dyDescent="0.2">
      <c r="A34" s="562" t="s">
        <v>413</v>
      </c>
      <c r="B34" s="587">
        <v>8.4808393252459769E-10</v>
      </c>
      <c r="C34" s="587">
        <v>1.7671010063002606E-9</v>
      </c>
      <c r="D34" s="587">
        <v>2.7104023734040845E-9</v>
      </c>
      <c r="E34" s="587">
        <v>5.69472765996781E-9</v>
      </c>
      <c r="F34" s="587">
        <v>8.3487207071304767E-9</v>
      </c>
      <c r="G34" s="587">
        <v>9.5655168318236425E-9</v>
      </c>
      <c r="H34" s="587">
        <v>3.8349078565809212E-9</v>
      </c>
      <c r="I34" s="587">
        <v>9.9886667316205181E-9</v>
      </c>
      <c r="J34" s="587">
        <v>1.8159332803226459E-8</v>
      </c>
      <c r="K34" s="587">
        <v>1.3224881145543236E-8</v>
      </c>
      <c r="L34" s="587">
        <v>0</v>
      </c>
      <c r="M34" s="595"/>
    </row>
    <row r="35" spans="1:16" x14ac:dyDescent="0.2">
      <c r="A35" s="591" t="s">
        <v>419</v>
      </c>
      <c r="B35" s="251">
        <v>33724.704899999997</v>
      </c>
      <c r="C35" s="251">
        <v>86207.435710000005</v>
      </c>
      <c r="D35" s="251">
        <v>156071.21448999998</v>
      </c>
      <c r="E35" s="593">
        <v>28759.372820000001</v>
      </c>
      <c r="F35" s="593">
        <v>8696.3719099999998</v>
      </c>
      <c r="G35" s="593">
        <v>42892.750059999998</v>
      </c>
      <c r="H35" s="593">
        <v>236419.70927999995</v>
      </c>
      <c r="I35" s="593">
        <v>10680.615560000002</v>
      </c>
      <c r="J35" s="593">
        <v>8104.0570000000007</v>
      </c>
      <c r="K35" s="593">
        <v>24573.706980000003</v>
      </c>
      <c r="L35" s="593">
        <v>43358.379540000009</v>
      </c>
      <c r="M35" s="595">
        <v>0.28565630651374546</v>
      </c>
    </row>
    <row r="36" spans="1:16" x14ac:dyDescent="0.2">
      <c r="A36" s="562" t="s">
        <v>413</v>
      </c>
      <c r="B36" s="587">
        <v>9.533793451607854E-3</v>
      </c>
      <c r="C36" s="587">
        <v>1.0155816426247069E-2</v>
      </c>
      <c r="D36" s="587">
        <v>1.1750438615937608E-2</v>
      </c>
      <c r="E36" s="587">
        <v>1.8197421764597828E-2</v>
      </c>
      <c r="F36" s="587">
        <v>7.2603580241924811E-3</v>
      </c>
      <c r="G36" s="587">
        <v>3.7299211151103143E-2</v>
      </c>
      <c r="H36" s="587">
        <v>1.3737087887400745E-2</v>
      </c>
      <c r="I36" s="587">
        <v>8.8904257764500401E-3</v>
      </c>
      <c r="J36" s="587">
        <v>1.1320328316870541E-2</v>
      </c>
      <c r="K36" s="587">
        <v>2.3213168151136158E-2</v>
      </c>
      <c r="L36" s="587">
        <v>0</v>
      </c>
      <c r="M36" s="595"/>
    </row>
    <row r="37" spans="1:16" x14ac:dyDescent="0.2">
      <c r="A37" s="591" t="s">
        <v>420</v>
      </c>
      <c r="B37" s="251">
        <v>0</v>
      </c>
      <c r="C37" s="592">
        <v>0</v>
      </c>
      <c r="D37" s="592">
        <v>0</v>
      </c>
      <c r="E37" s="592">
        <v>0</v>
      </c>
      <c r="F37" s="592">
        <v>0</v>
      </c>
      <c r="G37" s="592">
        <v>0</v>
      </c>
      <c r="H37" s="594">
        <v>0</v>
      </c>
      <c r="I37" s="594">
        <v>0</v>
      </c>
      <c r="J37" s="594">
        <v>0</v>
      </c>
      <c r="K37" s="594">
        <v>0</v>
      </c>
      <c r="L37" s="594">
        <v>0</v>
      </c>
      <c r="M37" s="595">
        <v>0</v>
      </c>
    </row>
    <row r="38" spans="1:16" x14ac:dyDescent="0.2">
      <c r="A38" s="562" t="s">
        <v>413</v>
      </c>
      <c r="B38" s="587">
        <v>0</v>
      </c>
      <c r="C38" s="587">
        <v>0</v>
      </c>
      <c r="D38" s="587">
        <v>0</v>
      </c>
      <c r="E38" s="587">
        <v>0</v>
      </c>
      <c r="F38" s="587">
        <v>0</v>
      </c>
      <c r="G38" s="587">
        <v>0</v>
      </c>
      <c r="H38" s="587">
        <v>0</v>
      </c>
      <c r="I38" s="587">
        <v>0</v>
      </c>
      <c r="J38" s="587">
        <v>0</v>
      </c>
      <c r="K38" s="587">
        <v>0</v>
      </c>
      <c r="L38" s="587">
        <v>0</v>
      </c>
      <c r="M38" s="595"/>
    </row>
    <row r="39" spans="1:16" x14ac:dyDescent="0.2">
      <c r="A39" s="591" t="s">
        <v>421</v>
      </c>
      <c r="B39" s="251">
        <v>244497.14270000003</v>
      </c>
      <c r="C39" s="251">
        <v>473920.05264000007</v>
      </c>
      <c r="D39" s="251">
        <v>638656.64622000011</v>
      </c>
      <c r="E39" s="251">
        <v>28543.722670000003</v>
      </c>
      <c r="F39" s="251">
        <v>63867.99985</v>
      </c>
      <c r="G39" s="251">
        <v>44795.299290000003</v>
      </c>
      <c r="H39" s="593">
        <v>775863.66803000018</v>
      </c>
      <c r="I39" s="593">
        <v>77148.479439999996</v>
      </c>
      <c r="J39" s="593">
        <v>39186.087049999995</v>
      </c>
      <c r="K39" s="593">
        <v>67414.446089999998</v>
      </c>
      <c r="L39" s="593">
        <v>183749.01257999998</v>
      </c>
      <c r="M39" s="595">
        <v>-0.24846151349318013</v>
      </c>
    </row>
    <row r="40" spans="1:16" x14ac:dyDescent="0.2">
      <c r="A40" s="562" t="s">
        <v>413</v>
      </c>
      <c r="B40" s="587">
        <v>6.9118032757347916E-2</v>
      </c>
      <c r="C40" s="587">
        <v>5.5830973461734441E-2</v>
      </c>
      <c r="D40" s="587">
        <v>4.8083791380693922E-2</v>
      </c>
      <c r="E40" s="587">
        <v>1.8060969667477698E-2</v>
      </c>
      <c r="F40" s="587">
        <v>5.3321609287070117E-2</v>
      </c>
      <c r="G40" s="587">
        <v>3.8953653576824794E-2</v>
      </c>
      <c r="H40" s="587">
        <v>4.5081298123696052E-2</v>
      </c>
      <c r="I40" s="587">
        <v>6.4217537498119787E-2</v>
      </c>
      <c r="J40" s="587">
        <v>5.4737938153627118E-2</v>
      </c>
      <c r="K40" s="587">
        <v>6.3682002645205849E-2</v>
      </c>
      <c r="L40" s="587">
        <v>0</v>
      </c>
      <c r="M40" s="595"/>
    </row>
    <row r="41" spans="1:16" x14ac:dyDescent="0.2">
      <c r="A41" s="591" t="s">
        <v>422</v>
      </c>
      <c r="B41" s="251">
        <v>0</v>
      </c>
      <c r="C41" s="592">
        <v>22708.546779999997</v>
      </c>
      <c r="D41" s="592">
        <v>28903.017389999997</v>
      </c>
      <c r="E41" s="592">
        <v>3166.3508499999998</v>
      </c>
      <c r="F41" s="592">
        <v>264.39671999999996</v>
      </c>
      <c r="G41" s="592">
        <v>1444.6354699999999</v>
      </c>
      <c r="H41" s="594">
        <v>33778.400429999994</v>
      </c>
      <c r="I41" s="593">
        <v>1508.68452</v>
      </c>
      <c r="J41" s="593">
        <v>1451.7892400000001</v>
      </c>
      <c r="K41" s="593">
        <v>1398.73532</v>
      </c>
      <c r="L41" s="593">
        <v>4359.2090799999996</v>
      </c>
      <c r="M41" s="595">
        <v>0</v>
      </c>
    </row>
    <row r="42" spans="1:16" x14ac:dyDescent="0.2">
      <c r="A42" s="562" t="s">
        <v>413</v>
      </c>
      <c r="B42" s="587">
        <v>0</v>
      </c>
      <c r="C42" s="587">
        <v>2.6752197244369691E-3</v>
      </c>
      <c r="D42" s="587">
        <v>2.1760779703443199E-3</v>
      </c>
      <c r="E42" s="587">
        <v>2.0035006407397317E-3</v>
      </c>
      <c r="F42" s="587">
        <v>2.2073743711613784E-4</v>
      </c>
      <c r="G42" s="587">
        <v>1.2562440821940418E-3</v>
      </c>
      <c r="H42" s="587">
        <v>1.9626826241173237E-3</v>
      </c>
      <c r="I42" s="587">
        <v>1.2558122394529059E-3</v>
      </c>
      <c r="J42" s="587">
        <v>2.0279633822540932E-3</v>
      </c>
      <c r="K42" s="587">
        <v>1.3212934543623846E-3</v>
      </c>
      <c r="L42" s="587">
        <v>0</v>
      </c>
      <c r="M42" s="595"/>
    </row>
    <row r="43" spans="1:16" x14ac:dyDescent="0.2">
      <c r="A43" s="591" t="s">
        <v>423</v>
      </c>
      <c r="B43" s="592">
        <v>0</v>
      </c>
      <c r="C43" s="592">
        <v>0</v>
      </c>
      <c r="D43" s="592">
        <v>0</v>
      </c>
      <c r="E43" s="592">
        <v>0</v>
      </c>
      <c r="F43" s="592">
        <v>0</v>
      </c>
      <c r="G43" s="592">
        <v>0</v>
      </c>
      <c r="H43" s="594">
        <v>0</v>
      </c>
      <c r="I43" s="251">
        <v>0</v>
      </c>
      <c r="J43" s="251">
        <v>0</v>
      </c>
      <c r="K43" s="251">
        <v>0</v>
      </c>
      <c r="L43" s="251">
        <v>0</v>
      </c>
      <c r="M43" s="595">
        <v>0</v>
      </c>
    </row>
    <row r="44" spans="1:16" x14ac:dyDescent="0.2">
      <c r="A44" s="562" t="s">
        <v>413</v>
      </c>
      <c r="B44" s="587">
        <v>0</v>
      </c>
      <c r="C44" s="587">
        <v>0</v>
      </c>
      <c r="D44" s="587">
        <v>0</v>
      </c>
      <c r="E44" s="587">
        <v>0</v>
      </c>
      <c r="F44" s="587">
        <v>0</v>
      </c>
      <c r="G44" s="587">
        <v>0</v>
      </c>
      <c r="H44" s="587">
        <v>0</v>
      </c>
      <c r="I44" s="587">
        <v>0</v>
      </c>
      <c r="J44" s="587">
        <v>0</v>
      </c>
      <c r="K44" s="587">
        <v>0</v>
      </c>
      <c r="L44" s="587">
        <v>0</v>
      </c>
      <c r="M44" s="595"/>
    </row>
    <row r="45" spans="1:16" x14ac:dyDescent="0.2">
      <c r="A45" s="591" t="s">
        <v>424</v>
      </c>
      <c r="B45" s="251">
        <v>0</v>
      </c>
      <c r="C45" s="251">
        <v>0</v>
      </c>
      <c r="D45" s="251">
        <v>0</v>
      </c>
      <c r="E45" s="251">
        <v>0</v>
      </c>
      <c r="F45" s="251">
        <v>0</v>
      </c>
      <c r="G45" s="251">
        <v>0</v>
      </c>
      <c r="H45" s="594">
        <v>0</v>
      </c>
      <c r="I45" s="251">
        <v>0</v>
      </c>
      <c r="J45" s="251">
        <v>0</v>
      </c>
      <c r="K45" s="251">
        <v>0</v>
      </c>
      <c r="L45" s="251">
        <v>0</v>
      </c>
      <c r="M45" s="595">
        <v>0</v>
      </c>
    </row>
    <row r="46" spans="1:16" x14ac:dyDescent="0.2">
      <c r="A46" s="562" t="s">
        <v>413</v>
      </c>
      <c r="B46" s="587">
        <v>0</v>
      </c>
      <c r="C46" s="587">
        <v>0</v>
      </c>
      <c r="D46" s="587">
        <v>0</v>
      </c>
      <c r="E46" s="587">
        <v>0</v>
      </c>
      <c r="F46" s="587">
        <v>0</v>
      </c>
      <c r="G46" s="587">
        <v>0</v>
      </c>
      <c r="H46" s="587">
        <v>0</v>
      </c>
      <c r="I46" s="587">
        <v>0</v>
      </c>
      <c r="J46" s="587">
        <v>0</v>
      </c>
      <c r="K46" s="587">
        <v>0</v>
      </c>
      <c r="L46" s="587">
        <v>0</v>
      </c>
      <c r="M46" s="595"/>
    </row>
    <row r="47" spans="1:16" x14ac:dyDescent="0.2">
      <c r="A47" s="591" t="s">
        <v>425</v>
      </c>
      <c r="B47" s="251">
        <v>163440.23324999999</v>
      </c>
      <c r="C47" s="251">
        <v>163440.23324999999</v>
      </c>
      <c r="D47" s="251">
        <v>163440.23324999999</v>
      </c>
      <c r="E47" s="593">
        <v>52104.302539999997</v>
      </c>
      <c r="F47" s="593">
        <v>40816.326540000002</v>
      </c>
      <c r="G47" s="593">
        <v>281.41399000000001</v>
      </c>
      <c r="H47" s="593">
        <v>256642.27632</v>
      </c>
      <c r="I47" s="593">
        <v>0</v>
      </c>
      <c r="J47" s="593">
        <v>0</v>
      </c>
      <c r="K47" s="593">
        <v>65010.204079999996</v>
      </c>
      <c r="L47" s="593">
        <v>65010.204079999996</v>
      </c>
      <c r="M47" s="595">
        <v>-0.60223867289420918</v>
      </c>
    </row>
    <row r="48" spans="1:16" x14ac:dyDescent="0.2">
      <c r="A48" s="562" t="s">
        <v>413</v>
      </c>
      <c r="B48" s="587">
        <v>4.6203678582465831E-2</v>
      </c>
      <c r="C48" s="587">
        <v>1.9254360043068287E-2</v>
      </c>
      <c r="D48" s="587">
        <v>1.2305244336403254E-2</v>
      </c>
      <c r="E48" s="587">
        <v>3.2968868097541001E-2</v>
      </c>
      <c r="F48" s="587">
        <v>3.407641105734973E-2</v>
      </c>
      <c r="G48" s="587">
        <v>2.4471547800505915E-4</v>
      </c>
      <c r="H48" s="587">
        <v>1.49121133604603E-2</v>
      </c>
      <c r="I48" s="587">
        <v>0</v>
      </c>
      <c r="J48" s="587">
        <v>0</v>
      </c>
      <c r="K48" s="587">
        <v>6.1410873014679276E-2</v>
      </c>
      <c r="L48" s="587">
        <v>0</v>
      </c>
      <c r="M48" s="595"/>
      <c r="N48" s="44"/>
      <c r="O48" s="44"/>
      <c r="P48" s="44"/>
    </row>
    <row r="49" spans="1:16" x14ac:dyDescent="0.2">
      <c r="A49" s="591" t="s">
        <v>426</v>
      </c>
      <c r="B49" s="251">
        <v>60839.163930000002</v>
      </c>
      <c r="C49" s="251">
        <v>133839.33844000002</v>
      </c>
      <c r="D49" s="251">
        <v>187725.15144000005</v>
      </c>
      <c r="E49" s="593">
        <v>30703.902689999995</v>
      </c>
      <c r="F49" s="593">
        <v>75692.108320000014</v>
      </c>
      <c r="G49" s="593">
        <v>52941.434689999987</v>
      </c>
      <c r="H49" s="593">
        <v>347062.59714000003</v>
      </c>
      <c r="I49" s="593">
        <v>26800.490260000002</v>
      </c>
      <c r="J49" s="593">
        <v>11559.777549999999</v>
      </c>
      <c r="K49" s="593">
        <v>21727.820359999998</v>
      </c>
      <c r="L49" s="593">
        <v>60088.088170000003</v>
      </c>
      <c r="M49" s="595">
        <v>-1.2345267611898291E-2</v>
      </c>
    </row>
    <row r="50" spans="1:16" x14ac:dyDescent="0.2">
      <c r="A50" s="562" t="s">
        <v>413</v>
      </c>
      <c r="B50" s="587">
        <v>1.7198905799087685E-2</v>
      </c>
      <c r="C50" s="587">
        <v>1.5767175309325681E-2</v>
      </c>
      <c r="D50" s="587">
        <v>1.413363044473937E-2</v>
      </c>
      <c r="E50" s="587">
        <v>1.9427818213078117E-2</v>
      </c>
      <c r="F50" s="587">
        <v>6.3193227209754718E-2</v>
      </c>
      <c r="G50" s="587">
        <v>4.6037471329826093E-2</v>
      </c>
      <c r="H50" s="587">
        <v>2.0165955765114627E-2</v>
      </c>
      <c r="I50" s="587">
        <v>2.2308430454265147E-2</v>
      </c>
      <c r="J50" s="587">
        <v>1.6147526743208906E-2</v>
      </c>
      <c r="K50" s="587">
        <v>2.0524845843765314E-2</v>
      </c>
      <c r="L50" s="587">
        <v>0</v>
      </c>
      <c r="M50" s="595"/>
      <c r="N50" s="44"/>
      <c r="O50" s="44"/>
      <c r="P50" s="44"/>
    </row>
    <row r="51" spans="1:16" x14ac:dyDescent="0.2">
      <c r="A51" s="591" t="s">
        <v>427</v>
      </c>
      <c r="B51" s="251">
        <v>2637404.2019999996</v>
      </c>
      <c r="C51" s="251">
        <v>6749656.828879999</v>
      </c>
      <c r="D51" s="251">
        <v>11058348.504409999</v>
      </c>
      <c r="E51" s="251">
        <v>1382842.0933800002</v>
      </c>
      <c r="F51" s="251">
        <v>936880.80524999974</v>
      </c>
      <c r="G51" s="251">
        <v>943430.12926999968</v>
      </c>
      <c r="H51" s="593">
        <v>14321501.53231</v>
      </c>
      <c r="I51" s="593">
        <v>1004486.7934000001</v>
      </c>
      <c r="J51" s="593">
        <v>613940.21849999996</v>
      </c>
      <c r="K51" s="593">
        <v>864472.9718099999</v>
      </c>
      <c r="L51" s="593">
        <v>2482899.9837099998</v>
      </c>
      <c r="M51" s="595">
        <v>-5.8581926188195167E-2</v>
      </c>
      <c r="N51" s="117"/>
    </row>
    <row r="52" spans="1:16" x14ac:dyDescent="0.2">
      <c r="A52" s="562" t="s">
        <v>413</v>
      </c>
      <c r="B52" s="587">
        <v>0.74558004242968601</v>
      </c>
      <c r="C52" s="587">
        <v>0.79515502496635149</v>
      </c>
      <c r="D52" s="587">
        <v>0.83257150089673249</v>
      </c>
      <c r="E52" s="587">
        <v>0.87498990205987526</v>
      </c>
      <c r="F52" s="587">
        <v>0.78217561789037482</v>
      </c>
      <c r="G52" s="587">
        <v>0.82039970738015799</v>
      </c>
      <c r="H52" s="587">
        <v>0.83214604158017158</v>
      </c>
      <c r="I52" s="587">
        <v>0.8361236512988961</v>
      </c>
      <c r="J52" s="587">
        <v>0.85759574992515919</v>
      </c>
      <c r="K52" s="587">
        <v>0.8166108789801283</v>
      </c>
      <c r="L52" s="587">
        <v>0</v>
      </c>
      <c r="M52" s="595"/>
      <c r="N52" s="44"/>
      <c r="O52" s="44"/>
      <c r="P52" s="44"/>
    </row>
    <row r="53" spans="1:16" x14ac:dyDescent="0.2">
      <c r="A53" s="562" t="s">
        <v>428</v>
      </c>
      <c r="B53" s="251">
        <v>0</v>
      </c>
      <c r="C53" s="251">
        <v>0</v>
      </c>
      <c r="D53" s="251">
        <v>0</v>
      </c>
      <c r="E53" s="251">
        <v>0</v>
      </c>
      <c r="F53" s="251">
        <v>0</v>
      </c>
      <c r="G53" s="251">
        <v>0</v>
      </c>
      <c r="H53" s="593">
        <v>0</v>
      </c>
      <c r="I53" s="593">
        <v>0</v>
      </c>
      <c r="J53" s="593">
        <v>0</v>
      </c>
      <c r="K53" s="593">
        <v>0</v>
      </c>
      <c r="L53" s="593">
        <v>0</v>
      </c>
      <c r="M53" s="595">
        <v>0</v>
      </c>
      <c r="N53" s="21"/>
    </row>
    <row r="54" spans="1:16" x14ac:dyDescent="0.2">
      <c r="A54" s="562" t="s">
        <v>413</v>
      </c>
      <c r="B54" s="587">
        <v>0</v>
      </c>
      <c r="C54" s="587">
        <v>0</v>
      </c>
      <c r="D54" s="587">
        <v>0</v>
      </c>
      <c r="E54" s="587">
        <v>0</v>
      </c>
      <c r="F54" s="587">
        <v>0</v>
      </c>
      <c r="G54" s="587">
        <v>0</v>
      </c>
      <c r="H54" s="587">
        <v>0</v>
      </c>
      <c r="I54" s="587">
        <v>0</v>
      </c>
      <c r="J54" s="587">
        <v>0</v>
      </c>
      <c r="K54" s="587">
        <v>0</v>
      </c>
      <c r="L54" s="587">
        <v>0</v>
      </c>
      <c r="M54" s="595"/>
    </row>
    <row r="55" spans="1:16" x14ac:dyDescent="0.2">
      <c r="A55" s="562" t="s">
        <v>726</v>
      </c>
      <c r="B55" s="251">
        <v>6489.0068300000003</v>
      </c>
      <c r="C55" s="251">
        <v>9528.3058199999996</v>
      </c>
      <c r="D55" s="251">
        <v>11610.58707</v>
      </c>
      <c r="E55" s="251">
        <v>10.125500000000001</v>
      </c>
      <c r="F55" s="251">
        <v>30.336649999999999</v>
      </c>
      <c r="G55" s="251">
        <v>50.544299999999993</v>
      </c>
      <c r="H55" s="593">
        <v>11701.593519999999</v>
      </c>
      <c r="I55" s="593">
        <v>217.98625000000001</v>
      </c>
      <c r="J55" s="593">
        <v>26478.808410000001</v>
      </c>
      <c r="K55" s="593">
        <v>869.92537000000004</v>
      </c>
      <c r="L55" s="593">
        <v>27566.720030000004</v>
      </c>
      <c r="M55" s="595">
        <v>3.2482186800225645</v>
      </c>
    </row>
    <row r="56" spans="1:16" x14ac:dyDescent="0.2">
      <c r="A56" s="562" t="s">
        <v>413</v>
      </c>
      <c r="B56" s="587">
        <v>1.8344074768551245E-3</v>
      </c>
      <c r="C56" s="587">
        <v>1.122498586857242E-3</v>
      </c>
      <c r="D56" s="587">
        <v>8.7414896530952149E-4</v>
      </c>
      <c r="E56" s="587">
        <v>6.4068849912226747E-6</v>
      </c>
      <c r="F56" s="587">
        <v>2.5327221803996976E-5</v>
      </c>
      <c r="G56" s="587">
        <v>4.3952941127522155E-5</v>
      </c>
      <c r="H56" s="587">
        <v>6.7991716552067262E-4</v>
      </c>
      <c r="I56" s="587">
        <v>1.8144933361047611E-4</v>
      </c>
      <c r="J56" s="587">
        <v>3.698749955000475E-2</v>
      </c>
      <c r="K56" s="587">
        <v>8.217614016959088E-4</v>
      </c>
      <c r="L56" s="587">
        <v>0</v>
      </c>
      <c r="M56" s="595"/>
    </row>
    <row r="57" spans="1:16" x14ac:dyDescent="0.2">
      <c r="A57" s="562" t="s">
        <v>431</v>
      </c>
      <c r="B57" s="251">
        <v>17692.677309999999</v>
      </c>
      <c r="C57" s="251">
        <v>33656.81323</v>
      </c>
      <c r="D57" s="251">
        <v>66893.178200000009</v>
      </c>
      <c r="E57" s="251">
        <v>21520.153599999998</v>
      </c>
      <c r="F57" s="251">
        <v>27007.708400000003</v>
      </c>
      <c r="G57" s="251">
        <v>37954.440930000004</v>
      </c>
      <c r="H57" s="593">
        <v>153375.48113000003</v>
      </c>
      <c r="I57" s="593">
        <v>36185.194029999999</v>
      </c>
      <c r="J57" s="593">
        <v>4710.7759099999994</v>
      </c>
      <c r="K57" s="593">
        <v>3981.2790899999995</v>
      </c>
      <c r="L57" s="593">
        <v>44877.249029999992</v>
      </c>
      <c r="M57" s="595">
        <v>1.5364871717088924</v>
      </c>
    </row>
    <row r="58" spans="1:16" x14ac:dyDescent="0.2">
      <c r="A58" s="562" t="s">
        <v>413</v>
      </c>
      <c r="B58" s="587">
        <v>5.0016251166511731E-3</v>
      </c>
      <c r="C58" s="587">
        <v>3.9649992351728615E-3</v>
      </c>
      <c r="D58" s="587">
        <v>5.0363174710506223E-3</v>
      </c>
      <c r="E58" s="587">
        <v>1.3616823772519538E-2</v>
      </c>
      <c r="F58" s="587">
        <v>2.2547981437122173E-2</v>
      </c>
      <c r="G58" s="587">
        <v>3.3004894868942841E-2</v>
      </c>
      <c r="H58" s="587">
        <v>8.9118308726108472E-3</v>
      </c>
      <c r="I58" s="587">
        <v>3.0120153648724533E-2</v>
      </c>
      <c r="J58" s="587">
        <v>6.5803498085470749E-3</v>
      </c>
      <c r="K58" s="587">
        <v>3.7608530551776088E-3</v>
      </c>
      <c r="L58" s="587">
        <v>0</v>
      </c>
      <c r="M58" s="595"/>
    </row>
    <row r="59" spans="1:16" x14ac:dyDescent="0.2">
      <c r="A59" s="562" t="s">
        <v>591</v>
      </c>
      <c r="B59" s="251">
        <v>3.0000000000000001E-3</v>
      </c>
      <c r="C59" s="251">
        <v>1.4999999999999999E-2</v>
      </c>
      <c r="D59" s="251">
        <v>3.5999999999999997E-2</v>
      </c>
      <c r="E59" s="251">
        <v>8.9999999999999993E-3</v>
      </c>
      <c r="F59" s="251">
        <v>0.01</v>
      </c>
      <c r="G59" s="251">
        <v>1.0999999999999999E-2</v>
      </c>
      <c r="H59" s="593">
        <v>6.6000000000000003E-2</v>
      </c>
      <c r="I59" s="593">
        <v>1.2E-2</v>
      </c>
      <c r="J59" s="593">
        <v>1.2999999999999999E-2</v>
      </c>
      <c r="K59" s="593">
        <v>1.4E-2</v>
      </c>
      <c r="L59" s="593">
        <v>3.9E-2</v>
      </c>
      <c r="M59" s="595">
        <v>0</v>
      </c>
    </row>
    <row r="60" spans="1:16" x14ac:dyDescent="0.2">
      <c r="A60" s="562" t="s">
        <v>413</v>
      </c>
      <c r="B60" s="587">
        <v>8.4808393252459769E-10</v>
      </c>
      <c r="C60" s="587">
        <v>1.7671010063002606E-9</v>
      </c>
      <c r="D60" s="587">
        <v>2.7104023734040845E-9</v>
      </c>
      <c r="E60" s="587">
        <v>5.69472765996781E-9</v>
      </c>
      <c r="F60" s="587">
        <v>8.3487207071304767E-9</v>
      </c>
      <c r="G60" s="587">
        <v>9.5655168318236425E-9</v>
      </c>
      <c r="H60" s="587">
        <v>3.8349078565809212E-9</v>
      </c>
      <c r="I60" s="587">
        <v>9.9886667316205181E-9</v>
      </c>
      <c r="J60" s="587">
        <v>1.8159332803226459E-8</v>
      </c>
      <c r="K60" s="587">
        <v>1.3224881145543236E-8</v>
      </c>
      <c r="L60" s="587">
        <v>0</v>
      </c>
      <c r="M60" s="595"/>
    </row>
    <row r="61" spans="1:16" x14ac:dyDescent="0.2">
      <c r="A61" s="562" t="s">
        <v>592</v>
      </c>
      <c r="B61" s="251">
        <v>14629.005509999999</v>
      </c>
      <c r="C61" s="251">
        <v>14629.005509999999</v>
      </c>
      <c r="D61" s="251">
        <v>14629.005509999999</v>
      </c>
      <c r="E61" s="593">
        <v>0</v>
      </c>
      <c r="F61" s="593">
        <v>0</v>
      </c>
      <c r="G61" s="593">
        <v>0</v>
      </c>
      <c r="H61" s="593">
        <v>14629.005509999999</v>
      </c>
      <c r="I61" s="593">
        <v>0</v>
      </c>
      <c r="J61" s="593">
        <v>0</v>
      </c>
      <c r="K61" s="593">
        <v>0</v>
      </c>
      <c r="L61" s="593">
        <v>0</v>
      </c>
      <c r="M61" s="595">
        <v>-1</v>
      </c>
    </row>
    <row r="62" spans="1:16" x14ac:dyDescent="0.2">
      <c r="A62" s="562" t="s">
        <v>413</v>
      </c>
      <c r="B62" s="587">
        <v>4.1355415072816017E-3</v>
      </c>
      <c r="C62" s="587">
        <v>1.7233953571928705E-3</v>
      </c>
      <c r="D62" s="587">
        <v>1.1014025348568175E-3</v>
      </c>
      <c r="E62" s="587">
        <v>0</v>
      </c>
      <c r="F62" s="587">
        <v>0</v>
      </c>
      <c r="G62" s="587">
        <v>0</v>
      </c>
      <c r="H62" s="587">
        <v>8.5001345703431192E-4</v>
      </c>
      <c r="I62" s="587">
        <v>0</v>
      </c>
      <c r="J62" s="587">
        <v>0</v>
      </c>
      <c r="K62" s="587">
        <v>0</v>
      </c>
      <c r="L62" s="587">
        <v>0</v>
      </c>
      <c r="M62" s="595"/>
    </row>
    <row r="63" spans="1:16" x14ac:dyDescent="0.2">
      <c r="A63" s="562" t="s">
        <v>880</v>
      </c>
      <c r="B63" s="251">
        <v>228279.6298</v>
      </c>
      <c r="C63" s="251">
        <v>337126.73494999995</v>
      </c>
      <c r="D63" s="251">
        <v>400057.04221999994</v>
      </c>
      <c r="E63" s="251">
        <v>14203.533819999999</v>
      </c>
      <c r="F63" s="251">
        <v>2325.3607800000004</v>
      </c>
      <c r="G63" s="251">
        <v>165.80165</v>
      </c>
      <c r="H63" s="593">
        <v>416751.73846999992</v>
      </c>
      <c r="I63" s="593">
        <v>751.49811000000011</v>
      </c>
      <c r="J63" s="593">
        <v>87.409329999999997</v>
      </c>
      <c r="K63" s="593">
        <v>72.886300000000006</v>
      </c>
      <c r="L63" s="593">
        <v>911.79374000000007</v>
      </c>
      <c r="M63" s="595">
        <v>-0.99600580331762922</v>
      </c>
      <c r="N63" s="21"/>
    </row>
    <row r="64" spans="1:16" x14ac:dyDescent="0.2">
      <c r="A64" s="562" t="s">
        <v>413</v>
      </c>
      <c r="B64" s="587">
        <v>6.4533428718681105E-2</v>
      </c>
      <c r="C64" s="587">
        <v>3.9715799505391079E-2</v>
      </c>
      <c r="D64" s="587">
        <v>3.0119876575836275E-2</v>
      </c>
      <c r="E64" s="587">
        <v>8.9872507682269166E-3</v>
      </c>
      <c r="F64" s="587">
        <v>1.9413787695535081E-3</v>
      </c>
      <c r="G64" s="587">
        <v>1.4417986125628477E-4</v>
      </c>
      <c r="H64" s="587">
        <v>2.4215219940944849E-2</v>
      </c>
      <c r="I64" s="587">
        <v>6.2553868085272481E-4</v>
      </c>
      <c r="J64" s="587">
        <v>1.220996241213113E-4</v>
      </c>
      <c r="K64" s="587">
        <v>6.8850903902743432E-5</v>
      </c>
      <c r="L64" s="587">
        <v>0</v>
      </c>
      <c r="M64" s="595"/>
    </row>
    <row r="65" spans="1:14" x14ac:dyDescent="0.2">
      <c r="A65" s="562" t="s">
        <v>1983</v>
      </c>
      <c r="B65" s="596">
        <v>386.49963000000002</v>
      </c>
      <c r="C65" s="596">
        <v>643.64067</v>
      </c>
      <c r="D65" s="596">
        <v>753.49518999999998</v>
      </c>
      <c r="E65" s="596">
        <v>65</v>
      </c>
      <c r="F65" s="596">
        <v>148.30904000000001</v>
      </c>
      <c r="G65" s="596">
        <v>60</v>
      </c>
      <c r="H65" s="596">
        <v>1026.80423</v>
      </c>
      <c r="I65" s="596">
        <v>78.075029999999998</v>
      </c>
      <c r="J65" s="596">
        <v>0</v>
      </c>
      <c r="K65" s="596">
        <v>0</v>
      </c>
      <c r="L65" s="596">
        <v>78.075029999999998</v>
      </c>
      <c r="M65" s="595">
        <v>-0.79799455435442468</v>
      </c>
    </row>
    <row r="66" spans="1:14" x14ac:dyDescent="0.2">
      <c r="A66" s="80" t="s">
        <v>413</v>
      </c>
      <c r="B66" s="587">
        <v>1.0926137537656732E-4</v>
      </c>
      <c r="C66" s="587">
        <v>7.582520504351827E-5</v>
      </c>
      <c r="D66" s="587">
        <v>5.6729865314571155E-5</v>
      </c>
      <c r="E66" s="587">
        <v>4.1128588655323077E-5</v>
      </c>
      <c r="F66" s="587">
        <v>1.2381907533026422E-4</v>
      </c>
      <c r="G66" s="587">
        <v>5.217554635540169E-5</v>
      </c>
      <c r="H66" s="587">
        <v>5.966211528481096E-5</v>
      </c>
      <c r="I66" s="587">
        <v>6.4988787894272823E-5</v>
      </c>
      <c r="J66" s="587">
        <v>0</v>
      </c>
      <c r="K66" s="587">
        <v>0</v>
      </c>
      <c r="L66" s="587">
        <v>2.6236145241264217E-5</v>
      </c>
      <c r="M66" s="595"/>
    </row>
    <row r="67" spans="1:14" s="895" customFormat="1" x14ac:dyDescent="0.2">
      <c r="A67" s="574" t="s">
        <v>526</v>
      </c>
      <c r="B67" s="251">
        <v>3537385.7291100002</v>
      </c>
      <c r="C67" s="251">
        <v>8488479.1228799988</v>
      </c>
      <c r="D67" s="251">
        <v>13282160.742350001</v>
      </c>
      <c r="E67" s="251">
        <v>1580409.2025800005</v>
      </c>
      <c r="F67" s="251">
        <v>1197788.3020399997</v>
      </c>
      <c r="G67" s="251">
        <v>1149964.0002099997</v>
      </c>
      <c r="H67" s="251">
        <v>17210322.24718</v>
      </c>
      <c r="I67" s="251">
        <v>1201361.5352700001</v>
      </c>
      <c r="J67" s="251">
        <v>715885.33240000007</v>
      </c>
      <c r="K67" s="251">
        <v>1058610.64806</v>
      </c>
      <c r="L67" s="251">
        <v>2975857.5157300001</v>
      </c>
      <c r="M67" s="595">
        <v>-0.15874101847560729</v>
      </c>
    </row>
    <row r="68" spans="1:14" s="895" customFormat="1" x14ac:dyDescent="0.2">
      <c r="A68" s="574" t="s">
        <v>413</v>
      </c>
      <c r="B68" s="590">
        <v>0.99989073862462319</v>
      </c>
      <c r="C68" s="590">
        <v>0.99991027571736057</v>
      </c>
      <c r="D68" s="590">
        <v>0.99992694962974593</v>
      </c>
      <c r="E68" s="590">
        <v>0.99907759192516687</v>
      </c>
      <c r="F68" s="590">
        <v>0.99970732015047825</v>
      </c>
      <c r="G68" s="590">
        <v>0.99994782445364461</v>
      </c>
      <c r="H68" s="590">
        <v>0.99983506308427972</v>
      </c>
      <c r="I68" s="590">
        <v>0.99993501121210571</v>
      </c>
      <c r="J68" s="590">
        <v>0.99944008759244118</v>
      </c>
      <c r="K68" s="590">
        <v>0.99999999999999989</v>
      </c>
      <c r="L68" s="590">
        <v>0</v>
      </c>
      <c r="M68" s="597"/>
    </row>
    <row r="69" spans="1:14" ht="15" x14ac:dyDescent="0.25">
      <c r="A69" s="1198"/>
      <c r="B69" s="1173"/>
      <c r="C69" s="1198"/>
      <c r="D69" s="1198"/>
      <c r="E69" s="1198"/>
      <c r="F69" s="1198"/>
      <c r="G69" s="1198"/>
      <c r="H69" s="1198"/>
      <c r="I69" s="1198"/>
      <c r="J69" s="1198"/>
      <c r="K69" s="1198"/>
      <c r="L69" s="1198"/>
      <c r="M69" s="1198">
        <v>-1</v>
      </c>
      <c r="N69" s="21"/>
    </row>
    <row r="70" spans="1:14" x14ac:dyDescent="0.2">
      <c r="A70" s="15" t="s">
        <v>932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261"/>
    </row>
    <row r="71" spans="1:14" x14ac:dyDescent="0.2">
      <c r="A71" s="51" t="s">
        <v>933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61"/>
      <c r="N71" s="21"/>
    </row>
    <row r="72" spans="1:14" x14ac:dyDescent="0.2">
      <c r="A72" s="43"/>
      <c r="B72" s="1199">
        <v>6.0000005178153515E-3</v>
      </c>
      <c r="C72" s="1199">
        <v>2.9999999329447746E-2</v>
      </c>
      <c r="D72" s="1199">
        <v>7.2000002488493919E-2</v>
      </c>
      <c r="E72" s="1199">
        <v>1.8000000389292836E-2</v>
      </c>
      <c r="F72" s="1199">
        <v>1.9999999785795808E-2</v>
      </c>
      <c r="G72" s="1199">
        <v>2.199999988079071E-2</v>
      </c>
      <c r="H72" s="1199">
        <v>0.13200000301003456</v>
      </c>
      <c r="I72" s="1199">
        <v>2.3999999975785613E-2</v>
      </c>
      <c r="J72" s="1199">
        <v>2.6000000187195837E-2</v>
      </c>
      <c r="K72" s="1199">
        <v>2.8000000165775418E-2</v>
      </c>
      <c r="L72" s="1199">
        <v>7.8000000212341547E-2</v>
      </c>
      <c r="M72" s="275"/>
    </row>
    <row r="73" spans="1:14" x14ac:dyDescent="0.2">
      <c r="A73" s="43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44"/>
      <c r="N73" s="21"/>
    </row>
    <row r="74" spans="1:14" x14ac:dyDescent="0.2">
      <c r="A74" s="43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50"/>
    </row>
    <row r="75" spans="1:14" x14ac:dyDescent="0.2">
      <c r="A75" s="43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50"/>
      <c r="N75" s="17"/>
    </row>
    <row r="76" spans="1:14" x14ac:dyDescent="0.2">
      <c r="A76" s="47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4"/>
      <c r="N76" s="17"/>
    </row>
    <row r="77" spans="1:14" ht="15" customHeight="1" x14ac:dyDescent="0.2">
      <c r="A77" s="47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2"/>
      <c r="N77" s="17"/>
    </row>
    <row r="78" spans="1:14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83"/>
      <c r="N78" s="17"/>
    </row>
    <row r="79" spans="1:14" x14ac:dyDescent="0.2">
      <c r="A79" s="84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85"/>
      <c r="N79" s="17"/>
    </row>
  </sheetData>
  <mergeCells count="14">
    <mergeCell ref="A19:M19"/>
    <mergeCell ref="A20:M20"/>
    <mergeCell ref="A21:M21"/>
    <mergeCell ref="E23:G23"/>
    <mergeCell ref="I23:K23"/>
    <mergeCell ref="M23:M24"/>
    <mergeCell ref="B23:D23"/>
    <mergeCell ref="A1:M1"/>
    <mergeCell ref="A2:M2"/>
    <mergeCell ref="A3:M3"/>
    <mergeCell ref="E5:G5"/>
    <mergeCell ref="I5:K5"/>
    <mergeCell ref="M5:M6"/>
    <mergeCell ref="B5:D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 tint="-0.14999847407452621"/>
  </sheetPr>
  <dimension ref="A1:N25"/>
  <sheetViews>
    <sheetView showGridLines="0" workbookViewId="0">
      <selection sqref="A1:XFD1048576"/>
    </sheetView>
  </sheetViews>
  <sheetFormatPr baseColWidth="10" defaultColWidth="13.7109375" defaultRowHeight="12.75" x14ac:dyDescent="0.2"/>
  <cols>
    <col min="1" max="1" width="40.7109375" customWidth="1"/>
    <col min="12" max="12" width="11.85546875" bestFit="1" customWidth="1"/>
  </cols>
  <sheetData>
    <row r="1" spans="1:14" ht="30" customHeight="1" x14ac:dyDescent="0.25">
      <c r="A1" s="1615" t="s">
        <v>890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</row>
    <row r="2" spans="1:14" ht="15.75" x14ac:dyDescent="0.25">
      <c r="A2" s="1577" t="s">
        <v>1862</v>
      </c>
      <c r="B2" s="1577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</row>
    <row r="3" spans="1:14" ht="15" x14ac:dyDescent="0.2">
      <c r="A3" s="1632" t="s">
        <v>1833</v>
      </c>
      <c r="B3" s="1632"/>
      <c r="C3" s="1632"/>
      <c r="D3" s="1632"/>
      <c r="E3" s="1632"/>
      <c r="F3" s="1632"/>
      <c r="G3" s="1632"/>
      <c r="H3" s="1632"/>
      <c r="I3" s="1632"/>
      <c r="J3" s="1632"/>
      <c r="K3" s="1632"/>
      <c r="L3" s="1632"/>
      <c r="M3" s="1632"/>
    </row>
    <row r="4" spans="1:14" ht="8.25" customHeight="1" x14ac:dyDescent="0.2">
      <c r="A4" s="1173"/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</row>
    <row r="5" spans="1:14" x14ac:dyDescent="0.2">
      <c r="A5" s="1193"/>
      <c r="B5" s="1630" t="s">
        <v>410</v>
      </c>
      <c r="C5" s="1630"/>
      <c r="D5" s="1630"/>
      <c r="E5" s="1630" t="s">
        <v>881</v>
      </c>
      <c r="F5" s="1630"/>
      <c r="G5" s="1630"/>
      <c r="H5" s="1178" t="s">
        <v>410</v>
      </c>
      <c r="I5" s="1630" t="s">
        <v>881</v>
      </c>
      <c r="J5" s="1630"/>
      <c r="K5" s="1630"/>
      <c r="L5" s="1178" t="s">
        <v>410</v>
      </c>
      <c r="M5" s="1634" t="s">
        <v>411</v>
      </c>
    </row>
    <row r="6" spans="1:14" x14ac:dyDescent="0.2">
      <c r="A6" s="1202" t="s">
        <v>1834</v>
      </c>
      <c r="B6" s="1179" t="s">
        <v>1850</v>
      </c>
      <c r="C6" s="1179" t="s">
        <v>1851</v>
      </c>
      <c r="D6" s="1179" t="s">
        <v>1852</v>
      </c>
      <c r="E6" s="1180" t="s">
        <v>1854</v>
      </c>
      <c r="F6" s="1180" t="s">
        <v>1855</v>
      </c>
      <c r="G6" s="1180" t="s">
        <v>1856</v>
      </c>
      <c r="H6" s="1179" t="s">
        <v>1853</v>
      </c>
      <c r="I6" s="1180" t="s">
        <v>1977</v>
      </c>
      <c r="J6" s="1180" t="s">
        <v>1978</v>
      </c>
      <c r="K6" s="1180" t="s">
        <v>1979</v>
      </c>
      <c r="L6" s="1179" t="s">
        <v>1980</v>
      </c>
      <c r="M6" s="1634"/>
    </row>
    <row r="7" spans="1:14" x14ac:dyDescent="0.2">
      <c r="A7" s="591" t="s">
        <v>421</v>
      </c>
      <c r="B7" s="598">
        <v>24361.55976</v>
      </c>
      <c r="C7" s="598">
        <v>24361.55976</v>
      </c>
      <c r="D7" s="599">
        <v>33914.402329999997</v>
      </c>
      <c r="E7" s="599">
        <v>0</v>
      </c>
      <c r="F7" s="599">
        <v>0</v>
      </c>
      <c r="G7" s="599">
        <v>0</v>
      </c>
      <c r="H7" s="599">
        <v>33914.402329999997</v>
      </c>
      <c r="I7" s="599">
        <v>0</v>
      </c>
      <c r="J7" s="599">
        <v>0</v>
      </c>
      <c r="K7" s="599">
        <v>0</v>
      </c>
      <c r="L7" s="599">
        <v>0</v>
      </c>
      <c r="M7" s="589">
        <v>-1</v>
      </c>
    </row>
    <row r="8" spans="1:14" x14ac:dyDescent="0.2">
      <c r="A8" s="562" t="s">
        <v>413</v>
      </c>
      <c r="B8" s="587">
        <v>9.9039344778589535E-3</v>
      </c>
      <c r="C8" s="587">
        <v>6.4413742273986468E-2</v>
      </c>
      <c r="D8" s="587">
        <v>2.6680480267493339E-2</v>
      </c>
      <c r="E8" s="587">
        <v>0</v>
      </c>
      <c r="F8" s="587">
        <v>0</v>
      </c>
      <c r="G8" s="587">
        <v>0</v>
      </c>
      <c r="H8" s="587">
        <v>2.3590451043247581E-2</v>
      </c>
      <c r="I8" s="587">
        <v>0</v>
      </c>
      <c r="J8" s="587">
        <v>0</v>
      </c>
      <c r="K8" s="587">
        <v>0</v>
      </c>
      <c r="L8" s="587">
        <v>0</v>
      </c>
      <c r="M8" s="589"/>
    </row>
    <row r="9" spans="1:14" x14ac:dyDescent="0.2">
      <c r="A9" s="591" t="s">
        <v>427</v>
      </c>
      <c r="B9" s="600">
        <v>336968.94116999995</v>
      </c>
      <c r="C9" s="600">
        <v>871631.44102999987</v>
      </c>
      <c r="D9" s="599">
        <v>1210423.3801</v>
      </c>
      <c r="E9" s="599">
        <v>88848.395810000002</v>
      </c>
      <c r="F9" s="599">
        <v>49052.477869999988</v>
      </c>
      <c r="G9" s="599">
        <v>25234.110720000001</v>
      </c>
      <c r="H9" s="599">
        <v>1373558.3644999999</v>
      </c>
      <c r="I9" s="599">
        <v>45194.118320000009</v>
      </c>
      <c r="J9" s="599">
        <v>57920.650900000001</v>
      </c>
      <c r="K9" s="599">
        <v>112398.56188999998</v>
      </c>
      <c r="L9" s="599">
        <v>215513.33111</v>
      </c>
      <c r="M9" s="589">
        <v>-0.36043562245912125</v>
      </c>
    </row>
    <row r="10" spans="1:14" x14ac:dyDescent="0.2">
      <c r="A10" s="562" t="s">
        <v>413</v>
      </c>
      <c r="B10" s="587">
        <v>0.98352455074976708</v>
      </c>
      <c r="C10" s="587">
        <v>0.89097048773910892</v>
      </c>
      <c r="D10" s="587">
        <v>0.95460002118221121</v>
      </c>
      <c r="E10" s="587">
        <v>0.97843132009235567</v>
      </c>
      <c r="F10" s="587">
        <v>0.98399031696201256</v>
      </c>
      <c r="G10" s="587">
        <v>0.95299821456904021</v>
      </c>
      <c r="H10" s="587">
        <v>0.95543070573641053</v>
      </c>
      <c r="I10" s="587">
        <v>0.98834283534619916</v>
      </c>
      <c r="J10" s="587">
        <v>0.99749711704098332</v>
      </c>
      <c r="K10" s="587">
        <v>1</v>
      </c>
      <c r="L10" s="587">
        <v>0.99686213004248436</v>
      </c>
      <c r="M10" s="589"/>
    </row>
    <row r="11" spans="1:14" x14ac:dyDescent="0.2">
      <c r="A11" s="591" t="s">
        <v>592</v>
      </c>
      <c r="B11" s="601">
        <v>15814.816169999998</v>
      </c>
      <c r="C11" s="601">
        <v>16033.440089999998</v>
      </c>
      <c r="D11" s="599">
        <v>16033.440089999998</v>
      </c>
      <c r="E11" s="599">
        <v>0</v>
      </c>
      <c r="F11" s="599">
        <v>0</v>
      </c>
      <c r="G11" s="599">
        <v>0</v>
      </c>
      <c r="H11" s="599">
        <v>16033.440089999998</v>
      </c>
      <c r="I11" s="599">
        <v>0</v>
      </c>
      <c r="J11" s="599">
        <v>0</v>
      </c>
      <c r="K11" s="599">
        <v>0</v>
      </c>
      <c r="L11" s="599">
        <v>0</v>
      </c>
      <c r="M11" s="589">
        <v>0</v>
      </c>
    </row>
    <row r="12" spans="1:14" x14ac:dyDescent="0.2">
      <c r="A12" s="562" t="s">
        <v>413</v>
      </c>
      <c r="B12" s="587">
        <v>0</v>
      </c>
      <c r="C12" s="587">
        <v>4.1815511627829413E-2</v>
      </c>
      <c r="D12" s="587">
        <v>1.7559626155122743E-2</v>
      </c>
      <c r="E12" s="587">
        <v>0</v>
      </c>
      <c r="F12" s="587">
        <v>0</v>
      </c>
      <c r="G12" s="587">
        <v>0</v>
      </c>
      <c r="H12" s="587">
        <v>1.1152668409651083E-2</v>
      </c>
      <c r="I12" s="587">
        <v>0</v>
      </c>
      <c r="J12" s="587">
        <v>0</v>
      </c>
      <c r="K12" s="587">
        <v>0</v>
      </c>
      <c r="L12" s="587">
        <v>0</v>
      </c>
      <c r="M12" s="589"/>
    </row>
    <row r="13" spans="1:14" ht="25.5" x14ac:dyDescent="0.2">
      <c r="A13" s="591" t="s">
        <v>880</v>
      </c>
      <c r="B13" s="602">
        <v>1059.06267</v>
      </c>
      <c r="C13" s="602">
        <v>1059.06267</v>
      </c>
      <c r="D13" s="602">
        <v>10125.206989999997</v>
      </c>
      <c r="E13" s="602">
        <v>1958.5867399999997</v>
      </c>
      <c r="F13" s="602">
        <v>798.09181999999998</v>
      </c>
      <c r="G13" s="602">
        <v>1244.5440499999997</v>
      </c>
      <c r="H13" s="602">
        <v>14126.429599999998</v>
      </c>
      <c r="I13" s="602">
        <v>533.0491199999999</v>
      </c>
      <c r="J13" s="602">
        <v>145.33235999999999</v>
      </c>
      <c r="K13" s="602">
        <v>0</v>
      </c>
      <c r="L13" s="602">
        <v>678.3814799999999</v>
      </c>
      <c r="M13" s="589">
        <v>-0.35945105118283521</v>
      </c>
    </row>
    <row r="14" spans="1:14" x14ac:dyDescent="0.2">
      <c r="A14" s="562" t="s">
        <v>413</v>
      </c>
      <c r="B14" s="587">
        <v>6.5715147723739292E-3</v>
      </c>
      <c r="C14" s="587">
        <v>2.8002583590751515E-3</v>
      </c>
      <c r="D14" s="587">
        <v>1.1598723951726897E-3</v>
      </c>
      <c r="E14" s="587">
        <v>2.1568679907644391E-2</v>
      </c>
      <c r="F14" s="587">
        <v>1.6009683037987367E-2</v>
      </c>
      <c r="G14" s="587">
        <v>4.7001785430959779E-2</v>
      </c>
      <c r="H14" s="587">
        <v>9.8261748106909207E-3</v>
      </c>
      <c r="I14" s="587">
        <v>1.165716465380082E-2</v>
      </c>
      <c r="J14" s="587">
        <v>2.5028829590166488E-3</v>
      </c>
      <c r="K14" s="587">
        <v>0</v>
      </c>
      <c r="L14" s="587">
        <v>3.1378699575155618E-3</v>
      </c>
      <c r="M14" s="589"/>
    </row>
    <row r="15" spans="1:14" x14ac:dyDescent="0.2">
      <c r="A15" s="574" t="s">
        <v>414</v>
      </c>
      <c r="B15" s="251">
        <v>378204.37976999994</v>
      </c>
      <c r="C15" s="251">
        <v>913085.50354999991</v>
      </c>
      <c r="D15" s="251">
        <v>1270496.4295099999</v>
      </c>
      <c r="E15" s="251">
        <v>90806.982550000001</v>
      </c>
      <c r="F15" s="251">
        <v>49850.569689999989</v>
      </c>
      <c r="G15" s="251">
        <v>26478.654770000001</v>
      </c>
      <c r="H15" s="251">
        <v>1437632.6365199997</v>
      </c>
      <c r="I15" s="251">
        <v>45727.167440000012</v>
      </c>
      <c r="J15" s="251">
        <v>58065.983260000001</v>
      </c>
      <c r="K15" s="251">
        <v>112398.56188999998</v>
      </c>
      <c r="L15" s="251">
        <v>216191.71259000001</v>
      </c>
      <c r="M15" s="589">
        <v>-0.42837332364719261</v>
      </c>
      <c r="N15" s="251"/>
    </row>
    <row r="16" spans="1:14" x14ac:dyDescent="0.2">
      <c r="A16" s="574" t="s">
        <v>413</v>
      </c>
      <c r="B16" s="603">
        <v>1</v>
      </c>
      <c r="C16" s="603">
        <v>0.99999999999999989</v>
      </c>
      <c r="D16" s="603">
        <v>1</v>
      </c>
      <c r="E16" s="603">
        <v>1</v>
      </c>
      <c r="F16" s="603">
        <v>0.99999999999999989</v>
      </c>
      <c r="G16" s="603">
        <v>1</v>
      </c>
      <c r="H16" s="603">
        <v>1</v>
      </c>
      <c r="I16" s="603">
        <v>1</v>
      </c>
      <c r="J16" s="603">
        <v>1</v>
      </c>
      <c r="K16" s="603">
        <v>1</v>
      </c>
      <c r="L16" s="603">
        <v>0.99999999999999989</v>
      </c>
      <c r="M16" s="588"/>
    </row>
    <row r="17" spans="1:13" ht="2.25" customHeight="1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</row>
    <row r="18" spans="1:13" x14ac:dyDescent="0.2">
      <c r="A18" s="15" t="s">
        <v>932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9"/>
    </row>
    <row r="19" spans="1:13" x14ac:dyDescent="0.2">
      <c r="A19" s="51" t="s">
        <v>933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x14ac:dyDescent="0.2">
      <c r="A20" s="43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76"/>
    </row>
    <row r="21" spans="1:13" x14ac:dyDescent="0.2">
      <c r="A21" s="11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3" x14ac:dyDescent="0.2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9"/>
    </row>
    <row r="23" spans="1:13" x14ac:dyDescent="0.2">
      <c r="A23" s="11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3" x14ac:dyDescent="0.2">
      <c r="A24" s="43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50"/>
    </row>
    <row r="25" spans="1:13" x14ac:dyDescent="0.2">
      <c r="A25" s="80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</sheetData>
  <mergeCells count="7">
    <mergeCell ref="A1:M1"/>
    <mergeCell ref="A2:M2"/>
    <mergeCell ref="A3:M3"/>
    <mergeCell ref="E5:G5"/>
    <mergeCell ref="I5:K5"/>
    <mergeCell ref="M5:M6"/>
    <mergeCell ref="B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="91" zoomScaleNormal="91" workbookViewId="0">
      <selection sqref="A1:XFD1048576"/>
    </sheetView>
  </sheetViews>
  <sheetFormatPr baseColWidth="10" defaultColWidth="11.42578125" defaultRowHeight="15" x14ac:dyDescent="0.25"/>
  <cols>
    <col min="1" max="1" width="24.5703125" style="383" customWidth="1"/>
    <col min="2" max="256" width="11.42578125" style="383"/>
    <col min="257" max="257" width="24.5703125" style="383" customWidth="1"/>
    <col min="258" max="512" width="11.42578125" style="383"/>
    <col min="513" max="513" width="24.5703125" style="383" customWidth="1"/>
    <col min="514" max="768" width="11.42578125" style="383"/>
    <col min="769" max="769" width="24.5703125" style="383" customWidth="1"/>
    <col min="770" max="1024" width="11.42578125" style="383"/>
    <col min="1025" max="1025" width="24.5703125" style="383" customWidth="1"/>
    <col min="1026" max="1280" width="11.42578125" style="383"/>
    <col min="1281" max="1281" width="24.5703125" style="383" customWidth="1"/>
    <col min="1282" max="1536" width="11.42578125" style="383"/>
    <col min="1537" max="1537" width="24.5703125" style="383" customWidth="1"/>
    <col min="1538" max="1792" width="11.42578125" style="383"/>
    <col min="1793" max="1793" width="24.5703125" style="383" customWidth="1"/>
    <col min="1794" max="2048" width="11.42578125" style="383"/>
    <col min="2049" max="2049" width="24.5703125" style="383" customWidth="1"/>
    <col min="2050" max="2304" width="11.42578125" style="383"/>
    <col min="2305" max="2305" width="24.5703125" style="383" customWidth="1"/>
    <col min="2306" max="2560" width="11.42578125" style="383"/>
    <col min="2561" max="2561" width="24.5703125" style="383" customWidth="1"/>
    <col min="2562" max="2816" width="11.42578125" style="383"/>
    <col min="2817" max="2817" width="24.5703125" style="383" customWidth="1"/>
    <col min="2818" max="3072" width="11.42578125" style="383"/>
    <col min="3073" max="3073" width="24.5703125" style="383" customWidth="1"/>
    <col min="3074" max="3328" width="11.42578125" style="383"/>
    <col min="3329" max="3329" width="24.5703125" style="383" customWidth="1"/>
    <col min="3330" max="3584" width="11.42578125" style="383"/>
    <col min="3585" max="3585" width="24.5703125" style="383" customWidth="1"/>
    <col min="3586" max="3840" width="11.42578125" style="383"/>
    <col min="3841" max="3841" width="24.5703125" style="383" customWidth="1"/>
    <col min="3842" max="4096" width="11.42578125" style="383"/>
    <col min="4097" max="4097" width="24.5703125" style="383" customWidth="1"/>
    <col min="4098" max="4352" width="11.42578125" style="383"/>
    <col min="4353" max="4353" width="24.5703125" style="383" customWidth="1"/>
    <col min="4354" max="4608" width="11.42578125" style="383"/>
    <col min="4609" max="4609" width="24.5703125" style="383" customWidth="1"/>
    <col min="4610" max="4864" width="11.42578125" style="383"/>
    <col min="4865" max="4865" width="24.5703125" style="383" customWidth="1"/>
    <col min="4866" max="5120" width="11.42578125" style="383"/>
    <col min="5121" max="5121" width="24.5703125" style="383" customWidth="1"/>
    <col min="5122" max="5376" width="11.42578125" style="383"/>
    <col min="5377" max="5377" width="24.5703125" style="383" customWidth="1"/>
    <col min="5378" max="5632" width="11.42578125" style="383"/>
    <col min="5633" max="5633" width="24.5703125" style="383" customWidth="1"/>
    <col min="5634" max="5888" width="11.42578125" style="383"/>
    <col min="5889" max="5889" width="24.5703125" style="383" customWidth="1"/>
    <col min="5890" max="6144" width="11.42578125" style="383"/>
    <col min="6145" max="6145" width="24.5703125" style="383" customWidth="1"/>
    <col min="6146" max="6400" width="11.42578125" style="383"/>
    <col min="6401" max="6401" width="24.5703125" style="383" customWidth="1"/>
    <col min="6402" max="6656" width="11.42578125" style="383"/>
    <col min="6657" max="6657" width="24.5703125" style="383" customWidth="1"/>
    <col min="6658" max="6912" width="11.42578125" style="383"/>
    <col min="6913" max="6913" width="24.5703125" style="383" customWidth="1"/>
    <col min="6914" max="7168" width="11.42578125" style="383"/>
    <col min="7169" max="7169" width="24.5703125" style="383" customWidth="1"/>
    <col min="7170" max="7424" width="11.42578125" style="383"/>
    <col min="7425" max="7425" width="24.5703125" style="383" customWidth="1"/>
    <col min="7426" max="7680" width="11.42578125" style="383"/>
    <col min="7681" max="7681" width="24.5703125" style="383" customWidth="1"/>
    <col min="7682" max="7936" width="11.42578125" style="383"/>
    <col min="7937" max="7937" width="24.5703125" style="383" customWidth="1"/>
    <col min="7938" max="8192" width="11.42578125" style="383"/>
    <col min="8193" max="8193" width="24.5703125" style="383" customWidth="1"/>
    <col min="8194" max="8448" width="11.42578125" style="383"/>
    <col min="8449" max="8449" width="24.5703125" style="383" customWidth="1"/>
    <col min="8450" max="8704" width="11.42578125" style="383"/>
    <col min="8705" max="8705" width="24.5703125" style="383" customWidth="1"/>
    <col min="8706" max="8960" width="11.42578125" style="383"/>
    <col min="8961" max="8961" width="24.5703125" style="383" customWidth="1"/>
    <col min="8962" max="9216" width="11.42578125" style="383"/>
    <col min="9217" max="9217" width="24.5703125" style="383" customWidth="1"/>
    <col min="9218" max="9472" width="11.42578125" style="383"/>
    <col min="9473" max="9473" width="24.5703125" style="383" customWidth="1"/>
    <col min="9474" max="9728" width="11.42578125" style="383"/>
    <col min="9729" max="9729" width="24.5703125" style="383" customWidth="1"/>
    <col min="9730" max="9984" width="11.42578125" style="383"/>
    <col min="9985" max="9985" width="24.5703125" style="383" customWidth="1"/>
    <col min="9986" max="10240" width="11.42578125" style="383"/>
    <col min="10241" max="10241" width="24.5703125" style="383" customWidth="1"/>
    <col min="10242" max="10496" width="11.42578125" style="383"/>
    <col min="10497" max="10497" width="24.5703125" style="383" customWidth="1"/>
    <col min="10498" max="10752" width="11.42578125" style="383"/>
    <col min="10753" max="10753" width="24.5703125" style="383" customWidth="1"/>
    <col min="10754" max="11008" width="11.42578125" style="383"/>
    <col min="11009" max="11009" width="24.5703125" style="383" customWidth="1"/>
    <col min="11010" max="11264" width="11.42578125" style="383"/>
    <col min="11265" max="11265" width="24.5703125" style="383" customWidth="1"/>
    <col min="11266" max="11520" width="11.42578125" style="383"/>
    <col min="11521" max="11521" width="24.5703125" style="383" customWidth="1"/>
    <col min="11522" max="11776" width="11.42578125" style="383"/>
    <col min="11777" max="11777" width="24.5703125" style="383" customWidth="1"/>
    <col min="11778" max="12032" width="11.42578125" style="383"/>
    <col min="12033" max="12033" width="24.5703125" style="383" customWidth="1"/>
    <col min="12034" max="12288" width="11.42578125" style="383"/>
    <col min="12289" max="12289" width="24.5703125" style="383" customWidth="1"/>
    <col min="12290" max="12544" width="11.42578125" style="383"/>
    <col min="12545" max="12545" width="24.5703125" style="383" customWidth="1"/>
    <col min="12546" max="12800" width="11.42578125" style="383"/>
    <col min="12801" max="12801" width="24.5703125" style="383" customWidth="1"/>
    <col min="12802" max="13056" width="11.42578125" style="383"/>
    <col min="13057" max="13057" width="24.5703125" style="383" customWidth="1"/>
    <col min="13058" max="13312" width="11.42578125" style="383"/>
    <col min="13313" max="13313" width="24.5703125" style="383" customWidth="1"/>
    <col min="13314" max="13568" width="11.42578125" style="383"/>
    <col min="13569" max="13569" width="24.5703125" style="383" customWidth="1"/>
    <col min="13570" max="13824" width="11.42578125" style="383"/>
    <col min="13825" max="13825" width="24.5703125" style="383" customWidth="1"/>
    <col min="13826" max="14080" width="11.42578125" style="383"/>
    <col min="14081" max="14081" width="24.5703125" style="383" customWidth="1"/>
    <col min="14082" max="14336" width="11.42578125" style="383"/>
    <col min="14337" max="14337" width="24.5703125" style="383" customWidth="1"/>
    <col min="14338" max="14592" width="11.42578125" style="383"/>
    <col min="14593" max="14593" width="24.5703125" style="383" customWidth="1"/>
    <col min="14594" max="14848" width="11.42578125" style="383"/>
    <col min="14849" max="14849" width="24.5703125" style="383" customWidth="1"/>
    <col min="14850" max="15104" width="11.42578125" style="383"/>
    <col min="15105" max="15105" width="24.5703125" style="383" customWidth="1"/>
    <col min="15106" max="15360" width="11.42578125" style="383"/>
    <col min="15361" max="15361" width="24.5703125" style="383" customWidth="1"/>
    <col min="15362" max="15616" width="11.42578125" style="383"/>
    <col min="15617" max="15617" width="24.5703125" style="383" customWidth="1"/>
    <col min="15618" max="15872" width="11.42578125" style="383"/>
    <col min="15873" max="15873" width="24.5703125" style="383" customWidth="1"/>
    <col min="15874" max="16128" width="11.42578125" style="383"/>
    <col min="16129" max="16129" width="24.5703125" style="383" customWidth="1"/>
    <col min="16130" max="16384" width="11.42578125" style="383"/>
  </cols>
  <sheetData>
    <row r="1" spans="1:12" x14ac:dyDescent="0.25">
      <c r="A1" s="1638" t="s">
        <v>1148</v>
      </c>
      <c r="B1" s="1638"/>
      <c r="C1" s="1638"/>
      <c r="D1" s="1638"/>
      <c r="E1" s="1638"/>
      <c r="F1" s="1638"/>
      <c r="G1" s="1638"/>
      <c r="H1" s="1638"/>
      <c r="I1" s="1638"/>
      <c r="J1" s="1638"/>
      <c r="K1" s="1638"/>
      <c r="L1" s="1638"/>
    </row>
    <row r="2" spans="1:12" x14ac:dyDescent="0.25">
      <c r="A2" s="1638" t="s">
        <v>1149</v>
      </c>
      <c r="B2" s="1638"/>
      <c r="C2" s="1638"/>
      <c r="D2" s="1638"/>
      <c r="E2" s="1638"/>
      <c r="F2" s="1638"/>
      <c r="G2" s="1638"/>
      <c r="H2" s="1638"/>
      <c r="I2" s="1638"/>
      <c r="J2" s="1638"/>
      <c r="K2" s="1638"/>
      <c r="L2" s="1638"/>
    </row>
    <row r="3" spans="1:12" x14ac:dyDescent="0.25">
      <c r="A3" s="1639" t="s">
        <v>1860</v>
      </c>
      <c r="B3" s="1639"/>
      <c r="C3" s="1639"/>
      <c r="D3" s="1639"/>
      <c r="E3" s="1639"/>
      <c r="F3" s="1639"/>
      <c r="G3" s="1639"/>
      <c r="H3" s="1639"/>
      <c r="I3" s="1639"/>
      <c r="J3" s="1639"/>
      <c r="K3" s="1639"/>
      <c r="L3" s="1639"/>
    </row>
    <row r="4" spans="1:12" ht="4.5" customHeight="1" thickBot="1" x14ac:dyDescent="0.3">
      <c r="A4" s="1203"/>
      <c r="B4" s="1204"/>
      <c r="C4" s="1204"/>
      <c r="D4" s="1203"/>
      <c r="E4" s="1205"/>
      <c r="F4" s="1206"/>
      <c r="G4" s="1206"/>
      <c r="H4" s="1206"/>
      <c r="I4" s="1206"/>
      <c r="J4" s="1206"/>
      <c r="K4" s="1206"/>
      <c r="L4" s="1206"/>
    </row>
    <row r="5" spans="1:12" x14ac:dyDescent="0.25">
      <c r="A5" s="1207"/>
      <c r="B5" s="1207"/>
      <c r="C5" s="1207"/>
      <c r="D5" s="1642" t="s">
        <v>436</v>
      </c>
      <c r="E5" s="1642"/>
      <c r="F5" s="1642"/>
      <c r="G5" s="1642"/>
      <c r="H5" s="1642"/>
      <c r="I5" s="1642"/>
      <c r="J5" s="1642"/>
      <c r="K5" s="1642"/>
      <c r="L5" s="1642"/>
    </row>
    <row r="6" spans="1:12" x14ac:dyDescent="0.25">
      <c r="A6" s="1208" t="s">
        <v>437</v>
      </c>
      <c r="B6" s="1209" t="s">
        <v>438</v>
      </c>
      <c r="C6" s="1210" t="s">
        <v>174</v>
      </c>
      <c r="D6" s="1211" t="s">
        <v>439</v>
      </c>
      <c r="E6" s="1211" t="s">
        <v>440</v>
      </c>
      <c r="F6" s="1212" t="s">
        <v>441</v>
      </c>
      <c r="G6" s="1211" t="s">
        <v>442</v>
      </c>
      <c r="H6" s="1211" t="s">
        <v>443</v>
      </c>
      <c r="I6" s="1211" t="s">
        <v>444</v>
      </c>
      <c r="J6" s="1211" t="s">
        <v>445</v>
      </c>
      <c r="K6" s="1211" t="s">
        <v>446</v>
      </c>
      <c r="L6" s="1211" t="s">
        <v>447</v>
      </c>
    </row>
    <row r="7" spans="1:12" x14ac:dyDescent="0.25">
      <c r="A7" s="604" t="s">
        <v>448</v>
      </c>
      <c r="B7" s="604" t="s">
        <v>449</v>
      </c>
      <c r="C7" s="604" t="s">
        <v>58</v>
      </c>
      <c r="D7" s="604">
        <v>0</v>
      </c>
      <c r="E7" s="604">
        <v>0</v>
      </c>
      <c r="F7" s="604">
        <v>0</v>
      </c>
      <c r="G7" s="604">
        <v>0</v>
      </c>
      <c r="H7" s="604">
        <v>0</v>
      </c>
      <c r="I7" s="604">
        <v>0</v>
      </c>
      <c r="J7" s="604">
        <v>0</v>
      </c>
      <c r="K7" s="604">
        <v>0</v>
      </c>
      <c r="L7" s="604">
        <v>5.68</v>
      </c>
    </row>
    <row r="8" spans="1:12" x14ac:dyDescent="0.25">
      <c r="A8" s="604" t="s">
        <v>458</v>
      </c>
      <c r="B8" s="604" t="s">
        <v>430</v>
      </c>
      <c r="C8" s="604" t="s">
        <v>160</v>
      </c>
      <c r="D8" s="604">
        <v>0</v>
      </c>
      <c r="E8" s="604">
        <v>0</v>
      </c>
      <c r="F8" s="604">
        <v>0</v>
      </c>
      <c r="G8" s="604">
        <v>0</v>
      </c>
      <c r="H8" s="604">
        <v>0</v>
      </c>
      <c r="I8" s="604">
        <v>0</v>
      </c>
      <c r="J8" s="604">
        <v>2.6</v>
      </c>
      <c r="K8" s="604">
        <v>0</v>
      </c>
      <c r="L8" s="604">
        <v>0</v>
      </c>
    </row>
    <row r="9" spans="1:12" ht="6.75" customHeight="1" x14ac:dyDescent="0.25">
      <c r="A9" s="1220"/>
      <c r="B9" s="1221"/>
      <c r="C9" s="1221"/>
      <c r="D9" s="1221"/>
      <c r="E9" s="1221"/>
      <c r="F9" s="1221"/>
      <c r="G9" s="1221"/>
      <c r="H9" s="1221"/>
      <c r="I9" s="1221"/>
      <c r="J9" s="1221"/>
      <c r="K9" s="1221"/>
      <c r="L9" s="1221"/>
    </row>
    <row r="10" spans="1:12" x14ac:dyDescent="0.25">
      <c r="A10" s="385" t="s">
        <v>1835</v>
      </c>
      <c r="B10" s="386"/>
      <c r="C10" s="386"/>
      <c r="D10" s="386"/>
      <c r="E10" s="386"/>
      <c r="F10" s="386"/>
      <c r="G10" s="386"/>
      <c r="H10" s="386"/>
      <c r="I10" s="387"/>
      <c r="J10" s="387"/>
      <c r="K10" s="387"/>
      <c r="L10" s="387"/>
    </row>
    <row r="11" spans="1:12" x14ac:dyDescent="0.25">
      <c r="A11" s="385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</row>
    <row r="12" spans="1:12" x14ac:dyDescent="0.25">
      <c r="A12" s="388"/>
      <c r="B12" s="388"/>
      <c r="C12" s="388"/>
      <c r="D12" s="389"/>
      <c r="E12" s="388"/>
      <c r="F12" s="388"/>
      <c r="G12" s="388"/>
      <c r="H12" s="388"/>
      <c r="I12" s="388"/>
      <c r="J12" s="388"/>
      <c r="K12" s="388"/>
      <c r="L12" s="388"/>
    </row>
    <row r="13" spans="1:12" x14ac:dyDescent="0.25">
      <c r="A13" s="1638" t="s">
        <v>1148</v>
      </c>
      <c r="B13" s="1638"/>
      <c r="C13" s="1638"/>
      <c r="D13" s="1638"/>
      <c r="E13" s="1638"/>
      <c r="F13" s="1638"/>
      <c r="G13" s="1638"/>
      <c r="H13" s="1638"/>
      <c r="I13" s="1638"/>
      <c r="J13" s="1638"/>
      <c r="K13" s="1638"/>
      <c r="L13" s="1638"/>
    </row>
    <row r="14" spans="1:12" x14ac:dyDescent="0.25">
      <c r="A14" s="1638" t="s">
        <v>1151</v>
      </c>
      <c r="B14" s="1638"/>
      <c r="C14" s="1638"/>
      <c r="D14" s="1638"/>
      <c r="E14" s="1638"/>
      <c r="F14" s="1638"/>
      <c r="G14" s="1638"/>
      <c r="H14" s="1638"/>
      <c r="I14" s="1638"/>
      <c r="J14" s="1638"/>
      <c r="K14" s="1638"/>
      <c r="L14" s="1638"/>
    </row>
    <row r="15" spans="1:12" x14ac:dyDescent="0.25">
      <c r="A15" s="1639" t="s">
        <v>1860</v>
      </c>
      <c r="B15" s="1639"/>
      <c r="C15" s="1639"/>
      <c r="D15" s="1639"/>
      <c r="E15" s="1639"/>
      <c r="F15" s="1639"/>
      <c r="G15" s="1639"/>
      <c r="H15" s="1639"/>
      <c r="I15" s="1639"/>
      <c r="J15" s="1639"/>
      <c r="K15" s="1639"/>
      <c r="L15" s="1639"/>
    </row>
    <row r="16" spans="1:12" ht="4.5" customHeight="1" thickBot="1" x14ac:dyDescent="0.3">
      <c r="A16" s="1213"/>
      <c r="B16" s="1213"/>
      <c r="C16" s="1213"/>
      <c r="D16" s="1214"/>
      <c r="E16" s="1213"/>
      <c r="F16" s="1213"/>
      <c r="G16" s="1213"/>
      <c r="H16" s="1213"/>
      <c r="I16" s="1213"/>
      <c r="J16" s="1213"/>
      <c r="K16" s="1213"/>
      <c r="L16" s="1213"/>
    </row>
    <row r="17" spans="1:12" ht="15.75" thickBot="1" x14ac:dyDescent="0.3">
      <c r="A17" s="1215"/>
      <c r="B17" s="1215"/>
      <c r="C17" s="1215"/>
      <c r="D17" s="1640" t="s">
        <v>436</v>
      </c>
      <c r="E17" s="1640"/>
      <c r="F17" s="1640"/>
      <c r="G17" s="1640"/>
      <c r="H17" s="1640"/>
      <c r="I17" s="1640"/>
      <c r="J17" s="1640"/>
      <c r="K17" s="1640"/>
      <c r="L17" s="1640"/>
    </row>
    <row r="18" spans="1:12" x14ac:dyDescent="0.25">
      <c r="A18" s="1216" t="s">
        <v>437</v>
      </c>
      <c r="B18" s="1217" t="s">
        <v>438</v>
      </c>
      <c r="C18" s="1217" t="s">
        <v>174</v>
      </c>
      <c r="D18" s="1218" t="s">
        <v>439</v>
      </c>
      <c r="E18" s="1218" t="s">
        <v>440</v>
      </c>
      <c r="F18" s="1218" t="s">
        <v>441</v>
      </c>
      <c r="G18" s="1218" t="s">
        <v>442</v>
      </c>
      <c r="H18" s="1218" t="s">
        <v>443</v>
      </c>
      <c r="I18" s="1218" t="s">
        <v>444</v>
      </c>
      <c r="J18" s="1218" t="s">
        <v>445</v>
      </c>
      <c r="K18" s="1218" t="s">
        <v>446</v>
      </c>
      <c r="L18" s="1219" t="s">
        <v>447</v>
      </c>
    </row>
    <row r="19" spans="1:12" x14ac:dyDescent="0.25">
      <c r="A19" s="1641" t="s">
        <v>448</v>
      </c>
      <c r="B19" s="604" t="s">
        <v>449</v>
      </c>
      <c r="C19" s="605" t="s">
        <v>58</v>
      </c>
      <c r="D19" s="606">
        <v>0</v>
      </c>
      <c r="E19" s="606">
        <v>0</v>
      </c>
      <c r="F19" s="606">
        <v>0</v>
      </c>
      <c r="G19" s="606">
        <v>0</v>
      </c>
      <c r="H19" s="606">
        <v>0</v>
      </c>
      <c r="I19" s="606">
        <v>0</v>
      </c>
      <c r="J19" s="606">
        <v>0</v>
      </c>
      <c r="K19" s="606">
        <v>0</v>
      </c>
      <c r="L19" s="606">
        <v>5.0199999999999996</v>
      </c>
    </row>
    <row r="20" spans="1:12" x14ac:dyDescent="0.25">
      <c r="A20" s="1641"/>
      <c r="B20" s="604" t="s">
        <v>450</v>
      </c>
      <c r="C20" s="605" t="s">
        <v>41</v>
      </c>
      <c r="D20" s="606">
        <v>0</v>
      </c>
      <c r="E20" s="606">
        <v>0</v>
      </c>
      <c r="F20" s="606"/>
      <c r="G20" s="606">
        <v>0</v>
      </c>
      <c r="H20" s="606">
        <v>0</v>
      </c>
      <c r="I20" s="606">
        <v>0</v>
      </c>
      <c r="J20" s="606">
        <v>0</v>
      </c>
      <c r="K20" s="606">
        <v>3.6</v>
      </c>
      <c r="L20" s="606">
        <v>0</v>
      </c>
    </row>
    <row r="21" spans="1:12" x14ac:dyDescent="0.25">
      <c r="A21" s="1641"/>
      <c r="B21" s="604" t="s">
        <v>450</v>
      </c>
      <c r="C21" s="605" t="s">
        <v>23</v>
      </c>
      <c r="D21" s="606">
        <v>0</v>
      </c>
      <c r="E21" s="606">
        <v>0</v>
      </c>
      <c r="F21" s="606">
        <v>0</v>
      </c>
      <c r="G21" s="606">
        <v>0</v>
      </c>
      <c r="H21" s="606">
        <v>0</v>
      </c>
      <c r="I21" s="606">
        <v>0</v>
      </c>
      <c r="J21" s="606">
        <v>0</v>
      </c>
      <c r="K21" s="606">
        <v>3.5</v>
      </c>
      <c r="L21" s="606">
        <v>0</v>
      </c>
    </row>
    <row r="22" spans="1:12" x14ac:dyDescent="0.25">
      <c r="A22" s="1641"/>
      <c r="B22" s="604" t="s">
        <v>452</v>
      </c>
      <c r="C22" s="605" t="s">
        <v>453</v>
      </c>
      <c r="D22" s="606">
        <v>0</v>
      </c>
      <c r="E22" s="606">
        <v>0</v>
      </c>
      <c r="F22" s="606">
        <v>0</v>
      </c>
      <c r="G22" s="606">
        <v>0</v>
      </c>
      <c r="H22" s="606">
        <v>0</v>
      </c>
      <c r="I22" s="606">
        <v>0</v>
      </c>
      <c r="J22" s="606">
        <v>0</v>
      </c>
      <c r="K22" s="606">
        <v>0</v>
      </c>
      <c r="L22" s="606">
        <v>2.1</v>
      </c>
    </row>
    <row r="23" spans="1:12" x14ac:dyDescent="0.25">
      <c r="A23" s="1641"/>
      <c r="B23" s="604" t="s">
        <v>454</v>
      </c>
      <c r="C23" s="605" t="s">
        <v>128</v>
      </c>
      <c r="D23" s="606">
        <v>1.99</v>
      </c>
      <c r="E23" s="606">
        <v>0</v>
      </c>
      <c r="F23" s="606">
        <v>0</v>
      </c>
      <c r="G23" s="606">
        <v>0</v>
      </c>
      <c r="H23" s="606">
        <v>0</v>
      </c>
      <c r="I23" s="606">
        <v>0</v>
      </c>
      <c r="J23" s="606">
        <v>3.5</v>
      </c>
      <c r="K23" s="606">
        <v>0</v>
      </c>
      <c r="L23" s="606">
        <v>0</v>
      </c>
    </row>
    <row r="24" spans="1:12" x14ac:dyDescent="0.25">
      <c r="A24" s="1641"/>
      <c r="B24" s="604" t="s">
        <v>454</v>
      </c>
      <c r="C24" s="605" t="s">
        <v>52</v>
      </c>
      <c r="D24" s="606">
        <v>0</v>
      </c>
      <c r="E24" s="606">
        <v>0</v>
      </c>
      <c r="F24" s="606">
        <v>0</v>
      </c>
      <c r="G24" s="606">
        <v>0</v>
      </c>
      <c r="H24" s="606">
        <v>0</v>
      </c>
      <c r="I24" s="606">
        <v>0</v>
      </c>
      <c r="J24" s="606">
        <v>3.46</v>
      </c>
      <c r="K24" s="606">
        <v>3.22</v>
      </c>
      <c r="L24" s="606">
        <v>3.72</v>
      </c>
    </row>
    <row r="25" spans="1:12" x14ac:dyDescent="0.25">
      <c r="A25" s="1641"/>
      <c r="B25" s="604" t="s">
        <v>454</v>
      </c>
      <c r="C25" s="605" t="s">
        <v>61</v>
      </c>
      <c r="D25" s="606">
        <v>0</v>
      </c>
      <c r="E25" s="606">
        <v>3.6</v>
      </c>
      <c r="F25" s="606">
        <v>0</v>
      </c>
      <c r="G25" s="606">
        <v>0</v>
      </c>
      <c r="H25" s="606">
        <v>0</v>
      </c>
      <c r="I25" s="606">
        <v>0</v>
      </c>
      <c r="J25" s="606">
        <v>0</v>
      </c>
      <c r="K25" s="606">
        <v>3.2</v>
      </c>
      <c r="L25" s="606">
        <v>4.68</v>
      </c>
    </row>
    <row r="26" spans="1:12" x14ac:dyDescent="0.25">
      <c r="A26" s="1641"/>
      <c r="B26" s="604" t="s">
        <v>454</v>
      </c>
      <c r="C26" s="605" t="s">
        <v>62</v>
      </c>
      <c r="D26" s="606">
        <v>0</v>
      </c>
      <c r="E26" s="606">
        <v>0</v>
      </c>
      <c r="F26" s="606">
        <v>0</v>
      </c>
      <c r="G26" s="606">
        <v>0</v>
      </c>
      <c r="H26" s="606">
        <v>0</v>
      </c>
      <c r="I26" s="606">
        <v>0</v>
      </c>
      <c r="J26" s="606">
        <v>0</v>
      </c>
      <c r="K26" s="606">
        <v>2.39</v>
      </c>
      <c r="L26" s="606">
        <v>3.55</v>
      </c>
    </row>
    <row r="27" spans="1:12" x14ac:dyDescent="0.25">
      <c r="A27" s="1641"/>
      <c r="B27" s="604" t="s">
        <v>454</v>
      </c>
      <c r="C27" s="605" t="s">
        <v>53</v>
      </c>
      <c r="D27" s="606">
        <v>0</v>
      </c>
      <c r="E27" s="606">
        <v>2.99</v>
      </c>
      <c r="F27" s="606"/>
      <c r="G27" s="606">
        <v>0</v>
      </c>
      <c r="H27" s="606">
        <v>0</v>
      </c>
      <c r="I27" s="606">
        <v>4</v>
      </c>
      <c r="J27" s="606">
        <v>0</v>
      </c>
      <c r="K27" s="606">
        <v>3.08</v>
      </c>
      <c r="L27" s="606">
        <v>3.8</v>
      </c>
    </row>
    <row r="28" spans="1:12" x14ac:dyDescent="0.25">
      <c r="A28" s="1641"/>
      <c r="B28" s="604" t="s">
        <v>454</v>
      </c>
      <c r="C28" s="605" t="s">
        <v>54</v>
      </c>
      <c r="D28" s="606">
        <v>3.17</v>
      </c>
      <c r="E28" s="606">
        <v>0</v>
      </c>
      <c r="F28" s="606">
        <v>0</v>
      </c>
      <c r="G28" s="606">
        <v>0</v>
      </c>
      <c r="H28" s="606">
        <v>0</v>
      </c>
      <c r="I28" s="606">
        <v>0</v>
      </c>
      <c r="J28" s="606">
        <v>0</v>
      </c>
      <c r="K28" s="606">
        <v>1.36</v>
      </c>
      <c r="L28" s="606">
        <v>2.75</v>
      </c>
    </row>
    <row r="29" spans="1:12" x14ac:dyDescent="0.25">
      <c r="A29" s="1641"/>
      <c r="B29" s="604" t="s">
        <v>454</v>
      </c>
      <c r="C29" s="605" t="s">
        <v>55</v>
      </c>
      <c r="D29" s="606">
        <v>3.16</v>
      </c>
      <c r="E29" s="606">
        <v>3.1</v>
      </c>
      <c r="F29" s="606">
        <v>0</v>
      </c>
      <c r="G29" s="606">
        <v>0</v>
      </c>
      <c r="H29" s="606">
        <v>0</v>
      </c>
      <c r="I29" s="606">
        <v>2</v>
      </c>
      <c r="J29" s="606">
        <v>3.04</v>
      </c>
      <c r="K29" s="606">
        <v>2.63</v>
      </c>
      <c r="L29" s="606">
        <v>1.88</v>
      </c>
    </row>
    <row r="30" spans="1:12" x14ac:dyDescent="0.25">
      <c r="A30" s="1641"/>
      <c r="B30" s="604" t="s">
        <v>454</v>
      </c>
      <c r="C30" s="605" t="s">
        <v>455</v>
      </c>
      <c r="D30" s="606">
        <v>2.25</v>
      </c>
      <c r="E30" s="606">
        <v>0</v>
      </c>
      <c r="F30" s="606">
        <v>0</v>
      </c>
      <c r="G30" s="606">
        <v>0</v>
      </c>
      <c r="H30" s="606">
        <v>0</v>
      </c>
      <c r="I30" s="606">
        <v>3</v>
      </c>
      <c r="J30" s="606">
        <v>0</v>
      </c>
      <c r="K30" s="606">
        <v>3.61</v>
      </c>
      <c r="L30" s="606">
        <v>3.44</v>
      </c>
    </row>
    <row r="31" spans="1:12" x14ac:dyDescent="0.25">
      <c r="A31" s="1641"/>
      <c r="B31" s="604" t="s">
        <v>454</v>
      </c>
      <c r="C31" s="605" t="s">
        <v>56</v>
      </c>
      <c r="D31" s="606">
        <v>2.88</v>
      </c>
      <c r="E31" s="606">
        <v>0</v>
      </c>
      <c r="F31" s="606"/>
      <c r="G31" s="606">
        <v>0</v>
      </c>
      <c r="H31" s="606">
        <v>0</v>
      </c>
      <c r="I31" s="606">
        <v>0</v>
      </c>
      <c r="J31" s="606">
        <v>0</v>
      </c>
      <c r="K31" s="606">
        <v>0</v>
      </c>
      <c r="L31" s="606">
        <v>0</v>
      </c>
    </row>
    <row r="32" spans="1:12" x14ac:dyDescent="0.25">
      <c r="A32" s="1641"/>
      <c r="B32" s="604" t="s">
        <v>454</v>
      </c>
      <c r="C32" s="605" t="s">
        <v>57</v>
      </c>
      <c r="D32" s="606">
        <v>0</v>
      </c>
      <c r="E32" s="606">
        <v>0</v>
      </c>
      <c r="F32" s="606">
        <v>0</v>
      </c>
      <c r="G32" s="606">
        <v>0</v>
      </c>
      <c r="H32" s="606">
        <v>0</v>
      </c>
      <c r="I32" s="606">
        <v>0</v>
      </c>
      <c r="J32" s="606">
        <v>0</v>
      </c>
      <c r="K32" s="606">
        <v>0</v>
      </c>
      <c r="L32" s="606">
        <v>2.4500000000000002</v>
      </c>
    </row>
    <row r="33" spans="1:12" x14ac:dyDescent="0.25">
      <c r="A33" s="1641"/>
      <c r="B33" s="604" t="s">
        <v>454</v>
      </c>
      <c r="C33" s="605" t="s">
        <v>139</v>
      </c>
      <c r="D33" s="606">
        <v>0</v>
      </c>
      <c r="E33" s="606">
        <v>0</v>
      </c>
      <c r="F33" s="606">
        <v>0</v>
      </c>
      <c r="G33" s="606">
        <v>0</v>
      </c>
      <c r="H33" s="606">
        <v>0</v>
      </c>
      <c r="I33" s="606">
        <v>0</v>
      </c>
      <c r="J33" s="606">
        <v>0</v>
      </c>
      <c r="K33" s="606">
        <v>0</v>
      </c>
      <c r="L33" s="606">
        <v>0</v>
      </c>
    </row>
    <row r="34" spans="1:12" x14ac:dyDescent="0.25">
      <c r="A34" s="1641"/>
      <c r="B34" s="604" t="s">
        <v>454</v>
      </c>
      <c r="C34" s="605" t="s">
        <v>63</v>
      </c>
      <c r="D34" s="606">
        <v>3.05</v>
      </c>
      <c r="E34" s="606">
        <v>3</v>
      </c>
      <c r="F34" s="606">
        <v>0</v>
      </c>
      <c r="G34" s="606">
        <v>0</v>
      </c>
      <c r="H34" s="606">
        <v>0</v>
      </c>
      <c r="I34" s="606">
        <v>0</v>
      </c>
      <c r="J34" s="606">
        <v>3.44</v>
      </c>
      <c r="K34" s="606">
        <v>2.6</v>
      </c>
      <c r="L34" s="606">
        <v>3.48</v>
      </c>
    </row>
    <row r="35" spans="1:12" x14ac:dyDescent="0.25">
      <c r="A35" s="1641"/>
      <c r="B35" s="604" t="s">
        <v>454</v>
      </c>
      <c r="C35" s="605" t="s">
        <v>64</v>
      </c>
      <c r="D35" s="606">
        <v>0</v>
      </c>
      <c r="E35" s="606">
        <v>2.7</v>
      </c>
      <c r="F35" s="606">
        <v>0</v>
      </c>
      <c r="G35" s="606">
        <v>0</v>
      </c>
      <c r="H35" s="606">
        <v>0</v>
      </c>
      <c r="I35" s="606">
        <v>0</v>
      </c>
      <c r="J35" s="606">
        <v>1.95</v>
      </c>
      <c r="K35" s="606">
        <v>3.55</v>
      </c>
      <c r="L35" s="606">
        <v>0</v>
      </c>
    </row>
    <row r="36" spans="1:12" x14ac:dyDescent="0.25">
      <c r="A36" s="1641"/>
      <c r="B36" s="604" t="s">
        <v>454</v>
      </c>
      <c r="C36" s="605" t="s">
        <v>58</v>
      </c>
      <c r="D36" s="606">
        <v>3.31</v>
      </c>
      <c r="E36" s="606">
        <v>0</v>
      </c>
      <c r="F36" s="606">
        <v>0</v>
      </c>
      <c r="G36" s="606">
        <v>0</v>
      </c>
      <c r="H36" s="606">
        <v>0</v>
      </c>
      <c r="I36" s="606">
        <v>0</v>
      </c>
      <c r="J36" s="606">
        <v>2.8</v>
      </c>
      <c r="K36" s="606">
        <v>1.9</v>
      </c>
      <c r="L36" s="606">
        <v>4.01</v>
      </c>
    </row>
    <row r="37" spans="1:12" x14ac:dyDescent="0.25">
      <c r="A37" s="1641"/>
      <c r="B37" s="604" t="s">
        <v>454</v>
      </c>
      <c r="C37" s="605" t="s">
        <v>59</v>
      </c>
      <c r="D37" s="606">
        <v>0</v>
      </c>
      <c r="E37" s="606">
        <v>0</v>
      </c>
      <c r="F37" s="606">
        <v>0</v>
      </c>
      <c r="G37" s="606">
        <v>0</v>
      </c>
      <c r="H37" s="606">
        <v>0</v>
      </c>
      <c r="I37" s="606">
        <v>0</v>
      </c>
      <c r="J37" s="606">
        <v>0</v>
      </c>
      <c r="K37" s="606">
        <v>2.39</v>
      </c>
      <c r="L37" s="606">
        <v>3.16</v>
      </c>
    </row>
    <row r="38" spans="1:12" x14ac:dyDescent="0.25">
      <c r="A38" s="1641"/>
      <c r="B38" s="604" t="s">
        <v>454</v>
      </c>
      <c r="C38" s="605" t="s">
        <v>51</v>
      </c>
      <c r="D38" s="606">
        <v>3.9</v>
      </c>
      <c r="E38" s="606">
        <v>0</v>
      </c>
      <c r="F38" s="606">
        <v>0</v>
      </c>
      <c r="G38" s="606">
        <v>0</v>
      </c>
      <c r="H38" s="606">
        <v>0</v>
      </c>
      <c r="I38" s="606">
        <v>0</v>
      </c>
      <c r="J38" s="606">
        <v>2</v>
      </c>
      <c r="K38" s="606">
        <v>0</v>
      </c>
      <c r="L38" s="606">
        <v>0</v>
      </c>
    </row>
    <row r="39" spans="1:12" x14ac:dyDescent="0.25">
      <c r="A39" s="1641"/>
      <c r="B39" s="604" t="s">
        <v>454</v>
      </c>
      <c r="C39" s="605" t="s">
        <v>126</v>
      </c>
      <c r="D39" s="606">
        <v>0</v>
      </c>
      <c r="E39" s="606">
        <v>0</v>
      </c>
      <c r="F39" s="606">
        <v>0</v>
      </c>
      <c r="G39" s="606">
        <v>0</v>
      </c>
      <c r="H39" s="606">
        <v>0</v>
      </c>
      <c r="I39" s="606">
        <v>0</v>
      </c>
      <c r="J39" s="606">
        <v>0</v>
      </c>
      <c r="K39" s="606">
        <v>3.93</v>
      </c>
      <c r="L39" s="606">
        <v>4.51</v>
      </c>
    </row>
    <row r="40" spans="1:12" x14ac:dyDescent="0.25">
      <c r="A40" s="1641"/>
      <c r="B40" s="604" t="s">
        <v>1015</v>
      </c>
      <c r="C40" s="605" t="s">
        <v>456</v>
      </c>
      <c r="D40" s="606">
        <v>0</v>
      </c>
      <c r="E40" s="606">
        <v>0</v>
      </c>
      <c r="F40" s="606">
        <v>0</v>
      </c>
      <c r="G40" s="606">
        <v>0</v>
      </c>
      <c r="H40" s="606">
        <v>0</v>
      </c>
      <c r="I40" s="606">
        <v>0</v>
      </c>
      <c r="J40" s="606">
        <v>0</v>
      </c>
      <c r="K40" s="606">
        <v>0</v>
      </c>
      <c r="L40" s="606">
        <v>0</v>
      </c>
    </row>
    <row r="41" spans="1:12" x14ac:dyDescent="0.25">
      <c r="A41" s="1641"/>
      <c r="B41" s="604" t="s">
        <v>457</v>
      </c>
      <c r="C41" s="605" t="s">
        <v>1218</v>
      </c>
      <c r="D41" s="606">
        <v>0</v>
      </c>
      <c r="E41" s="606">
        <v>0</v>
      </c>
      <c r="F41" s="606">
        <v>0</v>
      </c>
      <c r="G41" s="606">
        <v>0</v>
      </c>
      <c r="H41" s="606">
        <v>0</v>
      </c>
      <c r="I41" s="606">
        <v>0</v>
      </c>
      <c r="J41" s="606">
        <v>0</v>
      </c>
      <c r="K41" s="606">
        <v>7</v>
      </c>
      <c r="L41" s="606">
        <v>0</v>
      </c>
    </row>
    <row r="42" spans="1:12" x14ac:dyDescent="0.25">
      <c r="A42" s="1641"/>
      <c r="B42" s="604" t="s">
        <v>457</v>
      </c>
      <c r="C42" s="605" t="s">
        <v>579</v>
      </c>
      <c r="D42" s="606">
        <v>0</v>
      </c>
      <c r="E42" s="606">
        <v>0</v>
      </c>
      <c r="F42" s="606">
        <v>0</v>
      </c>
      <c r="G42" s="606">
        <v>0</v>
      </c>
      <c r="H42" s="606">
        <v>0</v>
      </c>
      <c r="I42" s="606">
        <v>0</v>
      </c>
      <c r="J42" s="606">
        <v>4.8</v>
      </c>
      <c r="K42" s="606">
        <v>0</v>
      </c>
      <c r="L42" s="606">
        <v>0</v>
      </c>
    </row>
    <row r="43" spans="1:12" x14ac:dyDescent="0.25">
      <c r="A43" s="1641"/>
      <c r="B43" s="604" t="s">
        <v>457</v>
      </c>
      <c r="C43" s="605" t="s">
        <v>1046</v>
      </c>
      <c r="D43" s="606">
        <v>0</v>
      </c>
      <c r="E43" s="606">
        <v>0</v>
      </c>
      <c r="F43" s="606">
        <v>0</v>
      </c>
      <c r="G43" s="606">
        <v>0</v>
      </c>
      <c r="H43" s="606">
        <v>0</v>
      </c>
      <c r="I43" s="606">
        <v>0</v>
      </c>
      <c r="J43" s="606">
        <v>0</v>
      </c>
      <c r="K43" s="606">
        <v>0</v>
      </c>
      <c r="L43" s="606">
        <v>0</v>
      </c>
    </row>
    <row r="44" spans="1:12" x14ac:dyDescent="0.25">
      <c r="A44" s="1635" t="s">
        <v>1836</v>
      </c>
      <c r="B44" s="1224" t="s">
        <v>449</v>
      </c>
      <c r="C44" s="1225" t="s">
        <v>53</v>
      </c>
      <c r="D44" s="1226">
        <v>0</v>
      </c>
      <c r="E44" s="1226">
        <v>0</v>
      </c>
      <c r="F44" s="1226">
        <v>0</v>
      </c>
      <c r="G44" s="1226">
        <v>0</v>
      </c>
      <c r="H44" s="1226">
        <v>0</v>
      </c>
      <c r="I44" s="1226">
        <v>0</v>
      </c>
      <c r="J44" s="1226">
        <v>0</v>
      </c>
      <c r="K44" s="1226">
        <v>0</v>
      </c>
      <c r="L44" s="1227">
        <v>0.63</v>
      </c>
    </row>
    <row r="45" spans="1:12" x14ac:dyDescent="0.25">
      <c r="A45" s="1636"/>
      <c r="B45" s="604" t="s">
        <v>450</v>
      </c>
      <c r="C45" s="605" t="s">
        <v>724</v>
      </c>
      <c r="D45" s="606">
        <v>0</v>
      </c>
      <c r="E45" s="606">
        <v>0</v>
      </c>
      <c r="F45" s="606">
        <v>0</v>
      </c>
      <c r="G45" s="606">
        <v>0</v>
      </c>
      <c r="H45" s="606">
        <v>0</v>
      </c>
      <c r="I45" s="606">
        <v>0</v>
      </c>
      <c r="J45" s="606">
        <v>0</v>
      </c>
      <c r="K45" s="606">
        <v>2.7</v>
      </c>
      <c r="L45" s="1228">
        <v>2.5</v>
      </c>
    </row>
    <row r="46" spans="1:12" x14ac:dyDescent="0.25">
      <c r="A46" s="1636"/>
      <c r="B46" s="604" t="s">
        <v>450</v>
      </c>
      <c r="C46" s="605" t="s">
        <v>342</v>
      </c>
      <c r="D46" s="606">
        <v>0</v>
      </c>
      <c r="E46" s="606">
        <v>0</v>
      </c>
      <c r="F46" s="606">
        <v>0</v>
      </c>
      <c r="G46" s="606">
        <v>0</v>
      </c>
      <c r="H46" s="606">
        <v>0</v>
      </c>
      <c r="I46" s="606">
        <v>0</v>
      </c>
      <c r="J46" s="606">
        <v>0</v>
      </c>
      <c r="K46" s="606">
        <v>0.6</v>
      </c>
      <c r="L46" s="1228">
        <v>1.95</v>
      </c>
    </row>
    <row r="47" spans="1:12" x14ac:dyDescent="0.25">
      <c r="A47" s="1636"/>
      <c r="B47" s="604" t="s">
        <v>454</v>
      </c>
      <c r="C47" s="605" t="s">
        <v>52</v>
      </c>
      <c r="D47" s="606">
        <v>0</v>
      </c>
      <c r="E47" s="606">
        <v>0</v>
      </c>
      <c r="F47" s="606">
        <v>0</v>
      </c>
      <c r="G47" s="606">
        <v>0</v>
      </c>
      <c r="H47" s="606">
        <v>0</v>
      </c>
      <c r="I47" s="606">
        <v>0</v>
      </c>
      <c r="J47" s="606">
        <v>0.85</v>
      </c>
      <c r="K47" s="606">
        <v>0</v>
      </c>
      <c r="L47" s="1228">
        <v>0</v>
      </c>
    </row>
    <row r="48" spans="1:12" x14ac:dyDescent="0.25">
      <c r="A48" s="1636"/>
      <c r="B48" s="604" t="s">
        <v>454</v>
      </c>
      <c r="C48" s="605" t="s">
        <v>61</v>
      </c>
      <c r="D48" s="606">
        <v>0</v>
      </c>
      <c r="E48" s="606">
        <v>0</v>
      </c>
      <c r="F48" s="606">
        <v>0</v>
      </c>
      <c r="G48" s="606">
        <v>0</v>
      </c>
      <c r="H48" s="606">
        <v>0</v>
      </c>
      <c r="I48" s="606">
        <v>0</v>
      </c>
      <c r="J48" s="606">
        <v>0</v>
      </c>
      <c r="K48" s="606">
        <v>0.6</v>
      </c>
      <c r="L48" s="1228">
        <v>0.91</v>
      </c>
    </row>
    <row r="49" spans="1:12" x14ac:dyDescent="0.25">
      <c r="A49" s="1636"/>
      <c r="B49" s="604" t="s">
        <v>454</v>
      </c>
      <c r="C49" s="605" t="s">
        <v>53</v>
      </c>
      <c r="D49" s="606">
        <v>0</v>
      </c>
      <c r="E49" s="606">
        <v>2</v>
      </c>
      <c r="F49" s="606"/>
      <c r="G49" s="606">
        <v>2</v>
      </c>
      <c r="H49" s="606">
        <v>0</v>
      </c>
      <c r="I49" s="606">
        <v>0</v>
      </c>
      <c r="J49" s="606">
        <v>0</v>
      </c>
      <c r="K49" s="606">
        <v>0.93</v>
      </c>
      <c r="L49" s="1228">
        <v>0</v>
      </c>
    </row>
    <row r="50" spans="1:12" x14ac:dyDescent="0.25">
      <c r="A50" s="1636"/>
      <c r="B50" s="604" t="s">
        <v>454</v>
      </c>
      <c r="C50" s="605" t="s">
        <v>55</v>
      </c>
      <c r="D50" s="606">
        <v>0</v>
      </c>
      <c r="E50" s="606">
        <v>0</v>
      </c>
      <c r="F50" s="606">
        <v>0</v>
      </c>
      <c r="G50" s="606">
        <v>0</v>
      </c>
      <c r="H50" s="606">
        <v>0</v>
      </c>
      <c r="I50" s="606">
        <v>0</v>
      </c>
      <c r="J50" s="606">
        <v>0</v>
      </c>
      <c r="K50" s="606">
        <v>0</v>
      </c>
      <c r="L50" s="1228">
        <v>0.9</v>
      </c>
    </row>
    <row r="51" spans="1:12" x14ac:dyDescent="0.25">
      <c r="A51" s="1636"/>
      <c r="B51" s="604" t="s">
        <v>454</v>
      </c>
      <c r="C51" s="605" t="s">
        <v>57</v>
      </c>
      <c r="D51" s="606">
        <v>0</v>
      </c>
      <c r="E51" s="606">
        <v>0</v>
      </c>
      <c r="F51" s="606">
        <v>0</v>
      </c>
      <c r="G51" s="606">
        <v>0</v>
      </c>
      <c r="H51" s="606">
        <v>0</v>
      </c>
      <c r="I51" s="606">
        <v>0</v>
      </c>
      <c r="J51" s="606">
        <v>0</v>
      </c>
      <c r="K51" s="606">
        <v>0</v>
      </c>
      <c r="L51" s="1228">
        <v>1.5</v>
      </c>
    </row>
    <row r="52" spans="1:12" x14ac:dyDescent="0.25">
      <c r="A52" s="1636"/>
      <c r="B52" s="604" t="s">
        <v>454</v>
      </c>
      <c r="C52" s="605" t="s">
        <v>64</v>
      </c>
      <c r="D52" s="606">
        <v>0</v>
      </c>
      <c r="E52" s="606">
        <v>0</v>
      </c>
      <c r="F52" s="606">
        <v>0</v>
      </c>
      <c r="G52" s="606">
        <v>0</v>
      </c>
      <c r="H52" s="606">
        <v>0</v>
      </c>
      <c r="I52" s="606">
        <v>0</v>
      </c>
      <c r="J52" s="606">
        <v>0</v>
      </c>
      <c r="K52" s="606">
        <v>1.1499999999999999</v>
      </c>
      <c r="L52" s="1228">
        <v>0</v>
      </c>
    </row>
    <row r="53" spans="1:12" x14ac:dyDescent="0.25">
      <c r="A53" s="1637"/>
      <c r="B53" s="1229" t="s">
        <v>454</v>
      </c>
      <c r="C53" s="1230" t="s">
        <v>58</v>
      </c>
      <c r="D53" s="1231">
        <v>0</v>
      </c>
      <c r="E53" s="1231">
        <v>0</v>
      </c>
      <c r="F53" s="1231">
        <v>0</v>
      </c>
      <c r="G53" s="1231">
        <v>0</v>
      </c>
      <c r="H53" s="1231">
        <v>0</v>
      </c>
      <c r="I53" s="1231">
        <v>0</v>
      </c>
      <c r="J53" s="1231">
        <v>0</v>
      </c>
      <c r="K53" s="1231">
        <v>1.25</v>
      </c>
      <c r="L53" s="1232">
        <v>0</v>
      </c>
    </row>
    <row r="54" spans="1:12" ht="409.6" hidden="1" customHeight="1" x14ac:dyDescent="0.25">
      <c r="A54" s="392"/>
      <c r="B54" s="390"/>
      <c r="C54" s="390"/>
      <c r="D54" s="391">
        <v>0</v>
      </c>
      <c r="E54" s="391">
        <v>0</v>
      </c>
      <c r="F54" s="391">
        <v>0</v>
      </c>
      <c r="G54" s="391">
        <v>0</v>
      </c>
      <c r="H54" s="391">
        <v>0</v>
      </c>
      <c r="I54" s="391">
        <v>0</v>
      </c>
      <c r="J54" s="391">
        <v>0</v>
      </c>
      <c r="K54" s="391">
        <v>0</v>
      </c>
      <c r="L54" s="391">
        <v>0</v>
      </c>
    </row>
    <row r="55" spans="1:12" ht="409.6" hidden="1" customHeight="1" x14ac:dyDescent="0.25">
      <c r="A55" s="392"/>
      <c r="B55" s="390"/>
      <c r="C55" s="390"/>
      <c r="D55" s="391">
        <v>0</v>
      </c>
      <c r="E55" s="391">
        <v>0</v>
      </c>
      <c r="F55" s="391">
        <v>0</v>
      </c>
      <c r="G55" s="391">
        <v>0</v>
      </c>
      <c r="H55" s="391">
        <v>0</v>
      </c>
      <c r="I55" s="391">
        <v>0</v>
      </c>
      <c r="J55" s="391">
        <v>0</v>
      </c>
      <c r="K55" s="391">
        <v>0</v>
      </c>
      <c r="L55" s="391">
        <v>0</v>
      </c>
    </row>
    <row r="56" spans="1:12" ht="409.6" hidden="1" customHeight="1" x14ac:dyDescent="0.25">
      <c r="A56" s="392"/>
      <c r="B56" s="390"/>
      <c r="C56" s="390"/>
      <c r="D56" s="391">
        <v>0</v>
      </c>
      <c r="E56" s="391">
        <v>0</v>
      </c>
      <c r="F56" s="391">
        <v>0</v>
      </c>
      <c r="G56" s="391">
        <v>0</v>
      </c>
      <c r="H56" s="391">
        <v>0</v>
      </c>
      <c r="I56" s="391">
        <v>0</v>
      </c>
      <c r="J56" s="391">
        <v>0</v>
      </c>
      <c r="K56" s="391">
        <v>0</v>
      </c>
      <c r="L56" s="391">
        <v>0</v>
      </c>
    </row>
    <row r="57" spans="1:12" ht="409.6" hidden="1" customHeight="1" x14ac:dyDescent="0.25">
      <c r="A57" s="392"/>
      <c r="B57" s="390"/>
      <c r="C57" s="390"/>
      <c r="D57" s="391">
        <v>0</v>
      </c>
      <c r="E57" s="391">
        <v>0</v>
      </c>
      <c r="F57" s="391">
        <v>0</v>
      </c>
      <c r="G57" s="391">
        <v>0</v>
      </c>
      <c r="H57" s="391">
        <v>0</v>
      </c>
      <c r="I57" s="391">
        <v>0</v>
      </c>
      <c r="J57" s="391">
        <v>0</v>
      </c>
      <c r="K57" s="391">
        <v>0</v>
      </c>
      <c r="L57" s="391">
        <v>0</v>
      </c>
    </row>
    <row r="58" spans="1:12" ht="409.6" hidden="1" customHeight="1" x14ac:dyDescent="0.25">
      <c r="A58" s="392"/>
      <c r="B58" s="390"/>
      <c r="C58" s="390"/>
      <c r="D58" s="391">
        <v>0</v>
      </c>
      <c r="E58" s="391">
        <v>0</v>
      </c>
      <c r="F58" s="391">
        <v>0</v>
      </c>
      <c r="G58" s="391">
        <v>0</v>
      </c>
      <c r="H58" s="391">
        <v>0</v>
      </c>
      <c r="I58" s="391">
        <v>0</v>
      </c>
      <c r="J58" s="391">
        <v>0</v>
      </c>
      <c r="K58" s="391">
        <v>0</v>
      </c>
      <c r="L58" s="391">
        <v>0</v>
      </c>
    </row>
    <row r="59" spans="1:12" ht="409.6" hidden="1" customHeight="1" x14ac:dyDescent="0.25">
      <c r="A59" s="392"/>
      <c r="B59" s="390"/>
      <c r="C59" s="390"/>
      <c r="D59" s="391">
        <v>0</v>
      </c>
      <c r="E59" s="391">
        <v>0</v>
      </c>
      <c r="F59" s="391">
        <v>0</v>
      </c>
      <c r="G59" s="391">
        <v>0</v>
      </c>
      <c r="H59" s="391">
        <v>0</v>
      </c>
      <c r="I59" s="391">
        <v>0</v>
      </c>
      <c r="J59" s="391">
        <v>0</v>
      </c>
      <c r="K59" s="391">
        <v>0</v>
      </c>
      <c r="L59" s="391">
        <v>0</v>
      </c>
    </row>
    <row r="60" spans="1:12" ht="409.6" hidden="1" customHeight="1" x14ac:dyDescent="0.25">
      <c r="A60" s="392"/>
      <c r="B60" s="390"/>
      <c r="C60" s="390"/>
      <c r="D60" s="391">
        <v>0</v>
      </c>
      <c r="E60" s="391">
        <v>0</v>
      </c>
      <c r="F60" s="391">
        <v>0</v>
      </c>
      <c r="G60" s="391">
        <v>0</v>
      </c>
      <c r="H60" s="391">
        <v>0</v>
      </c>
      <c r="I60" s="391">
        <v>0</v>
      </c>
      <c r="J60" s="391">
        <v>0</v>
      </c>
      <c r="K60" s="391">
        <v>0</v>
      </c>
      <c r="L60" s="391">
        <v>0</v>
      </c>
    </row>
    <row r="61" spans="1:12" ht="409.6" hidden="1" customHeight="1" x14ac:dyDescent="0.25">
      <c r="A61" s="392"/>
      <c r="B61" s="390"/>
      <c r="C61" s="390"/>
      <c r="D61" s="391">
        <v>0</v>
      </c>
      <c r="E61" s="391">
        <v>0</v>
      </c>
      <c r="F61" s="391">
        <v>0</v>
      </c>
      <c r="G61" s="391">
        <v>0</v>
      </c>
      <c r="H61" s="391">
        <v>0</v>
      </c>
      <c r="I61" s="391">
        <v>0</v>
      </c>
      <c r="J61" s="391">
        <v>0</v>
      </c>
      <c r="K61" s="391">
        <v>0</v>
      </c>
      <c r="L61" s="391">
        <v>0</v>
      </c>
    </row>
    <row r="62" spans="1:12" ht="409.6" hidden="1" customHeight="1" x14ac:dyDescent="0.25">
      <c r="A62" s="392"/>
      <c r="B62" s="390"/>
      <c r="C62" s="390"/>
      <c r="D62" s="391">
        <v>0</v>
      </c>
      <c r="E62" s="391">
        <v>0</v>
      </c>
      <c r="F62" s="391">
        <v>0</v>
      </c>
      <c r="G62" s="391">
        <v>0</v>
      </c>
      <c r="H62" s="391">
        <v>0</v>
      </c>
      <c r="I62" s="391">
        <v>0</v>
      </c>
      <c r="J62" s="391">
        <v>0</v>
      </c>
      <c r="K62" s="391">
        <v>0</v>
      </c>
      <c r="L62" s="391">
        <v>0</v>
      </c>
    </row>
    <row r="63" spans="1:12" ht="409.6" hidden="1" customHeight="1" x14ac:dyDescent="0.25">
      <c r="A63" s="392"/>
      <c r="B63" s="390"/>
      <c r="C63" s="390"/>
      <c r="D63" s="391">
        <v>0</v>
      </c>
      <c r="E63" s="391">
        <v>0</v>
      </c>
      <c r="F63" s="391">
        <v>0</v>
      </c>
      <c r="G63" s="391">
        <v>0</v>
      </c>
      <c r="H63" s="391">
        <v>0</v>
      </c>
      <c r="I63" s="391">
        <v>0</v>
      </c>
      <c r="J63" s="391">
        <v>0</v>
      </c>
      <c r="K63" s="391">
        <v>0</v>
      </c>
      <c r="L63" s="391">
        <v>0</v>
      </c>
    </row>
    <row r="64" spans="1:12" ht="409.6" hidden="1" customHeight="1" x14ac:dyDescent="0.25">
      <c r="A64" s="392"/>
      <c r="B64" s="390"/>
      <c r="C64" s="390"/>
      <c r="D64" s="391">
        <v>0</v>
      </c>
      <c r="E64" s="391">
        <v>0</v>
      </c>
      <c r="F64" s="391">
        <v>0</v>
      </c>
      <c r="G64" s="391">
        <v>0</v>
      </c>
      <c r="H64" s="391">
        <v>0</v>
      </c>
      <c r="I64" s="391">
        <v>0</v>
      </c>
      <c r="J64" s="391">
        <v>0</v>
      </c>
      <c r="K64" s="391">
        <v>0</v>
      </c>
      <c r="L64" s="391">
        <v>0</v>
      </c>
    </row>
    <row r="65" spans="1:12" ht="409.6" hidden="1" customHeight="1" x14ac:dyDescent="0.25">
      <c r="A65" s="392"/>
      <c r="B65" s="390"/>
      <c r="C65" s="390"/>
      <c r="D65" s="391">
        <v>0</v>
      </c>
      <c r="E65" s="391">
        <v>0</v>
      </c>
      <c r="F65" s="391">
        <v>0</v>
      </c>
      <c r="G65" s="391">
        <v>0</v>
      </c>
      <c r="H65" s="391">
        <v>0</v>
      </c>
      <c r="I65" s="391">
        <v>0</v>
      </c>
      <c r="J65" s="391">
        <v>0</v>
      </c>
      <c r="K65" s="391">
        <v>0</v>
      </c>
      <c r="L65" s="391">
        <v>0</v>
      </c>
    </row>
    <row r="66" spans="1:12" ht="409.6" hidden="1" customHeight="1" x14ac:dyDescent="0.25">
      <c r="A66" s="392"/>
      <c r="B66" s="390"/>
      <c r="C66" s="390"/>
      <c r="D66" s="391">
        <v>0</v>
      </c>
      <c r="E66" s="391">
        <v>0</v>
      </c>
      <c r="F66" s="391">
        <v>0</v>
      </c>
      <c r="G66" s="391">
        <v>0</v>
      </c>
      <c r="H66" s="391">
        <v>0</v>
      </c>
      <c r="I66" s="391">
        <v>0</v>
      </c>
      <c r="J66" s="391">
        <v>0</v>
      </c>
      <c r="K66" s="391">
        <v>0</v>
      </c>
      <c r="L66" s="391">
        <v>0</v>
      </c>
    </row>
    <row r="67" spans="1:12" ht="409.6" hidden="1" customHeight="1" x14ac:dyDescent="0.25">
      <c r="A67" s="392"/>
      <c r="B67" s="390"/>
      <c r="C67" s="390"/>
      <c r="D67" s="391">
        <v>0</v>
      </c>
      <c r="E67" s="391">
        <v>0</v>
      </c>
      <c r="F67" s="391">
        <v>0</v>
      </c>
      <c r="G67" s="391">
        <v>0</v>
      </c>
      <c r="H67" s="391">
        <v>0</v>
      </c>
      <c r="I67" s="391">
        <v>0</v>
      </c>
      <c r="J67" s="391">
        <v>0</v>
      </c>
      <c r="K67" s="391">
        <v>0</v>
      </c>
      <c r="L67" s="391">
        <v>0</v>
      </c>
    </row>
    <row r="68" spans="1:12" ht="409.6" hidden="1" customHeight="1" x14ac:dyDescent="0.25">
      <c r="A68" s="392"/>
      <c r="B68" s="390"/>
      <c r="C68" s="390"/>
      <c r="D68" s="391">
        <v>0</v>
      </c>
      <c r="E68" s="391">
        <v>0</v>
      </c>
      <c r="F68" s="391">
        <v>0</v>
      </c>
      <c r="G68" s="391">
        <v>0</v>
      </c>
      <c r="H68" s="391">
        <v>0</v>
      </c>
      <c r="I68" s="391">
        <v>0</v>
      </c>
      <c r="J68" s="391">
        <v>0</v>
      </c>
      <c r="K68" s="391">
        <v>0</v>
      </c>
      <c r="L68" s="391">
        <v>0</v>
      </c>
    </row>
    <row r="69" spans="1:12" ht="409.6" hidden="1" customHeight="1" x14ac:dyDescent="0.25">
      <c r="A69" s="392"/>
      <c r="B69" s="390"/>
      <c r="C69" s="390"/>
      <c r="D69" s="391">
        <v>0</v>
      </c>
      <c r="E69" s="391">
        <v>0</v>
      </c>
      <c r="F69" s="391">
        <v>0</v>
      </c>
      <c r="G69" s="391">
        <v>0</v>
      </c>
      <c r="H69" s="391">
        <v>0</v>
      </c>
      <c r="I69" s="391">
        <v>0</v>
      </c>
      <c r="J69" s="391">
        <v>0</v>
      </c>
      <c r="K69" s="391">
        <v>0</v>
      </c>
      <c r="L69" s="391">
        <v>0</v>
      </c>
    </row>
    <row r="70" spans="1:12" ht="409.6" hidden="1" customHeight="1" x14ac:dyDescent="0.25">
      <c r="A70" s="392"/>
      <c r="B70" s="390"/>
      <c r="C70" s="390"/>
      <c r="D70" s="391">
        <v>0</v>
      </c>
      <c r="E70" s="391">
        <v>0</v>
      </c>
      <c r="F70" s="391">
        <v>0</v>
      </c>
      <c r="G70" s="391">
        <v>0</v>
      </c>
      <c r="H70" s="391">
        <v>0</v>
      </c>
      <c r="I70" s="391">
        <v>0</v>
      </c>
      <c r="J70" s="391">
        <v>0</v>
      </c>
      <c r="K70" s="391">
        <v>0</v>
      </c>
      <c r="L70" s="391">
        <v>0</v>
      </c>
    </row>
    <row r="71" spans="1:12" ht="409.6" hidden="1" customHeight="1" x14ac:dyDescent="0.25">
      <c r="A71" s="392"/>
      <c r="B71" s="390"/>
      <c r="C71" s="390"/>
      <c r="D71" s="391">
        <v>0</v>
      </c>
      <c r="E71" s="391">
        <v>0</v>
      </c>
      <c r="F71" s="391">
        <v>0</v>
      </c>
      <c r="G71" s="391">
        <v>0</v>
      </c>
      <c r="H71" s="391">
        <v>0</v>
      </c>
      <c r="I71" s="391">
        <v>0</v>
      </c>
      <c r="J71" s="391">
        <v>0</v>
      </c>
      <c r="K71" s="391">
        <v>0</v>
      </c>
      <c r="L71" s="391">
        <v>0</v>
      </c>
    </row>
    <row r="72" spans="1:12" ht="409.6" hidden="1" customHeight="1" x14ac:dyDescent="0.25">
      <c r="A72" s="392"/>
      <c r="B72" s="390"/>
      <c r="C72" s="390"/>
      <c r="D72" s="391">
        <v>0</v>
      </c>
      <c r="E72" s="391">
        <v>0</v>
      </c>
      <c r="F72" s="391">
        <v>0</v>
      </c>
      <c r="G72" s="391">
        <v>0</v>
      </c>
      <c r="H72" s="391">
        <v>0</v>
      </c>
      <c r="I72" s="391">
        <v>0</v>
      </c>
      <c r="J72" s="391">
        <v>0</v>
      </c>
      <c r="K72" s="391">
        <v>0</v>
      </c>
      <c r="L72" s="391">
        <v>0</v>
      </c>
    </row>
    <row r="73" spans="1:12" ht="409.6" hidden="1" customHeight="1" x14ac:dyDescent="0.25">
      <c r="A73" s="392"/>
      <c r="B73" s="390"/>
      <c r="C73" s="390"/>
      <c r="D73" s="391">
        <v>0</v>
      </c>
      <c r="E73" s="391">
        <v>0</v>
      </c>
      <c r="F73" s="391">
        <v>0</v>
      </c>
      <c r="G73" s="391">
        <v>0</v>
      </c>
      <c r="H73" s="391">
        <v>0</v>
      </c>
      <c r="I73" s="391">
        <v>0</v>
      </c>
      <c r="J73" s="391">
        <v>0</v>
      </c>
      <c r="K73" s="391">
        <v>0</v>
      </c>
      <c r="L73" s="391">
        <v>0</v>
      </c>
    </row>
    <row r="74" spans="1:12" ht="409.6" hidden="1" customHeight="1" x14ac:dyDescent="0.25">
      <c r="A74" s="392"/>
      <c r="B74" s="390"/>
      <c r="C74" s="390"/>
      <c r="D74" s="391">
        <v>0</v>
      </c>
      <c r="E74" s="391">
        <v>0</v>
      </c>
      <c r="F74" s="391">
        <v>0</v>
      </c>
      <c r="G74" s="391">
        <v>0</v>
      </c>
      <c r="H74" s="391">
        <v>0</v>
      </c>
      <c r="I74" s="391">
        <v>0</v>
      </c>
      <c r="J74" s="391">
        <v>0</v>
      </c>
      <c r="K74" s="391">
        <v>0</v>
      </c>
      <c r="L74" s="391">
        <v>0</v>
      </c>
    </row>
    <row r="75" spans="1:12" ht="409.6" hidden="1" customHeight="1" x14ac:dyDescent="0.25">
      <c r="A75" s="392"/>
      <c r="B75" s="390"/>
      <c r="C75" s="390"/>
      <c r="D75" s="391">
        <v>0</v>
      </c>
      <c r="E75" s="391">
        <v>0</v>
      </c>
      <c r="F75" s="391">
        <v>0</v>
      </c>
      <c r="G75" s="391">
        <v>0</v>
      </c>
      <c r="H75" s="391">
        <v>0</v>
      </c>
      <c r="I75" s="391">
        <v>0</v>
      </c>
      <c r="J75" s="391">
        <v>0</v>
      </c>
      <c r="K75" s="391">
        <v>0</v>
      </c>
      <c r="L75" s="391">
        <v>0</v>
      </c>
    </row>
    <row r="76" spans="1:12" ht="409.6" hidden="1" customHeight="1" x14ac:dyDescent="0.25">
      <c r="A76" s="392"/>
      <c r="B76" s="390"/>
      <c r="C76" s="390"/>
      <c r="D76" s="391">
        <v>0</v>
      </c>
      <c r="E76" s="391">
        <v>0</v>
      </c>
      <c r="F76" s="391">
        <v>0</v>
      </c>
      <c r="G76" s="391">
        <v>0</v>
      </c>
      <c r="H76" s="391">
        <v>0</v>
      </c>
      <c r="I76" s="391">
        <v>0</v>
      </c>
      <c r="J76" s="391">
        <v>0</v>
      </c>
      <c r="K76" s="391">
        <v>0</v>
      </c>
      <c r="L76" s="391">
        <v>0</v>
      </c>
    </row>
    <row r="77" spans="1:12" ht="409.6" hidden="1" customHeight="1" x14ac:dyDescent="0.25">
      <c r="A77" s="392"/>
      <c r="B77" s="390"/>
      <c r="C77" s="390"/>
      <c r="D77" s="391">
        <v>0</v>
      </c>
      <c r="E77" s="391">
        <v>0</v>
      </c>
      <c r="F77" s="391">
        <v>0</v>
      </c>
      <c r="G77" s="391">
        <v>0</v>
      </c>
      <c r="H77" s="391">
        <v>0</v>
      </c>
      <c r="I77" s="391">
        <v>0</v>
      </c>
      <c r="J77" s="391">
        <v>0</v>
      </c>
      <c r="K77" s="391">
        <v>0</v>
      </c>
      <c r="L77" s="391">
        <v>0</v>
      </c>
    </row>
    <row r="78" spans="1:12" ht="9" customHeight="1" x14ac:dyDescent="0.25">
      <c r="A78" s="1222"/>
      <c r="B78" s="1223"/>
      <c r="C78" s="1223"/>
      <c r="D78" s="1223"/>
      <c r="E78" s="1223"/>
      <c r="F78" s="1223"/>
      <c r="G78" s="1223"/>
      <c r="H78" s="1223"/>
      <c r="I78" s="1223"/>
      <c r="J78" s="1223"/>
      <c r="K78" s="1223"/>
      <c r="L78" s="1223"/>
    </row>
    <row r="79" spans="1:12" x14ac:dyDescent="0.25">
      <c r="A79" s="385" t="s">
        <v>1835</v>
      </c>
      <c r="B79" s="393"/>
      <c r="C79" s="393"/>
      <c r="D79" s="393"/>
      <c r="E79" s="393"/>
      <c r="F79" s="393"/>
      <c r="G79" s="393"/>
      <c r="H79" s="393"/>
      <c r="I79" s="393"/>
      <c r="J79" s="393"/>
      <c r="K79" s="393"/>
      <c r="L79" s="393"/>
    </row>
    <row r="80" spans="1:12" x14ac:dyDescent="0.25">
      <c r="A80" s="384"/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</row>
    <row r="81" spans="1:12" x14ac:dyDescent="0.25">
      <c r="A81" s="384"/>
      <c r="B81" s="384"/>
      <c r="C81" s="384"/>
      <c r="D81" s="384"/>
      <c r="E81" s="384"/>
      <c r="F81" s="384"/>
      <c r="G81" s="384"/>
      <c r="H81" s="384"/>
      <c r="I81" s="384"/>
      <c r="J81" s="384"/>
      <c r="K81" s="384"/>
      <c r="L81" s="384"/>
    </row>
  </sheetData>
  <mergeCells count="10">
    <mergeCell ref="A13:L13"/>
    <mergeCell ref="A1:L1"/>
    <mergeCell ref="A2:L2"/>
    <mergeCell ref="A3:L3"/>
    <mergeCell ref="D5:L5"/>
    <mergeCell ref="A44:A53"/>
    <mergeCell ref="A14:L14"/>
    <mergeCell ref="A15:L15"/>
    <mergeCell ref="D17:L17"/>
    <mergeCell ref="A19:A4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2.85546875" style="383" customWidth="1"/>
    <col min="2" max="256" width="11.42578125" style="383"/>
    <col min="257" max="257" width="32.85546875" style="383" customWidth="1"/>
    <col min="258" max="512" width="11.42578125" style="383"/>
    <col min="513" max="513" width="32.85546875" style="383" customWidth="1"/>
    <col min="514" max="768" width="11.42578125" style="383"/>
    <col min="769" max="769" width="32.85546875" style="383" customWidth="1"/>
    <col min="770" max="1024" width="11.42578125" style="383"/>
    <col min="1025" max="1025" width="32.85546875" style="383" customWidth="1"/>
    <col min="1026" max="1280" width="11.42578125" style="383"/>
    <col min="1281" max="1281" width="32.85546875" style="383" customWidth="1"/>
    <col min="1282" max="1536" width="11.42578125" style="383"/>
    <col min="1537" max="1537" width="32.85546875" style="383" customWidth="1"/>
    <col min="1538" max="1792" width="11.42578125" style="383"/>
    <col min="1793" max="1793" width="32.85546875" style="383" customWidth="1"/>
    <col min="1794" max="2048" width="11.42578125" style="383"/>
    <col min="2049" max="2049" width="32.85546875" style="383" customWidth="1"/>
    <col min="2050" max="2304" width="11.42578125" style="383"/>
    <col min="2305" max="2305" width="32.85546875" style="383" customWidth="1"/>
    <col min="2306" max="2560" width="11.42578125" style="383"/>
    <col min="2561" max="2561" width="32.85546875" style="383" customWidth="1"/>
    <col min="2562" max="2816" width="11.42578125" style="383"/>
    <col min="2817" max="2817" width="32.85546875" style="383" customWidth="1"/>
    <col min="2818" max="3072" width="11.42578125" style="383"/>
    <col min="3073" max="3073" width="32.85546875" style="383" customWidth="1"/>
    <col min="3074" max="3328" width="11.42578125" style="383"/>
    <col min="3329" max="3329" width="32.85546875" style="383" customWidth="1"/>
    <col min="3330" max="3584" width="11.42578125" style="383"/>
    <col min="3585" max="3585" width="32.85546875" style="383" customWidth="1"/>
    <col min="3586" max="3840" width="11.42578125" style="383"/>
    <col min="3841" max="3841" width="32.85546875" style="383" customWidth="1"/>
    <col min="3842" max="4096" width="11.42578125" style="383"/>
    <col min="4097" max="4097" width="32.85546875" style="383" customWidth="1"/>
    <col min="4098" max="4352" width="11.42578125" style="383"/>
    <col min="4353" max="4353" width="32.85546875" style="383" customWidth="1"/>
    <col min="4354" max="4608" width="11.42578125" style="383"/>
    <col min="4609" max="4609" width="32.85546875" style="383" customWidth="1"/>
    <col min="4610" max="4864" width="11.42578125" style="383"/>
    <col min="4865" max="4865" width="32.85546875" style="383" customWidth="1"/>
    <col min="4866" max="5120" width="11.42578125" style="383"/>
    <col min="5121" max="5121" width="32.85546875" style="383" customWidth="1"/>
    <col min="5122" max="5376" width="11.42578125" style="383"/>
    <col min="5377" max="5377" width="32.85546875" style="383" customWidth="1"/>
    <col min="5378" max="5632" width="11.42578125" style="383"/>
    <col min="5633" max="5633" width="32.85546875" style="383" customWidth="1"/>
    <col min="5634" max="5888" width="11.42578125" style="383"/>
    <col min="5889" max="5889" width="32.85546875" style="383" customWidth="1"/>
    <col min="5890" max="6144" width="11.42578125" style="383"/>
    <col min="6145" max="6145" width="32.85546875" style="383" customWidth="1"/>
    <col min="6146" max="6400" width="11.42578125" style="383"/>
    <col min="6401" max="6401" width="32.85546875" style="383" customWidth="1"/>
    <col min="6402" max="6656" width="11.42578125" style="383"/>
    <col min="6657" max="6657" width="32.85546875" style="383" customWidth="1"/>
    <col min="6658" max="6912" width="11.42578125" style="383"/>
    <col min="6913" max="6913" width="32.85546875" style="383" customWidth="1"/>
    <col min="6914" max="7168" width="11.42578125" style="383"/>
    <col min="7169" max="7169" width="32.85546875" style="383" customWidth="1"/>
    <col min="7170" max="7424" width="11.42578125" style="383"/>
    <col min="7425" max="7425" width="32.85546875" style="383" customWidth="1"/>
    <col min="7426" max="7680" width="11.42578125" style="383"/>
    <col min="7681" max="7681" width="32.85546875" style="383" customWidth="1"/>
    <col min="7682" max="7936" width="11.42578125" style="383"/>
    <col min="7937" max="7937" width="32.85546875" style="383" customWidth="1"/>
    <col min="7938" max="8192" width="11.42578125" style="383"/>
    <col min="8193" max="8193" width="32.85546875" style="383" customWidth="1"/>
    <col min="8194" max="8448" width="11.42578125" style="383"/>
    <col min="8449" max="8449" width="32.85546875" style="383" customWidth="1"/>
    <col min="8450" max="8704" width="11.42578125" style="383"/>
    <col min="8705" max="8705" width="32.85546875" style="383" customWidth="1"/>
    <col min="8706" max="8960" width="11.42578125" style="383"/>
    <col min="8961" max="8961" width="32.85546875" style="383" customWidth="1"/>
    <col min="8962" max="9216" width="11.42578125" style="383"/>
    <col min="9217" max="9217" width="32.85546875" style="383" customWidth="1"/>
    <col min="9218" max="9472" width="11.42578125" style="383"/>
    <col min="9473" max="9473" width="32.85546875" style="383" customWidth="1"/>
    <col min="9474" max="9728" width="11.42578125" style="383"/>
    <col min="9729" max="9729" width="32.85546875" style="383" customWidth="1"/>
    <col min="9730" max="9984" width="11.42578125" style="383"/>
    <col min="9985" max="9985" width="32.85546875" style="383" customWidth="1"/>
    <col min="9986" max="10240" width="11.42578125" style="383"/>
    <col min="10241" max="10241" width="32.85546875" style="383" customWidth="1"/>
    <col min="10242" max="10496" width="11.42578125" style="383"/>
    <col min="10497" max="10497" width="32.85546875" style="383" customWidth="1"/>
    <col min="10498" max="10752" width="11.42578125" style="383"/>
    <col min="10753" max="10753" width="32.85546875" style="383" customWidth="1"/>
    <col min="10754" max="11008" width="11.42578125" style="383"/>
    <col min="11009" max="11009" width="32.85546875" style="383" customWidth="1"/>
    <col min="11010" max="11264" width="11.42578125" style="383"/>
    <col min="11265" max="11265" width="32.85546875" style="383" customWidth="1"/>
    <col min="11266" max="11520" width="11.42578125" style="383"/>
    <col min="11521" max="11521" width="32.85546875" style="383" customWidth="1"/>
    <col min="11522" max="11776" width="11.42578125" style="383"/>
    <col min="11777" max="11777" width="32.85546875" style="383" customWidth="1"/>
    <col min="11778" max="12032" width="11.42578125" style="383"/>
    <col min="12033" max="12033" width="32.85546875" style="383" customWidth="1"/>
    <col min="12034" max="12288" width="11.42578125" style="383"/>
    <col min="12289" max="12289" width="32.85546875" style="383" customWidth="1"/>
    <col min="12290" max="12544" width="11.42578125" style="383"/>
    <col min="12545" max="12545" width="32.85546875" style="383" customWidth="1"/>
    <col min="12546" max="12800" width="11.42578125" style="383"/>
    <col min="12801" max="12801" width="32.85546875" style="383" customWidth="1"/>
    <col min="12802" max="13056" width="11.42578125" style="383"/>
    <col min="13057" max="13057" width="32.85546875" style="383" customWidth="1"/>
    <col min="13058" max="13312" width="11.42578125" style="383"/>
    <col min="13313" max="13313" width="32.85546875" style="383" customWidth="1"/>
    <col min="13314" max="13568" width="11.42578125" style="383"/>
    <col min="13569" max="13569" width="32.85546875" style="383" customWidth="1"/>
    <col min="13570" max="13824" width="11.42578125" style="383"/>
    <col min="13825" max="13825" width="32.85546875" style="383" customWidth="1"/>
    <col min="13826" max="14080" width="11.42578125" style="383"/>
    <col min="14081" max="14081" width="32.85546875" style="383" customWidth="1"/>
    <col min="14082" max="14336" width="11.42578125" style="383"/>
    <col min="14337" max="14337" width="32.85546875" style="383" customWidth="1"/>
    <col min="14338" max="14592" width="11.42578125" style="383"/>
    <col min="14593" max="14593" width="32.85546875" style="383" customWidth="1"/>
    <col min="14594" max="14848" width="11.42578125" style="383"/>
    <col min="14849" max="14849" width="32.85546875" style="383" customWidth="1"/>
    <col min="14850" max="15104" width="11.42578125" style="383"/>
    <col min="15105" max="15105" width="32.85546875" style="383" customWidth="1"/>
    <col min="15106" max="15360" width="11.42578125" style="383"/>
    <col min="15361" max="15361" width="32.85546875" style="383" customWidth="1"/>
    <col min="15362" max="15616" width="11.42578125" style="383"/>
    <col min="15617" max="15617" width="32.85546875" style="383" customWidth="1"/>
    <col min="15618" max="15872" width="11.42578125" style="383"/>
    <col min="15873" max="15873" width="32.85546875" style="383" customWidth="1"/>
    <col min="15874" max="16128" width="11.42578125" style="383"/>
    <col min="16129" max="16129" width="32.85546875" style="383" customWidth="1"/>
    <col min="16130" max="16384" width="11.42578125" style="383"/>
  </cols>
  <sheetData>
    <row r="1" spans="1:9" ht="15.75" x14ac:dyDescent="0.25">
      <c r="A1" s="1644" t="s">
        <v>1146</v>
      </c>
      <c r="B1" s="1644"/>
      <c r="C1" s="1644"/>
      <c r="D1" s="1644"/>
      <c r="E1" s="1644"/>
      <c r="F1" s="1644"/>
      <c r="G1" s="1644"/>
      <c r="H1" s="1644"/>
      <c r="I1" s="1644"/>
    </row>
    <row r="2" spans="1:9" ht="15.75" x14ac:dyDescent="0.25">
      <c r="A2" s="1644" t="s">
        <v>1147</v>
      </c>
      <c r="B2" s="1644"/>
      <c r="C2" s="1644"/>
      <c r="D2" s="1644"/>
      <c r="E2" s="1644"/>
      <c r="F2" s="1644"/>
      <c r="G2" s="1644"/>
      <c r="H2" s="1644"/>
      <c r="I2" s="1644"/>
    </row>
    <row r="3" spans="1:9" ht="15.75" x14ac:dyDescent="0.25">
      <c r="A3" s="1645" t="s">
        <v>1860</v>
      </c>
      <c r="B3" s="1645"/>
      <c r="C3" s="1645"/>
      <c r="D3" s="1645"/>
      <c r="E3" s="1645"/>
      <c r="F3" s="1645"/>
      <c r="G3" s="1645"/>
      <c r="H3" s="1645"/>
      <c r="I3" s="1645"/>
    </row>
    <row r="4" spans="1:9" ht="4.5" customHeight="1" thickBot="1" x14ac:dyDescent="0.3">
      <c r="A4" s="1214"/>
      <c r="B4" s="1203"/>
      <c r="C4" s="1214"/>
      <c r="D4" s="1214"/>
      <c r="E4" s="1214"/>
      <c r="F4" s="1203"/>
      <c r="G4" s="1203"/>
      <c r="H4" s="1206"/>
      <c r="I4" s="1206"/>
    </row>
    <row r="5" spans="1:9" ht="13.5" customHeight="1" thickBot="1" x14ac:dyDescent="0.3">
      <c r="A5" s="1241"/>
      <c r="B5" s="1246"/>
      <c r="C5" s="1246"/>
      <c r="D5" s="1646" t="s">
        <v>436</v>
      </c>
      <c r="E5" s="1647"/>
      <c r="F5" s="1647"/>
      <c r="G5" s="1647"/>
      <c r="H5" s="1647"/>
      <c r="I5" s="1648"/>
    </row>
    <row r="6" spans="1:9" ht="15.75" thickBot="1" x14ac:dyDescent="0.3">
      <c r="A6" s="1249" t="s">
        <v>437</v>
      </c>
      <c r="B6" s="1242" t="s">
        <v>438</v>
      </c>
      <c r="C6" s="1243" t="s">
        <v>174</v>
      </c>
      <c r="D6" s="1247" t="s">
        <v>459</v>
      </c>
      <c r="E6" s="1247" t="s">
        <v>460</v>
      </c>
      <c r="F6" s="1247" t="s">
        <v>461</v>
      </c>
      <c r="G6" s="1247" t="s">
        <v>462</v>
      </c>
      <c r="H6" s="1247" t="s">
        <v>463</v>
      </c>
      <c r="I6" s="1248" t="s">
        <v>464</v>
      </c>
    </row>
    <row r="7" spans="1:9" x14ac:dyDescent="0.25">
      <c r="A7" s="1649" t="s">
        <v>448</v>
      </c>
      <c r="B7" s="1233" t="s">
        <v>449</v>
      </c>
      <c r="C7" s="1233" t="s">
        <v>52</v>
      </c>
      <c r="D7" s="1234">
        <v>3.12</v>
      </c>
      <c r="E7" s="1234">
        <v>3.5</v>
      </c>
      <c r="F7" s="1234">
        <v>3</v>
      </c>
      <c r="G7" s="1234">
        <v>3.6</v>
      </c>
      <c r="H7" s="1235"/>
      <c r="I7" s="1235">
        <v>3.55</v>
      </c>
    </row>
    <row r="8" spans="1:9" x14ac:dyDescent="0.25">
      <c r="A8" s="1649" t="s">
        <v>448</v>
      </c>
      <c r="B8" s="1233" t="s">
        <v>449</v>
      </c>
      <c r="C8" s="1233" t="s">
        <v>61</v>
      </c>
      <c r="D8" s="1236"/>
      <c r="E8" s="1236"/>
      <c r="F8" s="1236"/>
      <c r="G8" s="1236"/>
      <c r="H8" s="1237"/>
      <c r="I8" s="1237">
        <v>3</v>
      </c>
    </row>
    <row r="9" spans="1:9" x14ac:dyDescent="0.25">
      <c r="A9" s="1649" t="s">
        <v>448</v>
      </c>
      <c r="B9" s="1233" t="s">
        <v>449</v>
      </c>
      <c r="C9" s="1233" t="s">
        <v>53</v>
      </c>
      <c r="D9" s="1236"/>
      <c r="E9" s="1236"/>
      <c r="F9" s="1236"/>
      <c r="G9" s="1236"/>
      <c r="H9" s="1237">
        <v>3</v>
      </c>
      <c r="I9" s="1237"/>
    </row>
    <row r="10" spans="1:9" x14ac:dyDescent="0.25">
      <c r="A10" s="1649" t="s">
        <v>448</v>
      </c>
      <c r="B10" s="1233" t="s">
        <v>449</v>
      </c>
      <c r="C10" s="1233" t="s">
        <v>54</v>
      </c>
      <c r="D10" s="1236"/>
      <c r="E10" s="1236"/>
      <c r="F10" s="1236">
        <v>2.9</v>
      </c>
      <c r="G10" s="1236">
        <v>3</v>
      </c>
      <c r="H10" s="1237"/>
      <c r="I10" s="1237">
        <v>3.06</v>
      </c>
    </row>
    <row r="11" spans="1:9" x14ac:dyDescent="0.25">
      <c r="A11" s="1649" t="s">
        <v>448</v>
      </c>
      <c r="B11" s="1233" t="s">
        <v>449</v>
      </c>
      <c r="C11" s="1233" t="s">
        <v>55</v>
      </c>
      <c r="D11" s="1236"/>
      <c r="E11" s="1236">
        <v>3</v>
      </c>
      <c r="F11" s="1236"/>
      <c r="G11" s="1236">
        <v>3.66</v>
      </c>
      <c r="H11" s="1237">
        <v>3.5</v>
      </c>
      <c r="I11" s="1237">
        <v>3.1</v>
      </c>
    </row>
    <row r="12" spans="1:9" x14ac:dyDescent="0.25">
      <c r="A12" s="1649" t="s">
        <v>448</v>
      </c>
      <c r="B12" s="1233" t="s">
        <v>449</v>
      </c>
      <c r="C12" s="1233" t="s">
        <v>64</v>
      </c>
      <c r="D12" s="1236"/>
      <c r="E12" s="1236"/>
      <c r="F12" s="1236">
        <v>3</v>
      </c>
      <c r="G12" s="1236"/>
      <c r="H12" s="1237">
        <v>4.3</v>
      </c>
      <c r="I12" s="1237">
        <v>3.5</v>
      </c>
    </row>
    <row r="13" spans="1:9" x14ac:dyDescent="0.25">
      <c r="A13" s="1649" t="s">
        <v>448</v>
      </c>
      <c r="B13" s="1233" t="s">
        <v>449</v>
      </c>
      <c r="C13" s="1233" t="s">
        <v>58</v>
      </c>
      <c r="D13" s="1236"/>
      <c r="E13" s="1236"/>
      <c r="F13" s="1236">
        <v>3.26</v>
      </c>
      <c r="G13" s="1236">
        <v>3.32</v>
      </c>
      <c r="H13" s="1237">
        <v>3.34</v>
      </c>
      <c r="I13" s="1237">
        <v>3.07</v>
      </c>
    </row>
    <row r="14" spans="1:9" x14ac:dyDescent="0.25">
      <c r="A14" s="1649" t="s">
        <v>448</v>
      </c>
      <c r="B14" s="1233" t="s">
        <v>450</v>
      </c>
      <c r="C14" s="1233" t="s">
        <v>41</v>
      </c>
      <c r="D14" s="1236"/>
      <c r="E14" s="1236"/>
      <c r="F14" s="1236">
        <v>3.6</v>
      </c>
      <c r="G14" s="1236"/>
      <c r="H14" s="1237"/>
      <c r="I14" s="1237">
        <v>3</v>
      </c>
    </row>
    <row r="15" spans="1:9" x14ac:dyDescent="0.25">
      <c r="A15" s="1649" t="s">
        <v>448</v>
      </c>
      <c r="B15" s="1233" t="s">
        <v>450</v>
      </c>
      <c r="C15" s="1233" t="s">
        <v>23</v>
      </c>
      <c r="D15" s="1236"/>
      <c r="E15" s="1236"/>
      <c r="F15" s="1236"/>
      <c r="G15" s="1236"/>
      <c r="H15" s="1237">
        <v>3.5</v>
      </c>
      <c r="I15" s="1237"/>
    </row>
    <row r="16" spans="1:9" x14ac:dyDescent="0.25">
      <c r="A16" s="1649" t="s">
        <v>448</v>
      </c>
      <c r="B16" s="1233" t="s">
        <v>450</v>
      </c>
      <c r="C16" s="1233" t="s">
        <v>63</v>
      </c>
      <c r="D16" s="1236"/>
      <c r="E16" s="1236"/>
      <c r="F16" s="1236"/>
      <c r="G16" s="1236">
        <v>3.5</v>
      </c>
      <c r="H16" s="1237"/>
      <c r="I16" s="1237"/>
    </row>
    <row r="17" spans="1:9" x14ac:dyDescent="0.25">
      <c r="A17" s="1649" t="s">
        <v>448</v>
      </c>
      <c r="B17" s="1233" t="s">
        <v>450</v>
      </c>
      <c r="C17" s="1233" t="s">
        <v>326</v>
      </c>
      <c r="D17" s="1236">
        <v>3</v>
      </c>
      <c r="E17" s="1236">
        <v>3.46</v>
      </c>
      <c r="F17" s="1236">
        <v>3.39</v>
      </c>
      <c r="G17" s="1236">
        <v>3.5</v>
      </c>
      <c r="H17" s="1237"/>
      <c r="I17" s="1237">
        <v>3.8</v>
      </c>
    </row>
    <row r="18" spans="1:9" x14ac:dyDescent="0.25">
      <c r="A18" s="1649" t="s">
        <v>448</v>
      </c>
      <c r="B18" s="1233" t="s">
        <v>450</v>
      </c>
      <c r="C18" s="1233" t="s">
        <v>327</v>
      </c>
      <c r="D18" s="1236"/>
      <c r="E18" s="1236"/>
      <c r="F18" s="1236"/>
      <c r="G18" s="1236">
        <v>3.5</v>
      </c>
      <c r="H18" s="1237"/>
      <c r="I18" s="1237">
        <v>3.5</v>
      </c>
    </row>
    <row r="19" spans="1:9" x14ac:dyDescent="0.25">
      <c r="A19" s="1649" t="s">
        <v>448</v>
      </c>
      <c r="B19" s="1233" t="s">
        <v>450</v>
      </c>
      <c r="C19" s="1233" t="s">
        <v>877</v>
      </c>
      <c r="D19" s="1236"/>
      <c r="E19" s="1236"/>
      <c r="F19" s="1236">
        <v>3.08</v>
      </c>
      <c r="G19" s="1236">
        <v>3.8</v>
      </c>
      <c r="H19" s="1237"/>
      <c r="I19" s="1237">
        <v>3.73</v>
      </c>
    </row>
    <row r="20" spans="1:9" x14ac:dyDescent="0.25">
      <c r="A20" s="1649" t="s">
        <v>448</v>
      </c>
      <c r="B20" s="1233" t="s">
        <v>450</v>
      </c>
      <c r="C20" s="1233" t="s">
        <v>30</v>
      </c>
      <c r="D20" s="1236">
        <v>4</v>
      </c>
      <c r="E20" s="1236"/>
      <c r="F20" s="1236">
        <v>3.6</v>
      </c>
      <c r="G20" s="1236">
        <v>3.6</v>
      </c>
      <c r="H20" s="1237">
        <v>3</v>
      </c>
      <c r="I20" s="1237">
        <v>3.39</v>
      </c>
    </row>
    <row r="21" spans="1:9" x14ac:dyDescent="0.25">
      <c r="A21" s="1649" t="s">
        <v>448</v>
      </c>
      <c r="B21" s="1233" t="s">
        <v>450</v>
      </c>
      <c r="C21" s="1233" t="s">
        <v>160</v>
      </c>
      <c r="D21" s="1236"/>
      <c r="E21" s="1236">
        <v>3.5</v>
      </c>
      <c r="F21" s="1236"/>
      <c r="G21" s="1236"/>
      <c r="H21" s="1237"/>
      <c r="I21" s="1237">
        <v>3.01</v>
      </c>
    </row>
    <row r="22" spans="1:9" x14ac:dyDescent="0.25">
      <c r="A22" s="1649" t="s">
        <v>448</v>
      </c>
      <c r="B22" s="1233" t="s">
        <v>1565</v>
      </c>
      <c r="C22" s="1233" t="s">
        <v>74</v>
      </c>
      <c r="D22" s="1236">
        <v>3.5</v>
      </c>
      <c r="E22" s="1236">
        <v>3.5</v>
      </c>
      <c r="F22" s="1236">
        <v>3</v>
      </c>
      <c r="G22" s="1236">
        <v>3.5</v>
      </c>
      <c r="H22" s="1237">
        <v>3.5</v>
      </c>
      <c r="I22" s="1237">
        <v>3.48</v>
      </c>
    </row>
    <row r="23" spans="1:9" x14ac:dyDescent="0.25">
      <c r="A23" s="1649" t="s">
        <v>448</v>
      </c>
      <c r="B23" s="1233" t="s">
        <v>452</v>
      </c>
      <c r="C23" s="1233" t="s">
        <v>453</v>
      </c>
      <c r="D23" s="1236"/>
      <c r="E23" s="1236"/>
      <c r="F23" s="1236">
        <v>2.8</v>
      </c>
      <c r="G23" s="1236">
        <v>2.5</v>
      </c>
      <c r="H23" s="1237"/>
      <c r="I23" s="1237">
        <v>2.8</v>
      </c>
    </row>
    <row r="24" spans="1:9" x14ac:dyDescent="0.25">
      <c r="A24" s="1649" t="s">
        <v>448</v>
      </c>
      <c r="B24" s="1233" t="s">
        <v>454</v>
      </c>
      <c r="C24" s="1233" t="s">
        <v>52</v>
      </c>
      <c r="D24" s="1236">
        <v>3</v>
      </c>
      <c r="E24" s="1236">
        <v>2.98</v>
      </c>
      <c r="F24" s="1236">
        <v>3.03</v>
      </c>
      <c r="G24" s="1236">
        <v>2.98</v>
      </c>
      <c r="H24" s="1237">
        <v>3.05</v>
      </c>
      <c r="I24" s="1237">
        <v>2.96</v>
      </c>
    </row>
    <row r="25" spans="1:9" x14ac:dyDescent="0.25">
      <c r="A25" s="1649" t="s">
        <v>448</v>
      </c>
      <c r="B25" s="1233" t="s">
        <v>454</v>
      </c>
      <c r="C25" s="1233" t="s">
        <v>61</v>
      </c>
      <c r="D25" s="1236"/>
      <c r="E25" s="1236"/>
      <c r="F25" s="1236">
        <v>2.9</v>
      </c>
      <c r="G25" s="1236">
        <v>2.95</v>
      </c>
      <c r="H25" s="1237">
        <v>2.63</v>
      </c>
      <c r="I25" s="1237">
        <v>2.93</v>
      </c>
    </row>
    <row r="26" spans="1:9" x14ac:dyDescent="0.25">
      <c r="A26" s="1649" t="s">
        <v>448</v>
      </c>
      <c r="B26" s="1233" t="s">
        <v>454</v>
      </c>
      <c r="C26" s="1233" t="s">
        <v>62</v>
      </c>
      <c r="D26" s="1236">
        <v>2.4900000000000002</v>
      </c>
      <c r="E26" s="1236">
        <v>3.04</v>
      </c>
      <c r="F26" s="1236">
        <v>2.86</v>
      </c>
      <c r="G26" s="1236">
        <v>3</v>
      </c>
      <c r="H26" s="1237">
        <v>2.81</v>
      </c>
      <c r="I26" s="1237">
        <v>2.88</v>
      </c>
    </row>
    <row r="27" spans="1:9" x14ac:dyDescent="0.25">
      <c r="A27" s="1649" t="s">
        <v>448</v>
      </c>
      <c r="B27" s="1233" t="s">
        <v>454</v>
      </c>
      <c r="C27" s="1233" t="s">
        <v>53</v>
      </c>
      <c r="D27" s="1236">
        <v>3.28</v>
      </c>
      <c r="E27" s="1236">
        <v>2.87</v>
      </c>
      <c r="F27" s="1236">
        <v>2.93</v>
      </c>
      <c r="G27" s="1236">
        <v>2.91</v>
      </c>
      <c r="H27" s="1237">
        <v>2.85</v>
      </c>
      <c r="I27" s="1237">
        <v>2.93</v>
      </c>
    </row>
    <row r="28" spans="1:9" x14ac:dyDescent="0.25">
      <c r="A28" s="1649" t="s">
        <v>448</v>
      </c>
      <c r="B28" s="1233" t="s">
        <v>454</v>
      </c>
      <c r="C28" s="1233" t="s">
        <v>54</v>
      </c>
      <c r="D28" s="1236">
        <v>1.7</v>
      </c>
      <c r="E28" s="1236"/>
      <c r="F28" s="1236">
        <v>2.8</v>
      </c>
      <c r="G28" s="1236">
        <v>2.92</v>
      </c>
      <c r="H28" s="1237">
        <v>2.84</v>
      </c>
      <c r="I28" s="1237">
        <v>2.87</v>
      </c>
    </row>
    <row r="29" spans="1:9" x14ac:dyDescent="0.25">
      <c r="A29" s="1649" t="s">
        <v>448</v>
      </c>
      <c r="B29" s="1233" t="s">
        <v>454</v>
      </c>
      <c r="C29" s="1233" t="s">
        <v>55</v>
      </c>
      <c r="D29" s="1236">
        <v>3.21</v>
      </c>
      <c r="E29" s="1236">
        <v>2.88</v>
      </c>
      <c r="F29" s="1236">
        <v>2.9</v>
      </c>
      <c r="G29" s="1236">
        <v>3.1</v>
      </c>
      <c r="H29" s="1238">
        <v>2.85</v>
      </c>
      <c r="I29" s="1238">
        <v>2.94</v>
      </c>
    </row>
    <row r="30" spans="1:9" x14ac:dyDescent="0.25">
      <c r="A30" s="1649" t="s">
        <v>448</v>
      </c>
      <c r="B30" s="1233" t="s">
        <v>454</v>
      </c>
      <c r="C30" s="1233" t="s">
        <v>455</v>
      </c>
      <c r="D30" s="1236"/>
      <c r="E30" s="1236">
        <v>2.71</v>
      </c>
      <c r="F30" s="1236">
        <v>2.79</v>
      </c>
      <c r="G30" s="1236">
        <v>2.73</v>
      </c>
      <c r="H30" s="1237">
        <v>2.64</v>
      </c>
      <c r="I30" s="1237">
        <v>2.84</v>
      </c>
    </row>
    <row r="31" spans="1:9" x14ac:dyDescent="0.25">
      <c r="A31" s="1649" t="s">
        <v>448</v>
      </c>
      <c r="B31" s="1233" t="s">
        <v>454</v>
      </c>
      <c r="C31" s="1233" t="s">
        <v>56</v>
      </c>
      <c r="D31" s="1236"/>
      <c r="E31" s="1236"/>
      <c r="F31" s="1236">
        <v>3</v>
      </c>
      <c r="G31" s="1236">
        <v>2.99</v>
      </c>
      <c r="H31" s="1237">
        <v>2.85</v>
      </c>
      <c r="I31" s="1237">
        <v>2.97</v>
      </c>
    </row>
    <row r="32" spans="1:9" x14ac:dyDescent="0.25">
      <c r="A32" s="1649" t="s">
        <v>448</v>
      </c>
      <c r="B32" s="1233" t="s">
        <v>454</v>
      </c>
      <c r="C32" s="1233" t="s">
        <v>57</v>
      </c>
      <c r="D32" s="1236">
        <v>2.31</v>
      </c>
      <c r="E32" s="1236"/>
      <c r="F32" s="1236">
        <v>2.8</v>
      </c>
      <c r="G32" s="1236">
        <v>2.82</v>
      </c>
      <c r="H32" s="1237">
        <v>2.81</v>
      </c>
      <c r="I32" s="1237">
        <v>2.85</v>
      </c>
    </row>
    <row r="33" spans="1:9" x14ac:dyDescent="0.25">
      <c r="A33" s="1649" t="s">
        <v>448</v>
      </c>
      <c r="B33" s="1239" t="s">
        <v>454</v>
      </c>
      <c r="C33" s="1233" t="s">
        <v>139</v>
      </c>
      <c r="D33" s="1240"/>
      <c r="E33" s="1236"/>
      <c r="F33" s="1240"/>
      <c r="G33" s="1236">
        <v>4.45</v>
      </c>
      <c r="H33" s="11">
        <v>4.3</v>
      </c>
      <c r="I33" s="1237">
        <v>4.5</v>
      </c>
    </row>
    <row r="34" spans="1:9" x14ac:dyDescent="0.25">
      <c r="A34" s="1649" t="s">
        <v>448</v>
      </c>
      <c r="B34" s="1233" t="s">
        <v>454</v>
      </c>
      <c r="C34" s="1233" t="s">
        <v>63</v>
      </c>
      <c r="D34" s="1236"/>
      <c r="E34" s="1236"/>
      <c r="F34" s="1236"/>
      <c r="G34" s="1236">
        <v>3.1</v>
      </c>
      <c r="H34" s="1237">
        <v>2.93</v>
      </c>
      <c r="I34" s="1237">
        <v>2.94</v>
      </c>
    </row>
    <row r="35" spans="1:9" x14ac:dyDescent="0.25">
      <c r="A35" s="1649" t="s">
        <v>448</v>
      </c>
      <c r="B35" s="1233" t="s">
        <v>454</v>
      </c>
      <c r="C35" s="1233" t="s">
        <v>64</v>
      </c>
      <c r="D35" s="1236">
        <v>3</v>
      </c>
      <c r="E35" s="1236"/>
      <c r="F35" s="1236">
        <v>3.11</v>
      </c>
      <c r="G35" s="1236">
        <v>3.07</v>
      </c>
      <c r="H35" s="1237">
        <v>3</v>
      </c>
      <c r="I35" s="1237"/>
    </row>
    <row r="36" spans="1:9" x14ac:dyDescent="0.25">
      <c r="A36" s="1649" t="s">
        <v>448</v>
      </c>
      <c r="B36" s="1233" t="s">
        <v>454</v>
      </c>
      <c r="C36" s="1233" t="s">
        <v>58</v>
      </c>
      <c r="D36" s="1236">
        <v>3.99</v>
      </c>
      <c r="E36" s="1236">
        <v>2.98</v>
      </c>
      <c r="F36" s="1236">
        <v>2.93</v>
      </c>
      <c r="G36" s="1236">
        <v>3.02</v>
      </c>
      <c r="H36" s="1237">
        <v>2.92</v>
      </c>
      <c r="I36" s="1237">
        <v>2.97</v>
      </c>
    </row>
    <row r="37" spans="1:9" x14ac:dyDescent="0.25">
      <c r="A37" s="1649" t="s">
        <v>448</v>
      </c>
      <c r="B37" s="1233" t="s">
        <v>454</v>
      </c>
      <c r="C37" s="1233" t="s">
        <v>59</v>
      </c>
      <c r="D37" s="1236">
        <v>2.95</v>
      </c>
      <c r="E37" s="1236">
        <v>3.48</v>
      </c>
      <c r="F37" s="1236">
        <v>2.9</v>
      </c>
      <c r="G37" s="1236">
        <v>3.73</v>
      </c>
      <c r="H37" s="1237">
        <v>2.89</v>
      </c>
      <c r="I37" s="1237">
        <v>2.93</v>
      </c>
    </row>
    <row r="38" spans="1:9" x14ac:dyDescent="0.25">
      <c r="A38" s="1649" t="s">
        <v>448</v>
      </c>
      <c r="B38" s="1233" t="s">
        <v>454</v>
      </c>
      <c r="C38" s="1233" t="s">
        <v>51</v>
      </c>
      <c r="D38" s="1236">
        <v>4.5</v>
      </c>
      <c r="E38" s="1236"/>
      <c r="F38" s="1236"/>
      <c r="G38" s="1236">
        <v>4.5</v>
      </c>
      <c r="H38" s="1237">
        <v>4.5</v>
      </c>
      <c r="I38" s="1237">
        <v>4.2300000000000004</v>
      </c>
    </row>
    <row r="39" spans="1:9" x14ac:dyDescent="0.25">
      <c r="A39" s="1649" t="s">
        <v>448</v>
      </c>
      <c r="B39" s="1233" t="s">
        <v>454</v>
      </c>
      <c r="C39" s="1233" t="s">
        <v>126</v>
      </c>
      <c r="D39" s="1236">
        <v>4.63</v>
      </c>
      <c r="E39" s="1236">
        <v>2.9</v>
      </c>
      <c r="F39" s="1236">
        <v>3.44</v>
      </c>
      <c r="G39" s="1236">
        <v>3</v>
      </c>
      <c r="H39" s="1237">
        <v>2.5</v>
      </c>
      <c r="I39" s="1237">
        <v>3.37</v>
      </c>
    </row>
    <row r="40" spans="1:9" x14ac:dyDescent="0.25">
      <c r="A40" s="1649" t="s">
        <v>448</v>
      </c>
      <c r="B40" s="1233" t="s">
        <v>457</v>
      </c>
      <c r="C40" s="1233" t="s">
        <v>1218</v>
      </c>
      <c r="D40" s="1236"/>
      <c r="E40" s="1236"/>
      <c r="F40" s="1236"/>
      <c r="G40" s="1236"/>
      <c r="H40" s="1237">
        <v>3.37</v>
      </c>
      <c r="I40" s="1237">
        <v>3.8</v>
      </c>
    </row>
    <row r="41" spans="1:9" x14ac:dyDescent="0.25">
      <c r="A41" s="1649" t="s">
        <v>448</v>
      </c>
      <c r="B41" s="1233" t="s">
        <v>457</v>
      </c>
      <c r="C41" s="1233" t="s">
        <v>1683</v>
      </c>
      <c r="D41" s="1236"/>
      <c r="E41" s="1236"/>
      <c r="F41" s="1236"/>
      <c r="G41" s="1236"/>
      <c r="H41" s="1237">
        <v>3.5</v>
      </c>
      <c r="I41" s="1237">
        <v>3.5</v>
      </c>
    </row>
    <row r="42" spans="1:9" x14ac:dyDescent="0.25">
      <c r="A42" s="1649" t="s">
        <v>448</v>
      </c>
      <c r="B42" s="1233" t="s">
        <v>457</v>
      </c>
      <c r="C42" s="1233" t="s">
        <v>579</v>
      </c>
      <c r="D42" s="1236"/>
      <c r="E42" s="1236">
        <v>3</v>
      </c>
      <c r="F42" s="1236"/>
      <c r="G42" s="1236"/>
      <c r="H42" s="1237"/>
      <c r="I42" s="1237">
        <v>3.04</v>
      </c>
    </row>
    <row r="43" spans="1:9" x14ac:dyDescent="0.25">
      <c r="A43" s="1649" t="s">
        <v>448</v>
      </c>
      <c r="B43" s="1233" t="s">
        <v>457</v>
      </c>
      <c r="C43" s="1233" t="s">
        <v>1767</v>
      </c>
      <c r="D43" s="1236"/>
      <c r="E43" s="1236"/>
      <c r="F43" s="1236"/>
      <c r="G43" s="1236">
        <v>4</v>
      </c>
      <c r="H43" s="1237"/>
      <c r="I43" s="1237">
        <v>3.49</v>
      </c>
    </row>
    <row r="44" spans="1:9" x14ac:dyDescent="0.25">
      <c r="A44" s="1649" t="s">
        <v>448</v>
      </c>
      <c r="B44" s="1233" t="s">
        <v>457</v>
      </c>
      <c r="C44" s="1233" t="s">
        <v>1504</v>
      </c>
      <c r="D44" s="1236">
        <v>3.5</v>
      </c>
      <c r="E44" s="1236">
        <v>3.5</v>
      </c>
      <c r="F44" s="1236"/>
      <c r="G44" s="1236"/>
      <c r="H44" s="1237"/>
      <c r="I44" s="1237">
        <v>3.5</v>
      </c>
    </row>
    <row r="45" spans="1:9" x14ac:dyDescent="0.25">
      <c r="A45" s="1649" t="s">
        <v>448</v>
      </c>
      <c r="B45" s="1233" t="s">
        <v>457</v>
      </c>
      <c r="C45" s="1233" t="s">
        <v>1770</v>
      </c>
      <c r="D45" s="1236"/>
      <c r="E45" s="1236"/>
      <c r="F45" s="1236"/>
      <c r="G45" s="1236">
        <v>3.5</v>
      </c>
      <c r="H45" s="1237"/>
      <c r="I45" s="1237">
        <v>3.83</v>
      </c>
    </row>
    <row r="46" spans="1:9" x14ac:dyDescent="0.25">
      <c r="A46" s="1649" t="s">
        <v>448</v>
      </c>
      <c r="B46" s="1233" t="s">
        <v>457</v>
      </c>
      <c r="C46" s="1233" t="s">
        <v>1771</v>
      </c>
      <c r="D46" s="1236">
        <v>3</v>
      </c>
      <c r="E46" s="1236">
        <v>3</v>
      </c>
      <c r="F46" s="1236"/>
      <c r="G46" s="1236">
        <v>3.8</v>
      </c>
      <c r="H46" s="1237">
        <v>3.5</v>
      </c>
      <c r="I46" s="1237">
        <v>3.52</v>
      </c>
    </row>
    <row r="47" spans="1:9" x14ac:dyDescent="0.25">
      <c r="A47" s="1649" t="s">
        <v>448</v>
      </c>
      <c r="B47" s="1233" t="s">
        <v>457</v>
      </c>
      <c r="C47" s="1233" t="s">
        <v>1046</v>
      </c>
      <c r="D47" s="1236"/>
      <c r="E47" s="1236"/>
      <c r="F47" s="1236"/>
      <c r="G47" s="1236"/>
      <c r="H47" s="1237"/>
      <c r="I47" s="1237">
        <v>3.5</v>
      </c>
    </row>
    <row r="48" spans="1:9" x14ac:dyDescent="0.25">
      <c r="A48" s="1649" t="s">
        <v>448</v>
      </c>
      <c r="B48" s="1233" t="s">
        <v>457</v>
      </c>
      <c r="C48" s="1233" t="s">
        <v>879</v>
      </c>
      <c r="D48" s="1236">
        <v>3.06</v>
      </c>
      <c r="E48" s="1236">
        <v>3.5</v>
      </c>
      <c r="F48" s="1236">
        <v>3.5</v>
      </c>
      <c r="G48" s="1236">
        <v>3.5</v>
      </c>
      <c r="H48" s="1237">
        <v>3.5</v>
      </c>
      <c r="I48" s="1237">
        <v>3.43</v>
      </c>
    </row>
    <row r="49" spans="1:9" x14ac:dyDescent="0.25">
      <c r="A49" s="1650" t="s">
        <v>1836</v>
      </c>
      <c r="B49" s="1250" t="s">
        <v>449</v>
      </c>
      <c r="C49" s="1250" t="s">
        <v>53</v>
      </c>
      <c r="D49" s="1251">
        <v>0.82</v>
      </c>
      <c r="E49" s="1251"/>
      <c r="F49" s="1251"/>
      <c r="G49" s="1251"/>
      <c r="H49" s="1252"/>
      <c r="I49" s="1252">
        <v>0.85</v>
      </c>
    </row>
    <row r="50" spans="1:9" x14ac:dyDescent="0.25">
      <c r="A50" s="1649" t="s">
        <v>458</v>
      </c>
      <c r="B50" s="1233" t="s">
        <v>449</v>
      </c>
      <c r="C50" s="1233" t="s">
        <v>54</v>
      </c>
      <c r="D50" s="1236"/>
      <c r="E50" s="1236"/>
      <c r="F50" s="1236"/>
      <c r="G50" s="1236">
        <v>0.95</v>
      </c>
      <c r="H50" s="1237"/>
      <c r="I50" s="1237">
        <v>0.85</v>
      </c>
    </row>
    <row r="51" spans="1:9" x14ac:dyDescent="0.25">
      <c r="A51" s="1649" t="s">
        <v>458</v>
      </c>
      <c r="B51" s="1233" t="s">
        <v>449</v>
      </c>
      <c r="C51" s="1233" t="s">
        <v>762</v>
      </c>
      <c r="D51" s="1236"/>
      <c r="E51" s="1236"/>
      <c r="F51" s="1236"/>
      <c r="G51" s="1236"/>
      <c r="H51" s="1237">
        <v>0.95</v>
      </c>
      <c r="I51" s="1237">
        <v>1</v>
      </c>
    </row>
    <row r="52" spans="1:9" x14ac:dyDescent="0.25">
      <c r="A52" s="1649" t="s">
        <v>458</v>
      </c>
      <c r="B52" s="1233" t="s">
        <v>450</v>
      </c>
      <c r="C52" s="1233" t="s">
        <v>27</v>
      </c>
      <c r="D52" s="1236"/>
      <c r="E52" s="1236"/>
      <c r="F52" s="1236"/>
      <c r="G52" s="1236">
        <v>0.9</v>
      </c>
      <c r="H52" s="1237"/>
      <c r="I52" s="1237">
        <v>0.85</v>
      </c>
    </row>
    <row r="53" spans="1:9" x14ac:dyDescent="0.25">
      <c r="A53" s="1649" t="s">
        <v>458</v>
      </c>
      <c r="B53" s="1233" t="s">
        <v>450</v>
      </c>
      <c r="C53" s="1233" t="s">
        <v>66</v>
      </c>
      <c r="D53" s="1236"/>
      <c r="E53" s="1236"/>
      <c r="F53" s="1236"/>
      <c r="G53" s="1236">
        <v>0.95</v>
      </c>
      <c r="H53" s="1237"/>
      <c r="I53" s="1237"/>
    </row>
    <row r="54" spans="1:9" x14ac:dyDescent="0.25">
      <c r="A54" s="1649" t="s">
        <v>458</v>
      </c>
      <c r="B54" s="1233" t="s">
        <v>450</v>
      </c>
      <c r="C54" s="1233" t="s">
        <v>326</v>
      </c>
      <c r="D54" s="1236"/>
      <c r="E54" s="1236"/>
      <c r="F54" s="1236"/>
      <c r="G54" s="1236">
        <v>0.9</v>
      </c>
      <c r="H54" s="1237">
        <v>0.85</v>
      </c>
      <c r="I54" s="1237"/>
    </row>
    <row r="55" spans="1:9" x14ac:dyDescent="0.25">
      <c r="A55" s="1649" t="s">
        <v>458</v>
      </c>
      <c r="B55" s="1233" t="s">
        <v>450</v>
      </c>
      <c r="C55" s="1233" t="s">
        <v>724</v>
      </c>
      <c r="D55" s="1236"/>
      <c r="E55" s="1236">
        <v>0.9</v>
      </c>
      <c r="F55" s="1236"/>
      <c r="G55" s="1236"/>
      <c r="H55" s="1237">
        <v>0.9</v>
      </c>
      <c r="I55" s="1237">
        <v>0.85</v>
      </c>
    </row>
    <row r="56" spans="1:9" x14ac:dyDescent="0.25">
      <c r="A56" s="1649" t="s">
        <v>458</v>
      </c>
      <c r="B56" s="1233" t="s">
        <v>450</v>
      </c>
      <c r="C56" s="1233" t="s">
        <v>342</v>
      </c>
      <c r="D56" s="1236"/>
      <c r="E56" s="1236"/>
      <c r="F56" s="1236"/>
      <c r="G56" s="1236">
        <v>0.85</v>
      </c>
      <c r="H56" s="1237"/>
      <c r="I56" s="1237">
        <v>0.86</v>
      </c>
    </row>
    <row r="57" spans="1:9" x14ac:dyDescent="0.25">
      <c r="A57" s="1649"/>
      <c r="B57" s="1233" t="s">
        <v>450</v>
      </c>
      <c r="C57" s="1233" t="s">
        <v>160</v>
      </c>
      <c r="D57" s="1236">
        <v>0.9</v>
      </c>
      <c r="E57" s="1236"/>
      <c r="F57" s="1236"/>
      <c r="G57" s="1236">
        <v>0.9</v>
      </c>
      <c r="H57" s="1237">
        <v>0.9</v>
      </c>
      <c r="I57" s="1237">
        <v>0.87</v>
      </c>
    </row>
    <row r="58" spans="1:9" x14ac:dyDescent="0.25">
      <c r="A58" s="1649"/>
      <c r="B58" s="1233" t="s">
        <v>454</v>
      </c>
      <c r="C58" s="1233" t="s">
        <v>52</v>
      </c>
      <c r="D58" s="1236"/>
      <c r="E58" s="1236"/>
      <c r="F58" s="1236"/>
      <c r="G58" s="1236"/>
      <c r="H58" s="1237">
        <v>0.9</v>
      </c>
      <c r="I58" s="1237"/>
    </row>
    <row r="59" spans="1:9" x14ac:dyDescent="0.25">
      <c r="A59" s="1649"/>
      <c r="B59" s="1233" t="s">
        <v>454</v>
      </c>
      <c r="C59" s="1233" t="s">
        <v>62</v>
      </c>
      <c r="D59" s="1236"/>
      <c r="E59" s="1236"/>
      <c r="F59" s="1236"/>
      <c r="G59" s="1236"/>
      <c r="H59" s="1237"/>
      <c r="I59" s="1237">
        <v>0.85</v>
      </c>
    </row>
    <row r="60" spans="1:9" x14ac:dyDescent="0.25">
      <c r="A60" s="1649"/>
      <c r="B60" s="1233" t="s">
        <v>454</v>
      </c>
      <c r="C60" s="1233" t="s">
        <v>53</v>
      </c>
      <c r="D60" s="1236"/>
      <c r="E60" s="1236"/>
      <c r="F60" s="1236"/>
      <c r="G60" s="1236"/>
      <c r="H60" s="1237">
        <v>0.9</v>
      </c>
      <c r="I60" s="1237">
        <v>1</v>
      </c>
    </row>
    <row r="61" spans="1:9" x14ac:dyDescent="0.25">
      <c r="A61" s="1649"/>
      <c r="B61" s="1233" t="s">
        <v>454</v>
      </c>
      <c r="C61" s="1233" t="s">
        <v>54</v>
      </c>
      <c r="D61" s="1236"/>
      <c r="E61" s="1236"/>
      <c r="F61" s="1236"/>
      <c r="G61" s="1236"/>
      <c r="H61" s="1237"/>
      <c r="I61" s="1237">
        <v>0.85</v>
      </c>
    </row>
    <row r="62" spans="1:9" x14ac:dyDescent="0.25">
      <c r="A62" s="1649"/>
      <c r="B62" s="1233" t="s">
        <v>454</v>
      </c>
      <c r="C62" s="1233" t="s">
        <v>56</v>
      </c>
      <c r="D62" s="1236"/>
      <c r="E62" s="1236"/>
      <c r="F62" s="1236">
        <v>1</v>
      </c>
      <c r="G62" s="1236"/>
      <c r="H62" s="1237"/>
      <c r="I62" s="1237">
        <v>0.85</v>
      </c>
    </row>
    <row r="63" spans="1:9" x14ac:dyDescent="0.25">
      <c r="A63" s="1649"/>
      <c r="B63" s="1233" t="s">
        <v>454</v>
      </c>
      <c r="C63" s="1233" t="s">
        <v>57</v>
      </c>
      <c r="D63" s="1236"/>
      <c r="E63" s="1236"/>
      <c r="F63" s="1236"/>
      <c r="G63" s="1236">
        <v>0.85</v>
      </c>
      <c r="H63" s="1237"/>
      <c r="I63" s="1237"/>
    </row>
    <row r="64" spans="1:9" x14ac:dyDescent="0.25">
      <c r="A64" s="1649"/>
      <c r="B64" s="1233" t="s">
        <v>454</v>
      </c>
      <c r="C64" s="1233" t="s">
        <v>64</v>
      </c>
      <c r="D64" s="1236"/>
      <c r="E64" s="1236"/>
      <c r="F64" s="1236"/>
      <c r="G64" s="1236"/>
      <c r="H64" s="1237"/>
      <c r="I64" s="1237">
        <v>0.85</v>
      </c>
    </row>
    <row r="65" spans="1:9" x14ac:dyDescent="0.25">
      <c r="A65" s="1649"/>
      <c r="B65" s="1233" t="s">
        <v>454</v>
      </c>
      <c r="C65" s="1233" t="s">
        <v>58</v>
      </c>
      <c r="D65" s="1236"/>
      <c r="E65" s="1236"/>
      <c r="F65" s="1236"/>
      <c r="G65" s="1236"/>
      <c r="H65" s="1237">
        <v>0.9</v>
      </c>
      <c r="I65" s="1237"/>
    </row>
    <row r="66" spans="1:9" x14ac:dyDescent="0.25">
      <c r="A66" s="1651" t="s">
        <v>458</v>
      </c>
      <c r="B66" s="1253" t="s">
        <v>430</v>
      </c>
      <c r="C66" s="1253" t="s">
        <v>160</v>
      </c>
      <c r="D66" s="1254"/>
      <c r="E66" s="1254"/>
      <c r="F66" s="1254"/>
      <c r="G66" s="1254"/>
      <c r="H66" s="1255"/>
      <c r="I66" s="1255">
        <v>0.85</v>
      </c>
    </row>
    <row r="67" spans="1:9" x14ac:dyDescent="0.25">
      <c r="A67" s="1643" t="s">
        <v>1682</v>
      </c>
      <c r="B67" s="1233" t="s">
        <v>452</v>
      </c>
      <c r="C67" s="1233" t="s">
        <v>453</v>
      </c>
      <c r="D67" s="1236"/>
      <c r="E67" s="1236"/>
      <c r="F67" s="1236"/>
      <c r="G67" s="1236"/>
      <c r="H67" s="1237">
        <v>0.01</v>
      </c>
      <c r="I67" s="1237"/>
    </row>
    <row r="68" spans="1:9" ht="409.6" hidden="1" customHeight="1" x14ac:dyDescent="0.25">
      <c r="A68" s="1643"/>
      <c r="B68" s="1233"/>
      <c r="C68" s="1233"/>
      <c r="D68" s="1236"/>
      <c r="E68" s="1236"/>
      <c r="F68" s="1236"/>
      <c r="G68" s="1236"/>
      <c r="H68" s="1237"/>
      <c r="I68" s="1237"/>
    </row>
    <row r="69" spans="1:9" ht="409.6" hidden="1" customHeight="1" x14ac:dyDescent="0.25">
      <c r="A69" s="397"/>
      <c r="B69" s="394"/>
      <c r="C69" s="394"/>
      <c r="D69" s="395"/>
      <c r="E69" s="395"/>
      <c r="F69" s="395"/>
      <c r="G69" s="395"/>
      <c r="H69" s="396"/>
      <c r="I69" s="396"/>
    </row>
    <row r="70" spans="1:9" ht="409.6" hidden="1" customHeight="1" x14ac:dyDescent="0.25">
      <c r="A70" s="397"/>
      <c r="B70" s="394"/>
      <c r="C70" s="394"/>
      <c r="D70" s="395"/>
      <c r="E70" s="395"/>
      <c r="F70" s="395"/>
      <c r="G70" s="395"/>
      <c r="H70" s="396"/>
      <c r="I70" s="396"/>
    </row>
    <row r="71" spans="1:9" ht="409.6" hidden="1" customHeight="1" x14ac:dyDescent="0.25">
      <c r="A71" s="397"/>
      <c r="B71" s="394"/>
      <c r="C71" s="394"/>
      <c r="D71" s="395"/>
      <c r="E71" s="395"/>
      <c r="F71" s="395"/>
      <c r="G71" s="395"/>
      <c r="H71" s="396"/>
      <c r="I71" s="396"/>
    </row>
    <row r="72" spans="1:9" ht="409.6" hidden="1" customHeight="1" x14ac:dyDescent="0.25">
      <c r="A72" s="397"/>
      <c r="B72" s="394"/>
      <c r="C72" s="394"/>
      <c r="D72" s="395"/>
      <c r="E72" s="395"/>
      <c r="F72" s="395"/>
      <c r="G72" s="395"/>
      <c r="H72" s="396"/>
      <c r="I72" s="396"/>
    </row>
    <row r="73" spans="1:9" ht="409.6" hidden="1" customHeight="1" x14ac:dyDescent="0.25">
      <c r="A73" s="397"/>
      <c r="B73" s="394"/>
      <c r="C73" s="394"/>
      <c r="D73" s="395"/>
      <c r="E73" s="395"/>
      <c r="F73" s="395"/>
      <c r="G73" s="395"/>
      <c r="H73" s="396"/>
      <c r="I73" s="396"/>
    </row>
    <row r="74" spans="1:9" ht="409.6" hidden="1" customHeight="1" x14ac:dyDescent="0.25">
      <c r="A74" s="397"/>
      <c r="B74" s="394"/>
      <c r="C74" s="394"/>
      <c r="D74" s="395"/>
      <c r="E74" s="395"/>
      <c r="F74" s="395"/>
      <c r="G74" s="395"/>
      <c r="H74" s="396"/>
      <c r="I74" s="396"/>
    </row>
    <row r="75" spans="1:9" ht="409.6" hidden="1" customHeight="1" x14ac:dyDescent="0.25">
      <c r="A75" s="397"/>
      <c r="B75" s="394"/>
      <c r="C75" s="394"/>
      <c r="D75" s="395"/>
      <c r="E75" s="395"/>
      <c r="F75" s="395"/>
      <c r="G75" s="395"/>
      <c r="H75" s="396"/>
      <c r="I75" s="396"/>
    </row>
    <row r="76" spans="1:9" ht="409.6" hidden="1" customHeight="1" x14ac:dyDescent="0.25">
      <c r="A76" s="397"/>
      <c r="B76" s="394"/>
      <c r="C76" s="394"/>
      <c r="D76" s="395"/>
      <c r="E76" s="395"/>
      <c r="F76" s="395"/>
      <c r="G76" s="395"/>
      <c r="H76" s="396"/>
      <c r="I76" s="396"/>
    </row>
    <row r="77" spans="1:9" ht="409.6" hidden="1" customHeight="1" x14ac:dyDescent="0.25">
      <c r="A77" s="397"/>
      <c r="B77" s="394"/>
      <c r="C77" s="394"/>
      <c r="D77" s="395"/>
      <c r="E77" s="395"/>
      <c r="F77" s="395"/>
      <c r="G77" s="395"/>
      <c r="H77" s="396"/>
      <c r="I77" s="396"/>
    </row>
    <row r="78" spans="1:9" ht="409.6" hidden="1" customHeight="1" x14ac:dyDescent="0.25">
      <c r="A78" s="397"/>
      <c r="B78" s="394"/>
      <c r="C78" s="394"/>
      <c r="D78" s="395"/>
      <c r="E78" s="395"/>
      <c r="F78" s="395"/>
      <c r="G78" s="395"/>
      <c r="H78" s="396"/>
      <c r="I78" s="396"/>
    </row>
    <row r="79" spans="1:9" ht="409.6" hidden="1" customHeight="1" x14ac:dyDescent="0.25">
      <c r="A79" s="397"/>
      <c r="B79" s="394"/>
      <c r="C79" s="394"/>
      <c r="D79" s="395"/>
      <c r="E79" s="395"/>
      <c r="F79" s="395"/>
      <c r="G79" s="395"/>
      <c r="H79" s="396"/>
      <c r="I79" s="396"/>
    </row>
    <row r="80" spans="1:9" ht="409.6" hidden="1" customHeight="1" x14ac:dyDescent="0.25">
      <c r="A80" s="397"/>
      <c r="B80" s="394"/>
      <c r="C80" s="394"/>
      <c r="D80" s="395"/>
      <c r="E80" s="395"/>
      <c r="F80" s="395"/>
      <c r="G80" s="395"/>
      <c r="H80" s="396"/>
      <c r="I80" s="396"/>
    </row>
    <row r="81" spans="1:9" ht="409.6" hidden="1" customHeight="1" x14ac:dyDescent="0.25">
      <c r="A81" s="397"/>
      <c r="B81" s="394"/>
      <c r="C81" s="394"/>
      <c r="D81" s="395"/>
      <c r="E81" s="395"/>
      <c r="F81" s="395"/>
      <c r="G81" s="395"/>
      <c r="H81" s="396"/>
      <c r="I81" s="396"/>
    </row>
    <row r="82" spans="1:9" ht="409.6" hidden="1" customHeight="1" x14ac:dyDescent="0.25">
      <c r="A82" s="397"/>
      <c r="B82" s="394"/>
      <c r="C82" s="394"/>
      <c r="D82" s="395"/>
      <c r="E82" s="395"/>
      <c r="F82" s="395"/>
      <c r="G82" s="395"/>
      <c r="H82" s="396"/>
      <c r="I82" s="396"/>
    </row>
    <row r="83" spans="1:9" ht="409.6" hidden="1" customHeight="1" x14ac:dyDescent="0.25">
      <c r="A83" s="397"/>
      <c r="B83" s="394"/>
      <c r="C83" s="394"/>
      <c r="D83" s="395"/>
      <c r="E83" s="395"/>
      <c r="F83" s="395"/>
      <c r="G83" s="395"/>
      <c r="H83" s="396"/>
      <c r="I83" s="396"/>
    </row>
    <row r="84" spans="1:9" ht="409.6" hidden="1" customHeight="1" x14ac:dyDescent="0.25">
      <c r="A84" s="397"/>
      <c r="B84" s="394"/>
      <c r="C84" s="394"/>
      <c r="D84" s="395"/>
      <c r="E84" s="395"/>
      <c r="F84" s="395"/>
      <c r="G84" s="395"/>
      <c r="H84" s="396"/>
      <c r="I84" s="396"/>
    </row>
    <row r="85" spans="1:9" ht="409.6" hidden="1" customHeight="1" x14ac:dyDescent="0.25">
      <c r="A85" s="397"/>
      <c r="B85" s="394"/>
      <c r="C85" s="394"/>
      <c r="D85" s="395"/>
      <c r="E85" s="395"/>
      <c r="F85" s="395"/>
      <c r="G85" s="395"/>
      <c r="H85" s="396"/>
      <c r="I85" s="396"/>
    </row>
    <row r="86" spans="1:9" ht="409.6" hidden="1" customHeight="1" x14ac:dyDescent="0.25">
      <c r="A86" s="397"/>
      <c r="B86" s="394"/>
      <c r="C86" s="394"/>
      <c r="D86" s="395"/>
      <c r="E86" s="395"/>
      <c r="F86" s="395"/>
      <c r="G86" s="395"/>
      <c r="H86" s="396"/>
      <c r="I86" s="396"/>
    </row>
    <row r="87" spans="1:9" ht="409.6" hidden="1" customHeight="1" x14ac:dyDescent="0.25">
      <c r="A87" s="397"/>
      <c r="B87" s="394"/>
      <c r="C87" s="394"/>
      <c r="D87" s="395"/>
      <c r="E87" s="395"/>
      <c r="F87" s="395"/>
      <c r="G87" s="395"/>
      <c r="H87" s="396"/>
      <c r="I87" s="396"/>
    </row>
    <row r="88" spans="1:9" ht="409.6" hidden="1" customHeight="1" x14ac:dyDescent="0.25">
      <c r="A88" s="397"/>
      <c r="B88" s="394"/>
      <c r="C88" s="394"/>
      <c r="D88" s="395"/>
      <c r="E88" s="395"/>
      <c r="F88" s="395"/>
      <c r="G88" s="395"/>
      <c r="H88" s="396"/>
      <c r="I88" s="396"/>
    </row>
    <row r="89" spans="1:9" ht="409.6" hidden="1" customHeight="1" x14ac:dyDescent="0.25">
      <c r="A89" s="397"/>
      <c r="B89" s="394"/>
      <c r="C89" s="394"/>
      <c r="D89" s="395"/>
      <c r="E89" s="395"/>
      <c r="F89" s="395"/>
      <c r="G89" s="395"/>
      <c r="H89" s="396"/>
      <c r="I89" s="396"/>
    </row>
    <row r="90" spans="1:9" ht="409.6" hidden="1" customHeight="1" x14ac:dyDescent="0.25">
      <c r="A90" s="397"/>
      <c r="B90" s="394"/>
      <c r="C90" s="394"/>
      <c r="D90" s="395"/>
      <c r="E90" s="395"/>
      <c r="F90" s="395"/>
      <c r="G90" s="395"/>
      <c r="H90" s="396"/>
      <c r="I90" s="396"/>
    </row>
    <row r="91" spans="1:9" ht="409.6" hidden="1" customHeight="1" x14ac:dyDescent="0.25">
      <c r="A91" s="397"/>
      <c r="B91" s="394"/>
      <c r="C91" s="394"/>
      <c r="D91" s="395"/>
      <c r="E91" s="395"/>
      <c r="F91" s="395"/>
      <c r="G91" s="395"/>
      <c r="H91" s="396"/>
      <c r="I91" s="396"/>
    </row>
    <row r="92" spans="1:9" ht="409.6" hidden="1" customHeight="1" x14ac:dyDescent="0.25">
      <c r="A92" s="397"/>
      <c r="B92" s="394"/>
      <c r="C92" s="394"/>
      <c r="D92" s="395"/>
      <c r="E92" s="395"/>
      <c r="F92" s="395"/>
      <c r="G92" s="395"/>
      <c r="H92" s="396"/>
      <c r="I92" s="396"/>
    </row>
    <row r="93" spans="1:9" ht="409.6" hidden="1" customHeight="1" x14ac:dyDescent="0.25">
      <c r="A93" s="397"/>
      <c r="B93" s="394"/>
      <c r="C93" s="394"/>
      <c r="D93" s="395"/>
      <c r="E93" s="395"/>
      <c r="F93" s="395"/>
      <c r="G93" s="395"/>
      <c r="H93" s="396"/>
      <c r="I93" s="396"/>
    </row>
    <row r="94" spans="1:9" ht="409.6" hidden="1" customHeight="1" x14ac:dyDescent="0.25">
      <c r="A94" s="397"/>
      <c r="B94" s="394"/>
      <c r="C94" s="394"/>
      <c r="D94" s="395"/>
      <c r="E94" s="395"/>
      <c r="F94" s="395"/>
      <c r="G94" s="395"/>
      <c r="H94" s="396"/>
      <c r="I94" s="396"/>
    </row>
    <row r="95" spans="1:9" ht="409.6" hidden="1" customHeight="1" x14ac:dyDescent="0.25">
      <c r="A95" s="397"/>
      <c r="B95" s="394"/>
      <c r="C95" s="394"/>
      <c r="D95" s="395"/>
      <c r="E95" s="395"/>
      <c r="F95" s="395"/>
      <c r="G95" s="395"/>
      <c r="H95" s="396"/>
      <c r="I95" s="396"/>
    </row>
    <row r="96" spans="1:9" ht="409.6" hidden="1" customHeight="1" x14ac:dyDescent="0.25">
      <c r="A96" s="397"/>
      <c r="B96" s="394"/>
      <c r="C96" s="394"/>
      <c r="D96" s="395"/>
      <c r="E96" s="395"/>
      <c r="F96" s="395"/>
      <c r="G96" s="395"/>
      <c r="H96" s="396"/>
      <c r="I96" s="396"/>
    </row>
    <row r="97" spans="1:9" ht="409.6" hidden="1" customHeight="1" x14ac:dyDescent="0.25">
      <c r="A97" s="397"/>
      <c r="B97" s="394"/>
      <c r="C97" s="394"/>
      <c r="D97" s="395"/>
      <c r="E97" s="395"/>
      <c r="F97" s="395"/>
      <c r="G97" s="395"/>
      <c r="H97" s="396"/>
      <c r="I97" s="396"/>
    </row>
    <row r="98" spans="1:9" ht="409.6" hidden="1" customHeight="1" x14ac:dyDescent="0.25">
      <c r="A98" s="397"/>
      <c r="B98" s="394"/>
      <c r="C98" s="394"/>
      <c r="D98" s="395"/>
      <c r="E98" s="395"/>
      <c r="F98" s="395"/>
      <c r="G98" s="395"/>
      <c r="H98" s="396"/>
      <c r="I98" s="396"/>
    </row>
    <row r="99" spans="1:9" ht="409.6" hidden="1" customHeight="1" x14ac:dyDescent="0.25">
      <c r="A99" s="397"/>
      <c r="B99" s="394"/>
      <c r="C99" s="394"/>
      <c r="D99" s="395"/>
      <c r="E99" s="395"/>
      <c r="F99" s="395"/>
      <c r="G99" s="395"/>
      <c r="H99" s="396"/>
      <c r="I99" s="396"/>
    </row>
    <row r="100" spans="1:9" ht="409.6" hidden="1" customHeight="1" x14ac:dyDescent="0.25">
      <c r="A100" s="397"/>
      <c r="B100" s="394"/>
      <c r="C100" s="394"/>
      <c r="D100" s="395"/>
      <c r="E100" s="395"/>
      <c r="F100" s="395"/>
      <c r="G100" s="395"/>
      <c r="H100" s="396"/>
      <c r="I100" s="396"/>
    </row>
    <row r="101" spans="1:9" ht="409.6" hidden="1" customHeight="1" x14ac:dyDescent="0.25">
      <c r="A101" s="397"/>
      <c r="B101" s="394"/>
      <c r="C101" s="394"/>
      <c r="D101" s="395"/>
      <c r="E101" s="395"/>
      <c r="F101" s="395"/>
      <c r="G101" s="395"/>
      <c r="H101" s="396"/>
      <c r="I101" s="396"/>
    </row>
    <row r="102" spans="1:9" ht="409.6" hidden="1" customHeight="1" x14ac:dyDescent="0.25">
      <c r="A102" s="397"/>
      <c r="B102" s="394"/>
      <c r="C102" s="394"/>
      <c r="D102" s="395"/>
      <c r="E102" s="395"/>
      <c r="F102" s="395"/>
      <c r="G102" s="395"/>
      <c r="H102" s="396"/>
      <c r="I102" s="396"/>
    </row>
    <row r="103" spans="1:9" ht="409.6" hidden="1" customHeight="1" x14ac:dyDescent="0.25">
      <c r="A103" s="397"/>
      <c r="B103" s="394"/>
      <c r="C103" s="394"/>
      <c r="D103" s="395"/>
      <c r="E103" s="395"/>
      <c r="F103" s="395"/>
      <c r="G103" s="395"/>
      <c r="H103" s="396"/>
      <c r="I103" s="396"/>
    </row>
    <row r="104" spans="1:9" ht="409.6" hidden="1" customHeight="1" x14ac:dyDescent="0.25">
      <c r="A104" s="397"/>
      <c r="B104" s="394"/>
      <c r="C104" s="394"/>
      <c r="D104" s="395"/>
      <c r="E104" s="395"/>
      <c r="F104" s="395"/>
      <c r="G104" s="395"/>
      <c r="H104" s="396"/>
      <c r="I104" s="396"/>
    </row>
    <row r="105" spans="1:9" ht="409.6" hidden="1" customHeight="1" x14ac:dyDescent="0.25">
      <c r="A105" s="397"/>
      <c r="B105" s="394"/>
      <c r="C105" s="394"/>
      <c r="D105" s="395"/>
      <c r="E105" s="395"/>
      <c r="F105" s="395"/>
      <c r="G105" s="395"/>
      <c r="H105" s="396"/>
      <c r="I105" s="396"/>
    </row>
    <row r="106" spans="1:9" ht="409.6" hidden="1" customHeight="1" x14ac:dyDescent="0.25">
      <c r="A106" s="397"/>
      <c r="B106" s="394"/>
      <c r="C106" s="394"/>
      <c r="D106" s="395"/>
      <c r="E106" s="395"/>
      <c r="F106" s="395"/>
      <c r="G106" s="395"/>
      <c r="H106" s="396"/>
      <c r="I106" s="396"/>
    </row>
    <row r="107" spans="1:9" ht="4.5" customHeight="1" x14ac:dyDescent="0.25">
      <c r="A107" s="1244"/>
      <c r="B107" s="1245"/>
      <c r="C107" s="1245"/>
      <c r="D107" s="1245"/>
      <c r="E107" s="1245"/>
      <c r="F107" s="1245"/>
      <c r="G107" s="1245"/>
      <c r="H107" s="1245"/>
      <c r="I107" s="1245"/>
    </row>
    <row r="108" spans="1:9" x14ac:dyDescent="0.25">
      <c r="A108" s="398" t="s">
        <v>1835</v>
      </c>
      <c r="B108" s="399"/>
      <c r="C108" s="399"/>
      <c r="D108" s="399"/>
      <c r="E108" s="399"/>
      <c r="F108" s="399"/>
      <c r="G108" s="399"/>
    </row>
  </sheetData>
  <mergeCells count="7">
    <mergeCell ref="A67:A68"/>
    <mergeCell ref="A1:I1"/>
    <mergeCell ref="A2:I2"/>
    <mergeCell ref="A3:I3"/>
    <mergeCell ref="D5:I5"/>
    <mergeCell ref="A7:A48"/>
    <mergeCell ref="A49:A6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C26" sqref="C26"/>
    </sheetView>
  </sheetViews>
  <sheetFormatPr baseColWidth="10" defaultColWidth="11.42578125" defaultRowHeight="15" x14ac:dyDescent="0.25"/>
  <cols>
    <col min="1" max="1" width="62.28515625" style="383" customWidth="1"/>
    <col min="2" max="2" width="28.7109375" style="383" customWidth="1"/>
    <col min="3" max="3" width="14.140625" style="383" bestFit="1" customWidth="1"/>
    <col min="4" max="7" width="11.5703125" style="383" bestFit="1" customWidth="1"/>
    <col min="8" max="8" width="9.28515625" style="383" customWidth="1"/>
    <col min="9" max="9" width="10.5703125" style="383" customWidth="1"/>
    <col min="10" max="10" width="11.5703125" style="383" customWidth="1"/>
    <col min="11" max="11" width="13.5703125" style="383" customWidth="1"/>
    <col min="12" max="12" width="9.28515625" style="383" customWidth="1"/>
    <col min="13" max="13" width="11.7109375" style="383" customWidth="1"/>
    <col min="14" max="14" width="11.42578125" style="383"/>
    <col min="15" max="15" width="11.42578125" style="383" customWidth="1"/>
    <col min="16" max="19" width="12" style="383" bestFit="1" customWidth="1"/>
    <col min="20" max="256" width="11.42578125" style="383"/>
    <col min="257" max="257" width="58.85546875" style="383" customWidth="1"/>
    <col min="258" max="258" width="23.140625" style="383" bestFit="1" customWidth="1"/>
    <col min="259" max="259" width="13.42578125" style="383" bestFit="1" customWidth="1"/>
    <col min="260" max="263" width="11.42578125" style="383"/>
    <col min="264" max="264" width="9.28515625" style="383" customWidth="1"/>
    <col min="265" max="265" width="10.5703125" style="383" customWidth="1"/>
    <col min="266" max="266" width="11.5703125" style="383" customWidth="1"/>
    <col min="267" max="267" width="13.5703125" style="383" customWidth="1"/>
    <col min="268" max="268" width="9.28515625" style="383" customWidth="1"/>
    <col min="269" max="269" width="11.7109375" style="383" customWidth="1"/>
    <col min="270" max="270" width="11.42578125" style="383"/>
    <col min="271" max="271" width="11.42578125" style="383" customWidth="1"/>
    <col min="272" max="275" width="0" style="383" hidden="1" customWidth="1"/>
    <col min="276" max="512" width="11.42578125" style="383"/>
    <col min="513" max="513" width="58.85546875" style="383" customWidth="1"/>
    <col min="514" max="514" width="23.140625" style="383" bestFit="1" customWidth="1"/>
    <col min="515" max="515" width="13.42578125" style="383" bestFit="1" customWidth="1"/>
    <col min="516" max="519" width="11.42578125" style="383"/>
    <col min="520" max="520" width="9.28515625" style="383" customWidth="1"/>
    <col min="521" max="521" width="10.5703125" style="383" customWidth="1"/>
    <col min="522" max="522" width="11.5703125" style="383" customWidth="1"/>
    <col min="523" max="523" width="13.5703125" style="383" customWidth="1"/>
    <col min="524" max="524" width="9.28515625" style="383" customWidth="1"/>
    <col min="525" max="525" width="11.7109375" style="383" customWidth="1"/>
    <col min="526" max="526" width="11.42578125" style="383"/>
    <col min="527" max="527" width="11.42578125" style="383" customWidth="1"/>
    <col min="528" max="531" width="0" style="383" hidden="1" customWidth="1"/>
    <col min="532" max="768" width="11.42578125" style="383"/>
    <col min="769" max="769" width="58.85546875" style="383" customWidth="1"/>
    <col min="770" max="770" width="23.140625" style="383" bestFit="1" customWidth="1"/>
    <col min="771" max="771" width="13.42578125" style="383" bestFit="1" customWidth="1"/>
    <col min="772" max="775" width="11.42578125" style="383"/>
    <col min="776" max="776" width="9.28515625" style="383" customWidth="1"/>
    <col min="777" max="777" width="10.5703125" style="383" customWidth="1"/>
    <col min="778" max="778" width="11.5703125" style="383" customWidth="1"/>
    <col min="779" max="779" width="13.5703125" style="383" customWidth="1"/>
    <col min="780" max="780" width="9.28515625" style="383" customWidth="1"/>
    <col min="781" max="781" width="11.7109375" style="383" customWidth="1"/>
    <col min="782" max="782" width="11.42578125" style="383"/>
    <col min="783" max="783" width="11.42578125" style="383" customWidth="1"/>
    <col min="784" max="787" width="0" style="383" hidden="1" customWidth="1"/>
    <col min="788" max="1024" width="11.42578125" style="383"/>
    <col min="1025" max="1025" width="58.85546875" style="383" customWidth="1"/>
    <col min="1026" max="1026" width="23.140625" style="383" bestFit="1" customWidth="1"/>
    <col min="1027" max="1027" width="13.42578125" style="383" bestFit="1" customWidth="1"/>
    <col min="1028" max="1031" width="11.42578125" style="383"/>
    <col min="1032" max="1032" width="9.28515625" style="383" customWidth="1"/>
    <col min="1033" max="1033" width="10.5703125" style="383" customWidth="1"/>
    <col min="1034" max="1034" width="11.5703125" style="383" customWidth="1"/>
    <col min="1035" max="1035" width="13.5703125" style="383" customWidth="1"/>
    <col min="1036" max="1036" width="9.28515625" style="383" customWidth="1"/>
    <col min="1037" max="1037" width="11.7109375" style="383" customWidth="1"/>
    <col min="1038" max="1038" width="11.42578125" style="383"/>
    <col min="1039" max="1039" width="11.42578125" style="383" customWidth="1"/>
    <col min="1040" max="1043" width="0" style="383" hidden="1" customWidth="1"/>
    <col min="1044" max="1280" width="11.42578125" style="383"/>
    <col min="1281" max="1281" width="58.85546875" style="383" customWidth="1"/>
    <col min="1282" max="1282" width="23.140625" style="383" bestFit="1" customWidth="1"/>
    <col min="1283" max="1283" width="13.42578125" style="383" bestFit="1" customWidth="1"/>
    <col min="1284" max="1287" width="11.42578125" style="383"/>
    <col min="1288" max="1288" width="9.28515625" style="383" customWidth="1"/>
    <col min="1289" max="1289" width="10.5703125" style="383" customWidth="1"/>
    <col min="1290" max="1290" width="11.5703125" style="383" customWidth="1"/>
    <col min="1291" max="1291" width="13.5703125" style="383" customWidth="1"/>
    <col min="1292" max="1292" width="9.28515625" style="383" customWidth="1"/>
    <col min="1293" max="1293" width="11.7109375" style="383" customWidth="1"/>
    <col min="1294" max="1294" width="11.42578125" style="383"/>
    <col min="1295" max="1295" width="11.42578125" style="383" customWidth="1"/>
    <col min="1296" max="1299" width="0" style="383" hidden="1" customWidth="1"/>
    <col min="1300" max="1536" width="11.42578125" style="383"/>
    <col min="1537" max="1537" width="58.85546875" style="383" customWidth="1"/>
    <col min="1538" max="1538" width="23.140625" style="383" bestFit="1" customWidth="1"/>
    <col min="1539" max="1539" width="13.42578125" style="383" bestFit="1" customWidth="1"/>
    <col min="1540" max="1543" width="11.42578125" style="383"/>
    <col min="1544" max="1544" width="9.28515625" style="383" customWidth="1"/>
    <col min="1545" max="1545" width="10.5703125" style="383" customWidth="1"/>
    <col min="1546" max="1546" width="11.5703125" style="383" customWidth="1"/>
    <col min="1547" max="1547" width="13.5703125" style="383" customWidth="1"/>
    <col min="1548" max="1548" width="9.28515625" style="383" customWidth="1"/>
    <col min="1549" max="1549" width="11.7109375" style="383" customWidth="1"/>
    <col min="1550" max="1550" width="11.42578125" style="383"/>
    <col min="1551" max="1551" width="11.42578125" style="383" customWidth="1"/>
    <col min="1552" max="1555" width="0" style="383" hidden="1" customWidth="1"/>
    <col min="1556" max="1792" width="11.42578125" style="383"/>
    <col min="1793" max="1793" width="58.85546875" style="383" customWidth="1"/>
    <col min="1794" max="1794" width="23.140625" style="383" bestFit="1" customWidth="1"/>
    <col min="1795" max="1795" width="13.42578125" style="383" bestFit="1" customWidth="1"/>
    <col min="1796" max="1799" width="11.42578125" style="383"/>
    <col min="1800" max="1800" width="9.28515625" style="383" customWidth="1"/>
    <col min="1801" max="1801" width="10.5703125" style="383" customWidth="1"/>
    <col min="1802" max="1802" width="11.5703125" style="383" customWidth="1"/>
    <col min="1803" max="1803" width="13.5703125" style="383" customWidth="1"/>
    <col min="1804" max="1804" width="9.28515625" style="383" customWidth="1"/>
    <col min="1805" max="1805" width="11.7109375" style="383" customWidth="1"/>
    <col min="1806" max="1806" width="11.42578125" style="383"/>
    <col min="1807" max="1807" width="11.42578125" style="383" customWidth="1"/>
    <col min="1808" max="1811" width="0" style="383" hidden="1" customWidth="1"/>
    <col min="1812" max="2048" width="11.42578125" style="383"/>
    <col min="2049" max="2049" width="58.85546875" style="383" customWidth="1"/>
    <col min="2050" max="2050" width="23.140625" style="383" bestFit="1" customWidth="1"/>
    <col min="2051" max="2051" width="13.42578125" style="383" bestFit="1" customWidth="1"/>
    <col min="2052" max="2055" width="11.42578125" style="383"/>
    <col min="2056" max="2056" width="9.28515625" style="383" customWidth="1"/>
    <col min="2057" max="2057" width="10.5703125" style="383" customWidth="1"/>
    <col min="2058" max="2058" width="11.5703125" style="383" customWidth="1"/>
    <col min="2059" max="2059" width="13.5703125" style="383" customWidth="1"/>
    <col min="2060" max="2060" width="9.28515625" style="383" customWidth="1"/>
    <col min="2061" max="2061" width="11.7109375" style="383" customWidth="1"/>
    <col min="2062" max="2062" width="11.42578125" style="383"/>
    <col min="2063" max="2063" width="11.42578125" style="383" customWidth="1"/>
    <col min="2064" max="2067" width="0" style="383" hidden="1" customWidth="1"/>
    <col min="2068" max="2304" width="11.42578125" style="383"/>
    <col min="2305" max="2305" width="58.85546875" style="383" customWidth="1"/>
    <col min="2306" max="2306" width="23.140625" style="383" bestFit="1" customWidth="1"/>
    <col min="2307" max="2307" width="13.42578125" style="383" bestFit="1" customWidth="1"/>
    <col min="2308" max="2311" width="11.42578125" style="383"/>
    <col min="2312" max="2312" width="9.28515625" style="383" customWidth="1"/>
    <col min="2313" max="2313" width="10.5703125" style="383" customWidth="1"/>
    <col min="2314" max="2314" width="11.5703125" style="383" customWidth="1"/>
    <col min="2315" max="2315" width="13.5703125" style="383" customWidth="1"/>
    <col min="2316" max="2316" width="9.28515625" style="383" customWidth="1"/>
    <col min="2317" max="2317" width="11.7109375" style="383" customWidth="1"/>
    <col min="2318" max="2318" width="11.42578125" style="383"/>
    <col min="2319" max="2319" width="11.42578125" style="383" customWidth="1"/>
    <col min="2320" max="2323" width="0" style="383" hidden="1" customWidth="1"/>
    <col min="2324" max="2560" width="11.42578125" style="383"/>
    <col min="2561" max="2561" width="58.85546875" style="383" customWidth="1"/>
    <col min="2562" max="2562" width="23.140625" style="383" bestFit="1" customWidth="1"/>
    <col min="2563" max="2563" width="13.42578125" style="383" bestFit="1" customWidth="1"/>
    <col min="2564" max="2567" width="11.42578125" style="383"/>
    <col min="2568" max="2568" width="9.28515625" style="383" customWidth="1"/>
    <col min="2569" max="2569" width="10.5703125" style="383" customWidth="1"/>
    <col min="2570" max="2570" width="11.5703125" style="383" customWidth="1"/>
    <col min="2571" max="2571" width="13.5703125" style="383" customWidth="1"/>
    <col min="2572" max="2572" width="9.28515625" style="383" customWidth="1"/>
    <col min="2573" max="2573" width="11.7109375" style="383" customWidth="1"/>
    <col min="2574" max="2574" width="11.42578125" style="383"/>
    <col min="2575" max="2575" width="11.42578125" style="383" customWidth="1"/>
    <col min="2576" max="2579" width="0" style="383" hidden="1" customWidth="1"/>
    <col min="2580" max="2816" width="11.42578125" style="383"/>
    <col min="2817" max="2817" width="58.85546875" style="383" customWidth="1"/>
    <col min="2818" max="2818" width="23.140625" style="383" bestFit="1" customWidth="1"/>
    <col min="2819" max="2819" width="13.42578125" style="383" bestFit="1" customWidth="1"/>
    <col min="2820" max="2823" width="11.42578125" style="383"/>
    <col min="2824" max="2824" width="9.28515625" style="383" customWidth="1"/>
    <col min="2825" max="2825" width="10.5703125" style="383" customWidth="1"/>
    <col min="2826" max="2826" width="11.5703125" style="383" customWidth="1"/>
    <col min="2827" max="2827" width="13.5703125" style="383" customWidth="1"/>
    <col min="2828" max="2828" width="9.28515625" style="383" customWidth="1"/>
    <col min="2829" max="2829" width="11.7109375" style="383" customWidth="1"/>
    <col min="2830" max="2830" width="11.42578125" style="383"/>
    <col min="2831" max="2831" width="11.42578125" style="383" customWidth="1"/>
    <col min="2832" max="2835" width="0" style="383" hidden="1" customWidth="1"/>
    <col min="2836" max="3072" width="11.42578125" style="383"/>
    <col min="3073" max="3073" width="58.85546875" style="383" customWidth="1"/>
    <col min="3074" max="3074" width="23.140625" style="383" bestFit="1" customWidth="1"/>
    <col min="3075" max="3075" width="13.42578125" style="383" bestFit="1" customWidth="1"/>
    <col min="3076" max="3079" width="11.42578125" style="383"/>
    <col min="3080" max="3080" width="9.28515625" style="383" customWidth="1"/>
    <col min="3081" max="3081" width="10.5703125" style="383" customWidth="1"/>
    <col min="3082" max="3082" width="11.5703125" style="383" customWidth="1"/>
    <col min="3083" max="3083" width="13.5703125" style="383" customWidth="1"/>
    <col min="3084" max="3084" width="9.28515625" style="383" customWidth="1"/>
    <col min="3085" max="3085" width="11.7109375" style="383" customWidth="1"/>
    <col min="3086" max="3086" width="11.42578125" style="383"/>
    <col min="3087" max="3087" width="11.42578125" style="383" customWidth="1"/>
    <col min="3088" max="3091" width="0" style="383" hidden="1" customWidth="1"/>
    <col min="3092" max="3328" width="11.42578125" style="383"/>
    <col min="3329" max="3329" width="58.85546875" style="383" customWidth="1"/>
    <col min="3330" max="3330" width="23.140625" style="383" bestFit="1" customWidth="1"/>
    <col min="3331" max="3331" width="13.42578125" style="383" bestFit="1" customWidth="1"/>
    <col min="3332" max="3335" width="11.42578125" style="383"/>
    <col min="3336" max="3336" width="9.28515625" style="383" customWidth="1"/>
    <col min="3337" max="3337" width="10.5703125" style="383" customWidth="1"/>
    <col min="3338" max="3338" width="11.5703125" style="383" customWidth="1"/>
    <col min="3339" max="3339" width="13.5703125" style="383" customWidth="1"/>
    <col min="3340" max="3340" width="9.28515625" style="383" customWidth="1"/>
    <col min="3341" max="3341" width="11.7109375" style="383" customWidth="1"/>
    <col min="3342" max="3342" width="11.42578125" style="383"/>
    <col min="3343" max="3343" width="11.42578125" style="383" customWidth="1"/>
    <col min="3344" max="3347" width="0" style="383" hidden="1" customWidth="1"/>
    <col min="3348" max="3584" width="11.42578125" style="383"/>
    <col min="3585" max="3585" width="58.85546875" style="383" customWidth="1"/>
    <col min="3586" max="3586" width="23.140625" style="383" bestFit="1" customWidth="1"/>
    <col min="3587" max="3587" width="13.42578125" style="383" bestFit="1" customWidth="1"/>
    <col min="3588" max="3591" width="11.42578125" style="383"/>
    <col min="3592" max="3592" width="9.28515625" style="383" customWidth="1"/>
    <col min="3593" max="3593" width="10.5703125" style="383" customWidth="1"/>
    <col min="3594" max="3594" width="11.5703125" style="383" customWidth="1"/>
    <col min="3595" max="3595" width="13.5703125" style="383" customWidth="1"/>
    <col min="3596" max="3596" width="9.28515625" style="383" customWidth="1"/>
    <col min="3597" max="3597" width="11.7109375" style="383" customWidth="1"/>
    <col min="3598" max="3598" width="11.42578125" style="383"/>
    <col min="3599" max="3599" width="11.42578125" style="383" customWidth="1"/>
    <col min="3600" max="3603" width="0" style="383" hidden="1" customWidth="1"/>
    <col min="3604" max="3840" width="11.42578125" style="383"/>
    <col min="3841" max="3841" width="58.85546875" style="383" customWidth="1"/>
    <col min="3842" max="3842" width="23.140625" style="383" bestFit="1" customWidth="1"/>
    <col min="3843" max="3843" width="13.42578125" style="383" bestFit="1" customWidth="1"/>
    <col min="3844" max="3847" width="11.42578125" style="383"/>
    <col min="3848" max="3848" width="9.28515625" style="383" customWidth="1"/>
    <col min="3849" max="3849" width="10.5703125" style="383" customWidth="1"/>
    <col min="3850" max="3850" width="11.5703125" style="383" customWidth="1"/>
    <col min="3851" max="3851" width="13.5703125" style="383" customWidth="1"/>
    <col min="3852" max="3852" width="9.28515625" style="383" customWidth="1"/>
    <col min="3853" max="3853" width="11.7109375" style="383" customWidth="1"/>
    <col min="3854" max="3854" width="11.42578125" style="383"/>
    <col min="3855" max="3855" width="11.42578125" style="383" customWidth="1"/>
    <col min="3856" max="3859" width="0" style="383" hidden="1" customWidth="1"/>
    <col min="3860" max="4096" width="11.42578125" style="383"/>
    <col min="4097" max="4097" width="58.85546875" style="383" customWidth="1"/>
    <col min="4098" max="4098" width="23.140625" style="383" bestFit="1" customWidth="1"/>
    <col min="4099" max="4099" width="13.42578125" style="383" bestFit="1" customWidth="1"/>
    <col min="4100" max="4103" width="11.42578125" style="383"/>
    <col min="4104" max="4104" width="9.28515625" style="383" customWidth="1"/>
    <col min="4105" max="4105" width="10.5703125" style="383" customWidth="1"/>
    <col min="4106" max="4106" width="11.5703125" style="383" customWidth="1"/>
    <col min="4107" max="4107" width="13.5703125" style="383" customWidth="1"/>
    <col min="4108" max="4108" width="9.28515625" style="383" customWidth="1"/>
    <col min="4109" max="4109" width="11.7109375" style="383" customWidth="1"/>
    <col min="4110" max="4110" width="11.42578125" style="383"/>
    <col min="4111" max="4111" width="11.42578125" style="383" customWidth="1"/>
    <col min="4112" max="4115" width="0" style="383" hidden="1" customWidth="1"/>
    <col min="4116" max="4352" width="11.42578125" style="383"/>
    <col min="4353" max="4353" width="58.85546875" style="383" customWidth="1"/>
    <col min="4354" max="4354" width="23.140625" style="383" bestFit="1" customWidth="1"/>
    <col min="4355" max="4355" width="13.42578125" style="383" bestFit="1" customWidth="1"/>
    <col min="4356" max="4359" width="11.42578125" style="383"/>
    <col min="4360" max="4360" width="9.28515625" style="383" customWidth="1"/>
    <col min="4361" max="4361" width="10.5703125" style="383" customWidth="1"/>
    <col min="4362" max="4362" width="11.5703125" style="383" customWidth="1"/>
    <col min="4363" max="4363" width="13.5703125" style="383" customWidth="1"/>
    <col min="4364" max="4364" width="9.28515625" style="383" customWidth="1"/>
    <col min="4365" max="4365" width="11.7109375" style="383" customWidth="1"/>
    <col min="4366" max="4366" width="11.42578125" style="383"/>
    <col min="4367" max="4367" width="11.42578125" style="383" customWidth="1"/>
    <col min="4368" max="4371" width="0" style="383" hidden="1" customWidth="1"/>
    <col min="4372" max="4608" width="11.42578125" style="383"/>
    <col min="4609" max="4609" width="58.85546875" style="383" customWidth="1"/>
    <col min="4610" max="4610" width="23.140625" style="383" bestFit="1" customWidth="1"/>
    <col min="4611" max="4611" width="13.42578125" style="383" bestFit="1" customWidth="1"/>
    <col min="4612" max="4615" width="11.42578125" style="383"/>
    <col min="4616" max="4616" width="9.28515625" style="383" customWidth="1"/>
    <col min="4617" max="4617" width="10.5703125" style="383" customWidth="1"/>
    <col min="4618" max="4618" width="11.5703125" style="383" customWidth="1"/>
    <col min="4619" max="4619" width="13.5703125" style="383" customWidth="1"/>
    <col min="4620" max="4620" width="9.28515625" style="383" customWidth="1"/>
    <col min="4621" max="4621" width="11.7109375" style="383" customWidth="1"/>
    <col min="4622" max="4622" width="11.42578125" style="383"/>
    <col min="4623" max="4623" width="11.42578125" style="383" customWidth="1"/>
    <col min="4624" max="4627" width="0" style="383" hidden="1" customWidth="1"/>
    <col min="4628" max="4864" width="11.42578125" style="383"/>
    <col min="4865" max="4865" width="58.85546875" style="383" customWidth="1"/>
    <col min="4866" max="4866" width="23.140625" style="383" bestFit="1" customWidth="1"/>
    <col min="4867" max="4867" width="13.42578125" style="383" bestFit="1" customWidth="1"/>
    <col min="4868" max="4871" width="11.42578125" style="383"/>
    <col min="4872" max="4872" width="9.28515625" style="383" customWidth="1"/>
    <col min="4873" max="4873" width="10.5703125" style="383" customWidth="1"/>
    <col min="4874" max="4874" width="11.5703125" style="383" customWidth="1"/>
    <col min="4875" max="4875" width="13.5703125" style="383" customWidth="1"/>
    <col min="4876" max="4876" width="9.28515625" style="383" customWidth="1"/>
    <col min="4877" max="4877" width="11.7109375" style="383" customWidth="1"/>
    <col min="4878" max="4878" width="11.42578125" style="383"/>
    <col min="4879" max="4879" width="11.42578125" style="383" customWidth="1"/>
    <col min="4880" max="4883" width="0" style="383" hidden="1" customWidth="1"/>
    <col min="4884" max="5120" width="11.42578125" style="383"/>
    <col min="5121" max="5121" width="58.85546875" style="383" customWidth="1"/>
    <col min="5122" max="5122" width="23.140625" style="383" bestFit="1" customWidth="1"/>
    <col min="5123" max="5123" width="13.42578125" style="383" bestFit="1" customWidth="1"/>
    <col min="5124" max="5127" width="11.42578125" style="383"/>
    <col min="5128" max="5128" width="9.28515625" style="383" customWidth="1"/>
    <col min="5129" max="5129" width="10.5703125" style="383" customWidth="1"/>
    <col min="5130" max="5130" width="11.5703125" style="383" customWidth="1"/>
    <col min="5131" max="5131" width="13.5703125" style="383" customWidth="1"/>
    <col min="5132" max="5132" width="9.28515625" style="383" customWidth="1"/>
    <col min="5133" max="5133" width="11.7109375" style="383" customWidth="1"/>
    <col min="5134" max="5134" width="11.42578125" style="383"/>
    <col min="5135" max="5135" width="11.42578125" style="383" customWidth="1"/>
    <col min="5136" max="5139" width="0" style="383" hidden="1" customWidth="1"/>
    <col min="5140" max="5376" width="11.42578125" style="383"/>
    <col min="5377" max="5377" width="58.85546875" style="383" customWidth="1"/>
    <col min="5378" max="5378" width="23.140625" style="383" bestFit="1" customWidth="1"/>
    <col min="5379" max="5379" width="13.42578125" style="383" bestFit="1" customWidth="1"/>
    <col min="5380" max="5383" width="11.42578125" style="383"/>
    <col min="5384" max="5384" width="9.28515625" style="383" customWidth="1"/>
    <col min="5385" max="5385" width="10.5703125" style="383" customWidth="1"/>
    <col min="5386" max="5386" width="11.5703125" style="383" customWidth="1"/>
    <col min="5387" max="5387" width="13.5703125" style="383" customWidth="1"/>
    <col min="5388" max="5388" width="9.28515625" style="383" customWidth="1"/>
    <col min="5389" max="5389" width="11.7109375" style="383" customWidth="1"/>
    <col min="5390" max="5390" width="11.42578125" style="383"/>
    <col min="5391" max="5391" width="11.42578125" style="383" customWidth="1"/>
    <col min="5392" max="5395" width="0" style="383" hidden="1" customWidth="1"/>
    <col min="5396" max="5632" width="11.42578125" style="383"/>
    <col min="5633" max="5633" width="58.85546875" style="383" customWidth="1"/>
    <col min="5634" max="5634" width="23.140625" style="383" bestFit="1" customWidth="1"/>
    <col min="5635" max="5635" width="13.42578125" style="383" bestFit="1" customWidth="1"/>
    <col min="5636" max="5639" width="11.42578125" style="383"/>
    <col min="5640" max="5640" width="9.28515625" style="383" customWidth="1"/>
    <col min="5641" max="5641" width="10.5703125" style="383" customWidth="1"/>
    <col min="5642" max="5642" width="11.5703125" style="383" customWidth="1"/>
    <col min="5643" max="5643" width="13.5703125" style="383" customWidth="1"/>
    <col min="5644" max="5644" width="9.28515625" style="383" customWidth="1"/>
    <col min="5645" max="5645" width="11.7109375" style="383" customWidth="1"/>
    <col min="5646" max="5646" width="11.42578125" style="383"/>
    <col min="5647" max="5647" width="11.42578125" style="383" customWidth="1"/>
    <col min="5648" max="5651" width="0" style="383" hidden="1" customWidth="1"/>
    <col min="5652" max="5888" width="11.42578125" style="383"/>
    <col min="5889" max="5889" width="58.85546875" style="383" customWidth="1"/>
    <col min="5890" max="5890" width="23.140625" style="383" bestFit="1" customWidth="1"/>
    <col min="5891" max="5891" width="13.42578125" style="383" bestFit="1" customWidth="1"/>
    <col min="5892" max="5895" width="11.42578125" style="383"/>
    <col min="5896" max="5896" width="9.28515625" style="383" customWidth="1"/>
    <col min="5897" max="5897" width="10.5703125" style="383" customWidth="1"/>
    <col min="5898" max="5898" width="11.5703125" style="383" customWidth="1"/>
    <col min="5899" max="5899" width="13.5703125" style="383" customWidth="1"/>
    <col min="5900" max="5900" width="9.28515625" style="383" customWidth="1"/>
    <col min="5901" max="5901" width="11.7109375" style="383" customWidth="1"/>
    <col min="5902" max="5902" width="11.42578125" style="383"/>
    <col min="5903" max="5903" width="11.42578125" style="383" customWidth="1"/>
    <col min="5904" max="5907" width="0" style="383" hidden="1" customWidth="1"/>
    <col min="5908" max="6144" width="11.42578125" style="383"/>
    <col min="6145" max="6145" width="58.85546875" style="383" customWidth="1"/>
    <col min="6146" max="6146" width="23.140625" style="383" bestFit="1" customWidth="1"/>
    <col min="6147" max="6147" width="13.42578125" style="383" bestFit="1" customWidth="1"/>
    <col min="6148" max="6151" width="11.42578125" style="383"/>
    <col min="6152" max="6152" width="9.28515625" style="383" customWidth="1"/>
    <col min="6153" max="6153" width="10.5703125" style="383" customWidth="1"/>
    <col min="6154" max="6154" width="11.5703125" style="383" customWidth="1"/>
    <col min="6155" max="6155" width="13.5703125" style="383" customWidth="1"/>
    <col min="6156" max="6156" width="9.28515625" style="383" customWidth="1"/>
    <col min="6157" max="6157" width="11.7109375" style="383" customWidth="1"/>
    <col min="6158" max="6158" width="11.42578125" style="383"/>
    <col min="6159" max="6159" width="11.42578125" style="383" customWidth="1"/>
    <col min="6160" max="6163" width="0" style="383" hidden="1" customWidth="1"/>
    <col min="6164" max="6400" width="11.42578125" style="383"/>
    <col min="6401" max="6401" width="58.85546875" style="383" customWidth="1"/>
    <col min="6402" max="6402" width="23.140625" style="383" bestFit="1" customWidth="1"/>
    <col min="6403" max="6403" width="13.42578125" style="383" bestFit="1" customWidth="1"/>
    <col min="6404" max="6407" width="11.42578125" style="383"/>
    <col min="6408" max="6408" width="9.28515625" style="383" customWidth="1"/>
    <col min="6409" max="6409" width="10.5703125" style="383" customWidth="1"/>
    <col min="6410" max="6410" width="11.5703125" style="383" customWidth="1"/>
    <col min="6411" max="6411" width="13.5703125" style="383" customWidth="1"/>
    <col min="6412" max="6412" width="9.28515625" style="383" customWidth="1"/>
    <col min="6413" max="6413" width="11.7109375" style="383" customWidth="1"/>
    <col min="6414" max="6414" width="11.42578125" style="383"/>
    <col min="6415" max="6415" width="11.42578125" style="383" customWidth="1"/>
    <col min="6416" max="6419" width="0" style="383" hidden="1" customWidth="1"/>
    <col min="6420" max="6656" width="11.42578125" style="383"/>
    <col min="6657" max="6657" width="58.85546875" style="383" customWidth="1"/>
    <col min="6658" max="6658" width="23.140625" style="383" bestFit="1" customWidth="1"/>
    <col min="6659" max="6659" width="13.42578125" style="383" bestFit="1" customWidth="1"/>
    <col min="6660" max="6663" width="11.42578125" style="383"/>
    <col min="6664" max="6664" width="9.28515625" style="383" customWidth="1"/>
    <col min="6665" max="6665" width="10.5703125" style="383" customWidth="1"/>
    <col min="6666" max="6666" width="11.5703125" style="383" customWidth="1"/>
    <col min="6667" max="6667" width="13.5703125" style="383" customWidth="1"/>
    <col min="6668" max="6668" width="9.28515625" style="383" customWidth="1"/>
    <col min="6669" max="6669" width="11.7109375" style="383" customWidth="1"/>
    <col min="6670" max="6670" width="11.42578125" style="383"/>
    <col min="6671" max="6671" width="11.42578125" style="383" customWidth="1"/>
    <col min="6672" max="6675" width="0" style="383" hidden="1" customWidth="1"/>
    <col min="6676" max="6912" width="11.42578125" style="383"/>
    <col min="6913" max="6913" width="58.85546875" style="383" customWidth="1"/>
    <col min="6914" max="6914" width="23.140625" style="383" bestFit="1" customWidth="1"/>
    <col min="6915" max="6915" width="13.42578125" style="383" bestFit="1" customWidth="1"/>
    <col min="6916" max="6919" width="11.42578125" style="383"/>
    <col min="6920" max="6920" width="9.28515625" style="383" customWidth="1"/>
    <col min="6921" max="6921" width="10.5703125" style="383" customWidth="1"/>
    <col min="6922" max="6922" width="11.5703125" style="383" customWidth="1"/>
    <col min="6923" max="6923" width="13.5703125" style="383" customWidth="1"/>
    <col min="6924" max="6924" width="9.28515625" style="383" customWidth="1"/>
    <col min="6925" max="6925" width="11.7109375" style="383" customWidth="1"/>
    <col min="6926" max="6926" width="11.42578125" style="383"/>
    <col min="6927" max="6927" width="11.42578125" style="383" customWidth="1"/>
    <col min="6928" max="6931" width="0" style="383" hidden="1" customWidth="1"/>
    <col min="6932" max="7168" width="11.42578125" style="383"/>
    <col min="7169" max="7169" width="58.85546875" style="383" customWidth="1"/>
    <col min="7170" max="7170" width="23.140625" style="383" bestFit="1" customWidth="1"/>
    <col min="7171" max="7171" width="13.42578125" style="383" bestFit="1" customWidth="1"/>
    <col min="7172" max="7175" width="11.42578125" style="383"/>
    <col min="7176" max="7176" width="9.28515625" style="383" customWidth="1"/>
    <col min="7177" max="7177" width="10.5703125" style="383" customWidth="1"/>
    <col min="7178" max="7178" width="11.5703125" style="383" customWidth="1"/>
    <col min="7179" max="7179" width="13.5703125" style="383" customWidth="1"/>
    <col min="7180" max="7180" width="9.28515625" style="383" customWidth="1"/>
    <col min="7181" max="7181" width="11.7109375" style="383" customWidth="1"/>
    <col min="7182" max="7182" width="11.42578125" style="383"/>
    <col min="7183" max="7183" width="11.42578125" style="383" customWidth="1"/>
    <col min="7184" max="7187" width="0" style="383" hidden="1" customWidth="1"/>
    <col min="7188" max="7424" width="11.42578125" style="383"/>
    <col min="7425" max="7425" width="58.85546875" style="383" customWidth="1"/>
    <col min="7426" max="7426" width="23.140625" style="383" bestFit="1" customWidth="1"/>
    <col min="7427" max="7427" width="13.42578125" style="383" bestFit="1" customWidth="1"/>
    <col min="7428" max="7431" width="11.42578125" style="383"/>
    <col min="7432" max="7432" width="9.28515625" style="383" customWidth="1"/>
    <col min="7433" max="7433" width="10.5703125" style="383" customWidth="1"/>
    <col min="7434" max="7434" width="11.5703125" style="383" customWidth="1"/>
    <col min="7435" max="7435" width="13.5703125" style="383" customWidth="1"/>
    <col min="7436" max="7436" width="9.28515625" style="383" customWidth="1"/>
    <col min="7437" max="7437" width="11.7109375" style="383" customWidth="1"/>
    <col min="7438" max="7438" width="11.42578125" style="383"/>
    <col min="7439" max="7439" width="11.42578125" style="383" customWidth="1"/>
    <col min="7440" max="7443" width="0" style="383" hidden="1" customWidth="1"/>
    <col min="7444" max="7680" width="11.42578125" style="383"/>
    <col min="7681" max="7681" width="58.85546875" style="383" customWidth="1"/>
    <col min="7682" max="7682" width="23.140625" style="383" bestFit="1" customWidth="1"/>
    <col min="7683" max="7683" width="13.42578125" style="383" bestFit="1" customWidth="1"/>
    <col min="7684" max="7687" width="11.42578125" style="383"/>
    <col min="7688" max="7688" width="9.28515625" style="383" customWidth="1"/>
    <col min="7689" max="7689" width="10.5703125" style="383" customWidth="1"/>
    <col min="7690" max="7690" width="11.5703125" style="383" customWidth="1"/>
    <col min="7691" max="7691" width="13.5703125" style="383" customWidth="1"/>
    <col min="7692" max="7692" width="9.28515625" style="383" customWidth="1"/>
    <col min="7693" max="7693" width="11.7109375" style="383" customWidth="1"/>
    <col min="7694" max="7694" width="11.42578125" style="383"/>
    <col min="7695" max="7695" width="11.42578125" style="383" customWidth="1"/>
    <col min="7696" max="7699" width="0" style="383" hidden="1" customWidth="1"/>
    <col min="7700" max="7936" width="11.42578125" style="383"/>
    <col min="7937" max="7937" width="58.85546875" style="383" customWidth="1"/>
    <col min="7938" max="7938" width="23.140625" style="383" bestFit="1" customWidth="1"/>
    <col min="7939" max="7939" width="13.42578125" style="383" bestFit="1" customWidth="1"/>
    <col min="7940" max="7943" width="11.42578125" style="383"/>
    <col min="7944" max="7944" width="9.28515625" style="383" customWidth="1"/>
    <col min="7945" max="7945" width="10.5703125" style="383" customWidth="1"/>
    <col min="7946" max="7946" width="11.5703125" style="383" customWidth="1"/>
    <col min="7947" max="7947" width="13.5703125" style="383" customWidth="1"/>
    <col min="7948" max="7948" width="9.28515625" style="383" customWidth="1"/>
    <col min="7949" max="7949" width="11.7109375" style="383" customWidth="1"/>
    <col min="7950" max="7950" width="11.42578125" style="383"/>
    <col min="7951" max="7951" width="11.42578125" style="383" customWidth="1"/>
    <col min="7952" max="7955" width="0" style="383" hidden="1" customWidth="1"/>
    <col min="7956" max="8192" width="11.42578125" style="383"/>
    <col min="8193" max="8193" width="58.85546875" style="383" customWidth="1"/>
    <col min="8194" max="8194" width="23.140625" style="383" bestFit="1" customWidth="1"/>
    <col min="8195" max="8195" width="13.42578125" style="383" bestFit="1" customWidth="1"/>
    <col min="8196" max="8199" width="11.42578125" style="383"/>
    <col min="8200" max="8200" width="9.28515625" style="383" customWidth="1"/>
    <col min="8201" max="8201" width="10.5703125" style="383" customWidth="1"/>
    <col min="8202" max="8202" width="11.5703125" style="383" customWidth="1"/>
    <col min="8203" max="8203" width="13.5703125" style="383" customWidth="1"/>
    <col min="8204" max="8204" width="9.28515625" style="383" customWidth="1"/>
    <col min="8205" max="8205" width="11.7109375" style="383" customWidth="1"/>
    <col min="8206" max="8206" width="11.42578125" style="383"/>
    <col min="8207" max="8207" width="11.42578125" style="383" customWidth="1"/>
    <col min="8208" max="8211" width="0" style="383" hidden="1" customWidth="1"/>
    <col min="8212" max="8448" width="11.42578125" style="383"/>
    <col min="8449" max="8449" width="58.85546875" style="383" customWidth="1"/>
    <col min="8450" max="8450" width="23.140625" style="383" bestFit="1" customWidth="1"/>
    <col min="8451" max="8451" width="13.42578125" style="383" bestFit="1" customWidth="1"/>
    <col min="8452" max="8455" width="11.42578125" style="383"/>
    <col min="8456" max="8456" width="9.28515625" style="383" customWidth="1"/>
    <col min="8457" max="8457" width="10.5703125" style="383" customWidth="1"/>
    <col min="8458" max="8458" width="11.5703125" style="383" customWidth="1"/>
    <col min="8459" max="8459" width="13.5703125" style="383" customWidth="1"/>
    <col min="8460" max="8460" width="9.28515625" style="383" customWidth="1"/>
    <col min="8461" max="8461" width="11.7109375" style="383" customWidth="1"/>
    <col min="8462" max="8462" width="11.42578125" style="383"/>
    <col min="8463" max="8463" width="11.42578125" style="383" customWidth="1"/>
    <col min="8464" max="8467" width="0" style="383" hidden="1" customWidth="1"/>
    <col min="8468" max="8704" width="11.42578125" style="383"/>
    <col min="8705" max="8705" width="58.85546875" style="383" customWidth="1"/>
    <col min="8706" max="8706" width="23.140625" style="383" bestFit="1" customWidth="1"/>
    <col min="8707" max="8707" width="13.42578125" style="383" bestFit="1" customWidth="1"/>
    <col min="8708" max="8711" width="11.42578125" style="383"/>
    <col min="8712" max="8712" width="9.28515625" style="383" customWidth="1"/>
    <col min="8713" max="8713" width="10.5703125" style="383" customWidth="1"/>
    <col min="8714" max="8714" width="11.5703125" style="383" customWidth="1"/>
    <col min="8715" max="8715" width="13.5703125" style="383" customWidth="1"/>
    <col min="8716" max="8716" width="9.28515625" style="383" customWidth="1"/>
    <col min="8717" max="8717" width="11.7109375" style="383" customWidth="1"/>
    <col min="8718" max="8718" width="11.42578125" style="383"/>
    <col min="8719" max="8719" width="11.42578125" style="383" customWidth="1"/>
    <col min="8720" max="8723" width="0" style="383" hidden="1" customWidth="1"/>
    <col min="8724" max="8960" width="11.42578125" style="383"/>
    <col min="8961" max="8961" width="58.85546875" style="383" customWidth="1"/>
    <col min="8962" max="8962" width="23.140625" style="383" bestFit="1" customWidth="1"/>
    <col min="8963" max="8963" width="13.42578125" style="383" bestFit="1" customWidth="1"/>
    <col min="8964" max="8967" width="11.42578125" style="383"/>
    <col min="8968" max="8968" width="9.28515625" style="383" customWidth="1"/>
    <col min="8969" max="8969" width="10.5703125" style="383" customWidth="1"/>
    <col min="8970" max="8970" width="11.5703125" style="383" customWidth="1"/>
    <col min="8971" max="8971" width="13.5703125" style="383" customWidth="1"/>
    <col min="8972" max="8972" width="9.28515625" style="383" customWidth="1"/>
    <col min="8973" max="8973" width="11.7109375" style="383" customWidth="1"/>
    <col min="8974" max="8974" width="11.42578125" style="383"/>
    <col min="8975" max="8975" width="11.42578125" style="383" customWidth="1"/>
    <col min="8976" max="8979" width="0" style="383" hidden="1" customWidth="1"/>
    <col min="8980" max="9216" width="11.42578125" style="383"/>
    <col min="9217" max="9217" width="58.85546875" style="383" customWidth="1"/>
    <col min="9218" max="9218" width="23.140625" style="383" bestFit="1" customWidth="1"/>
    <col min="9219" max="9219" width="13.42578125" style="383" bestFit="1" customWidth="1"/>
    <col min="9220" max="9223" width="11.42578125" style="383"/>
    <col min="9224" max="9224" width="9.28515625" style="383" customWidth="1"/>
    <col min="9225" max="9225" width="10.5703125" style="383" customWidth="1"/>
    <col min="9226" max="9226" width="11.5703125" style="383" customWidth="1"/>
    <col min="9227" max="9227" width="13.5703125" style="383" customWidth="1"/>
    <col min="9228" max="9228" width="9.28515625" style="383" customWidth="1"/>
    <col min="9229" max="9229" width="11.7109375" style="383" customWidth="1"/>
    <col min="9230" max="9230" width="11.42578125" style="383"/>
    <col min="9231" max="9231" width="11.42578125" style="383" customWidth="1"/>
    <col min="9232" max="9235" width="0" style="383" hidden="1" customWidth="1"/>
    <col min="9236" max="9472" width="11.42578125" style="383"/>
    <col min="9473" max="9473" width="58.85546875" style="383" customWidth="1"/>
    <col min="9474" max="9474" width="23.140625" style="383" bestFit="1" customWidth="1"/>
    <col min="9475" max="9475" width="13.42578125" style="383" bestFit="1" customWidth="1"/>
    <col min="9476" max="9479" width="11.42578125" style="383"/>
    <col min="9480" max="9480" width="9.28515625" style="383" customWidth="1"/>
    <col min="9481" max="9481" width="10.5703125" style="383" customWidth="1"/>
    <col min="9482" max="9482" width="11.5703125" style="383" customWidth="1"/>
    <col min="9483" max="9483" width="13.5703125" style="383" customWidth="1"/>
    <col min="9484" max="9484" width="9.28515625" style="383" customWidth="1"/>
    <col min="9485" max="9485" width="11.7109375" style="383" customWidth="1"/>
    <col min="9486" max="9486" width="11.42578125" style="383"/>
    <col min="9487" max="9487" width="11.42578125" style="383" customWidth="1"/>
    <col min="9488" max="9491" width="0" style="383" hidden="1" customWidth="1"/>
    <col min="9492" max="9728" width="11.42578125" style="383"/>
    <col min="9729" max="9729" width="58.85546875" style="383" customWidth="1"/>
    <col min="9730" max="9730" width="23.140625" style="383" bestFit="1" customWidth="1"/>
    <col min="9731" max="9731" width="13.42578125" style="383" bestFit="1" customWidth="1"/>
    <col min="9732" max="9735" width="11.42578125" style="383"/>
    <col min="9736" max="9736" width="9.28515625" style="383" customWidth="1"/>
    <col min="9737" max="9737" width="10.5703125" style="383" customWidth="1"/>
    <col min="9738" max="9738" width="11.5703125" style="383" customWidth="1"/>
    <col min="9739" max="9739" width="13.5703125" style="383" customWidth="1"/>
    <col min="9740" max="9740" width="9.28515625" style="383" customWidth="1"/>
    <col min="9741" max="9741" width="11.7109375" style="383" customWidth="1"/>
    <col min="9742" max="9742" width="11.42578125" style="383"/>
    <col min="9743" max="9743" width="11.42578125" style="383" customWidth="1"/>
    <col min="9744" max="9747" width="0" style="383" hidden="1" customWidth="1"/>
    <col min="9748" max="9984" width="11.42578125" style="383"/>
    <col min="9985" max="9985" width="58.85546875" style="383" customWidth="1"/>
    <col min="9986" max="9986" width="23.140625" style="383" bestFit="1" customWidth="1"/>
    <col min="9987" max="9987" width="13.42578125" style="383" bestFit="1" customWidth="1"/>
    <col min="9988" max="9991" width="11.42578125" style="383"/>
    <col min="9992" max="9992" width="9.28515625" style="383" customWidth="1"/>
    <col min="9993" max="9993" width="10.5703125" style="383" customWidth="1"/>
    <col min="9994" max="9994" width="11.5703125" style="383" customWidth="1"/>
    <col min="9995" max="9995" width="13.5703125" style="383" customWidth="1"/>
    <col min="9996" max="9996" width="9.28515625" style="383" customWidth="1"/>
    <col min="9997" max="9997" width="11.7109375" style="383" customWidth="1"/>
    <col min="9998" max="9998" width="11.42578125" style="383"/>
    <col min="9999" max="9999" width="11.42578125" style="383" customWidth="1"/>
    <col min="10000" max="10003" width="0" style="383" hidden="1" customWidth="1"/>
    <col min="10004" max="10240" width="11.42578125" style="383"/>
    <col min="10241" max="10241" width="58.85546875" style="383" customWidth="1"/>
    <col min="10242" max="10242" width="23.140625" style="383" bestFit="1" customWidth="1"/>
    <col min="10243" max="10243" width="13.42578125" style="383" bestFit="1" customWidth="1"/>
    <col min="10244" max="10247" width="11.42578125" style="383"/>
    <col min="10248" max="10248" width="9.28515625" style="383" customWidth="1"/>
    <col min="10249" max="10249" width="10.5703125" style="383" customWidth="1"/>
    <col min="10250" max="10250" width="11.5703125" style="383" customWidth="1"/>
    <col min="10251" max="10251" width="13.5703125" style="383" customWidth="1"/>
    <col min="10252" max="10252" width="9.28515625" style="383" customWidth="1"/>
    <col min="10253" max="10253" width="11.7109375" style="383" customWidth="1"/>
    <col min="10254" max="10254" width="11.42578125" style="383"/>
    <col min="10255" max="10255" width="11.42578125" style="383" customWidth="1"/>
    <col min="10256" max="10259" width="0" style="383" hidden="1" customWidth="1"/>
    <col min="10260" max="10496" width="11.42578125" style="383"/>
    <col min="10497" max="10497" width="58.85546875" style="383" customWidth="1"/>
    <col min="10498" max="10498" width="23.140625" style="383" bestFit="1" customWidth="1"/>
    <col min="10499" max="10499" width="13.42578125" style="383" bestFit="1" customWidth="1"/>
    <col min="10500" max="10503" width="11.42578125" style="383"/>
    <col min="10504" max="10504" width="9.28515625" style="383" customWidth="1"/>
    <col min="10505" max="10505" width="10.5703125" style="383" customWidth="1"/>
    <col min="10506" max="10506" width="11.5703125" style="383" customWidth="1"/>
    <col min="10507" max="10507" width="13.5703125" style="383" customWidth="1"/>
    <col min="10508" max="10508" width="9.28515625" style="383" customWidth="1"/>
    <col min="10509" max="10509" width="11.7109375" style="383" customWidth="1"/>
    <col min="10510" max="10510" width="11.42578125" style="383"/>
    <col min="10511" max="10511" width="11.42578125" style="383" customWidth="1"/>
    <col min="10512" max="10515" width="0" style="383" hidden="1" customWidth="1"/>
    <col min="10516" max="10752" width="11.42578125" style="383"/>
    <col min="10753" max="10753" width="58.85546875" style="383" customWidth="1"/>
    <col min="10754" max="10754" width="23.140625" style="383" bestFit="1" customWidth="1"/>
    <col min="10755" max="10755" width="13.42578125" style="383" bestFit="1" customWidth="1"/>
    <col min="10756" max="10759" width="11.42578125" style="383"/>
    <col min="10760" max="10760" width="9.28515625" style="383" customWidth="1"/>
    <col min="10761" max="10761" width="10.5703125" style="383" customWidth="1"/>
    <col min="10762" max="10762" width="11.5703125" style="383" customWidth="1"/>
    <col min="10763" max="10763" width="13.5703125" style="383" customWidth="1"/>
    <col min="10764" max="10764" width="9.28515625" style="383" customWidth="1"/>
    <col min="10765" max="10765" width="11.7109375" style="383" customWidth="1"/>
    <col min="10766" max="10766" width="11.42578125" style="383"/>
    <col min="10767" max="10767" width="11.42578125" style="383" customWidth="1"/>
    <col min="10768" max="10771" width="0" style="383" hidden="1" customWidth="1"/>
    <col min="10772" max="11008" width="11.42578125" style="383"/>
    <col min="11009" max="11009" width="58.85546875" style="383" customWidth="1"/>
    <col min="11010" max="11010" width="23.140625" style="383" bestFit="1" customWidth="1"/>
    <col min="11011" max="11011" width="13.42578125" style="383" bestFit="1" customWidth="1"/>
    <col min="11012" max="11015" width="11.42578125" style="383"/>
    <col min="11016" max="11016" width="9.28515625" style="383" customWidth="1"/>
    <col min="11017" max="11017" width="10.5703125" style="383" customWidth="1"/>
    <col min="11018" max="11018" width="11.5703125" style="383" customWidth="1"/>
    <col min="11019" max="11019" width="13.5703125" style="383" customWidth="1"/>
    <col min="11020" max="11020" width="9.28515625" style="383" customWidth="1"/>
    <col min="11021" max="11021" width="11.7109375" style="383" customWidth="1"/>
    <col min="11022" max="11022" width="11.42578125" style="383"/>
    <col min="11023" max="11023" width="11.42578125" style="383" customWidth="1"/>
    <col min="11024" max="11027" width="0" style="383" hidden="1" customWidth="1"/>
    <col min="11028" max="11264" width="11.42578125" style="383"/>
    <col min="11265" max="11265" width="58.85546875" style="383" customWidth="1"/>
    <col min="11266" max="11266" width="23.140625" style="383" bestFit="1" customWidth="1"/>
    <col min="11267" max="11267" width="13.42578125" style="383" bestFit="1" customWidth="1"/>
    <col min="11268" max="11271" width="11.42578125" style="383"/>
    <col min="11272" max="11272" width="9.28515625" style="383" customWidth="1"/>
    <col min="11273" max="11273" width="10.5703125" style="383" customWidth="1"/>
    <col min="11274" max="11274" width="11.5703125" style="383" customWidth="1"/>
    <col min="11275" max="11275" width="13.5703125" style="383" customWidth="1"/>
    <col min="11276" max="11276" width="9.28515625" style="383" customWidth="1"/>
    <col min="11277" max="11277" width="11.7109375" style="383" customWidth="1"/>
    <col min="11278" max="11278" width="11.42578125" style="383"/>
    <col min="11279" max="11279" width="11.42578125" style="383" customWidth="1"/>
    <col min="11280" max="11283" width="0" style="383" hidden="1" customWidth="1"/>
    <col min="11284" max="11520" width="11.42578125" style="383"/>
    <col min="11521" max="11521" width="58.85546875" style="383" customWidth="1"/>
    <col min="11522" max="11522" width="23.140625" style="383" bestFit="1" customWidth="1"/>
    <col min="11523" max="11523" width="13.42578125" style="383" bestFit="1" customWidth="1"/>
    <col min="11524" max="11527" width="11.42578125" style="383"/>
    <col min="11528" max="11528" width="9.28515625" style="383" customWidth="1"/>
    <col min="11529" max="11529" width="10.5703125" style="383" customWidth="1"/>
    <col min="11530" max="11530" width="11.5703125" style="383" customWidth="1"/>
    <col min="11531" max="11531" width="13.5703125" style="383" customWidth="1"/>
    <col min="11532" max="11532" width="9.28515625" style="383" customWidth="1"/>
    <col min="11533" max="11533" width="11.7109375" style="383" customWidth="1"/>
    <col min="11534" max="11534" width="11.42578125" style="383"/>
    <col min="11535" max="11535" width="11.42578125" style="383" customWidth="1"/>
    <col min="11536" max="11539" width="0" style="383" hidden="1" customWidth="1"/>
    <col min="11540" max="11776" width="11.42578125" style="383"/>
    <col min="11777" max="11777" width="58.85546875" style="383" customWidth="1"/>
    <col min="11778" max="11778" width="23.140625" style="383" bestFit="1" customWidth="1"/>
    <col min="11779" max="11779" width="13.42578125" style="383" bestFit="1" customWidth="1"/>
    <col min="11780" max="11783" width="11.42578125" style="383"/>
    <col min="11784" max="11784" width="9.28515625" style="383" customWidth="1"/>
    <col min="11785" max="11785" width="10.5703125" style="383" customWidth="1"/>
    <col min="11786" max="11786" width="11.5703125" style="383" customWidth="1"/>
    <col min="11787" max="11787" width="13.5703125" style="383" customWidth="1"/>
    <col min="11788" max="11788" width="9.28515625" style="383" customWidth="1"/>
    <col min="11789" max="11789" width="11.7109375" style="383" customWidth="1"/>
    <col min="11790" max="11790" width="11.42578125" style="383"/>
    <col min="11791" max="11791" width="11.42578125" style="383" customWidth="1"/>
    <col min="11792" max="11795" width="0" style="383" hidden="1" customWidth="1"/>
    <col min="11796" max="12032" width="11.42578125" style="383"/>
    <col min="12033" max="12033" width="58.85546875" style="383" customWidth="1"/>
    <col min="12034" max="12034" width="23.140625" style="383" bestFit="1" customWidth="1"/>
    <col min="12035" max="12035" width="13.42578125" style="383" bestFit="1" customWidth="1"/>
    <col min="12036" max="12039" width="11.42578125" style="383"/>
    <col min="12040" max="12040" width="9.28515625" style="383" customWidth="1"/>
    <col min="12041" max="12041" width="10.5703125" style="383" customWidth="1"/>
    <col min="12042" max="12042" width="11.5703125" style="383" customWidth="1"/>
    <col min="12043" max="12043" width="13.5703125" style="383" customWidth="1"/>
    <col min="12044" max="12044" width="9.28515625" style="383" customWidth="1"/>
    <col min="12045" max="12045" width="11.7109375" style="383" customWidth="1"/>
    <col min="12046" max="12046" width="11.42578125" style="383"/>
    <col min="12047" max="12047" width="11.42578125" style="383" customWidth="1"/>
    <col min="12048" max="12051" width="0" style="383" hidden="1" customWidth="1"/>
    <col min="12052" max="12288" width="11.42578125" style="383"/>
    <col min="12289" max="12289" width="58.85546875" style="383" customWidth="1"/>
    <col min="12290" max="12290" width="23.140625" style="383" bestFit="1" customWidth="1"/>
    <col min="12291" max="12291" width="13.42578125" style="383" bestFit="1" customWidth="1"/>
    <col min="12292" max="12295" width="11.42578125" style="383"/>
    <col min="12296" max="12296" width="9.28515625" style="383" customWidth="1"/>
    <col min="12297" max="12297" width="10.5703125" style="383" customWidth="1"/>
    <col min="12298" max="12298" width="11.5703125" style="383" customWidth="1"/>
    <col min="12299" max="12299" width="13.5703125" style="383" customWidth="1"/>
    <col min="12300" max="12300" width="9.28515625" style="383" customWidth="1"/>
    <col min="12301" max="12301" width="11.7109375" style="383" customWidth="1"/>
    <col min="12302" max="12302" width="11.42578125" style="383"/>
    <col min="12303" max="12303" width="11.42578125" style="383" customWidth="1"/>
    <col min="12304" max="12307" width="0" style="383" hidden="1" customWidth="1"/>
    <col min="12308" max="12544" width="11.42578125" style="383"/>
    <col min="12545" max="12545" width="58.85546875" style="383" customWidth="1"/>
    <col min="12546" max="12546" width="23.140625" style="383" bestFit="1" customWidth="1"/>
    <col min="12547" max="12547" width="13.42578125" style="383" bestFit="1" customWidth="1"/>
    <col min="12548" max="12551" width="11.42578125" style="383"/>
    <col min="12552" max="12552" width="9.28515625" style="383" customWidth="1"/>
    <col min="12553" max="12553" width="10.5703125" style="383" customWidth="1"/>
    <col min="12554" max="12554" width="11.5703125" style="383" customWidth="1"/>
    <col min="12555" max="12555" width="13.5703125" style="383" customWidth="1"/>
    <col min="12556" max="12556" width="9.28515625" style="383" customWidth="1"/>
    <col min="12557" max="12557" width="11.7109375" style="383" customWidth="1"/>
    <col min="12558" max="12558" width="11.42578125" style="383"/>
    <col min="12559" max="12559" width="11.42578125" style="383" customWidth="1"/>
    <col min="12560" max="12563" width="0" style="383" hidden="1" customWidth="1"/>
    <col min="12564" max="12800" width="11.42578125" style="383"/>
    <col min="12801" max="12801" width="58.85546875" style="383" customWidth="1"/>
    <col min="12802" max="12802" width="23.140625" style="383" bestFit="1" customWidth="1"/>
    <col min="12803" max="12803" width="13.42578125" style="383" bestFit="1" customWidth="1"/>
    <col min="12804" max="12807" width="11.42578125" style="383"/>
    <col min="12808" max="12808" width="9.28515625" style="383" customWidth="1"/>
    <col min="12809" max="12809" width="10.5703125" style="383" customWidth="1"/>
    <col min="12810" max="12810" width="11.5703125" style="383" customWidth="1"/>
    <col min="12811" max="12811" width="13.5703125" style="383" customWidth="1"/>
    <col min="12812" max="12812" width="9.28515625" style="383" customWidth="1"/>
    <col min="12813" max="12813" width="11.7109375" style="383" customWidth="1"/>
    <col min="12814" max="12814" width="11.42578125" style="383"/>
    <col min="12815" max="12815" width="11.42578125" style="383" customWidth="1"/>
    <col min="12816" max="12819" width="0" style="383" hidden="1" customWidth="1"/>
    <col min="12820" max="13056" width="11.42578125" style="383"/>
    <col min="13057" max="13057" width="58.85546875" style="383" customWidth="1"/>
    <col min="13058" max="13058" width="23.140625" style="383" bestFit="1" customWidth="1"/>
    <col min="13059" max="13059" width="13.42578125" style="383" bestFit="1" customWidth="1"/>
    <col min="13060" max="13063" width="11.42578125" style="383"/>
    <col min="13064" max="13064" width="9.28515625" style="383" customWidth="1"/>
    <col min="13065" max="13065" width="10.5703125" style="383" customWidth="1"/>
    <col min="13066" max="13066" width="11.5703125" style="383" customWidth="1"/>
    <col min="13067" max="13067" width="13.5703125" style="383" customWidth="1"/>
    <col min="13068" max="13068" width="9.28515625" style="383" customWidth="1"/>
    <col min="13069" max="13069" width="11.7109375" style="383" customWidth="1"/>
    <col min="13070" max="13070" width="11.42578125" style="383"/>
    <col min="13071" max="13071" width="11.42578125" style="383" customWidth="1"/>
    <col min="13072" max="13075" width="0" style="383" hidden="1" customWidth="1"/>
    <col min="13076" max="13312" width="11.42578125" style="383"/>
    <col min="13313" max="13313" width="58.85546875" style="383" customWidth="1"/>
    <col min="13314" max="13314" width="23.140625" style="383" bestFit="1" customWidth="1"/>
    <col min="13315" max="13315" width="13.42578125" style="383" bestFit="1" customWidth="1"/>
    <col min="13316" max="13319" width="11.42578125" style="383"/>
    <col min="13320" max="13320" width="9.28515625" style="383" customWidth="1"/>
    <col min="13321" max="13321" width="10.5703125" style="383" customWidth="1"/>
    <col min="13322" max="13322" width="11.5703125" style="383" customWidth="1"/>
    <col min="13323" max="13323" width="13.5703125" style="383" customWidth="1"/>
    <col min="13324" max="13324" width="9.28515625" style="383" customWidth="1"/>
    <col min="13325" max="13325" width="11.7109375" style="383" customWidth="1"/>
    <col min="13326" max="13326" width="11.42578125" style="383"/>
    <col min="13327" max="13327" width="11.42578125" style="383" customWidth="1"/>
    <col min="13328" max="13331" width="0" style="383" hidden="1" customWidth="1"/>
    <col min="13332" max="13568" width="11.42578125" style="383"/>
    <col min="13569" max="13569" width="58.85546875" style="383" customWidth="1"/>
    <col min="13570" max="13570" width="23.140625" style="383" bestFit="1" customWidth="1"/>
    <col min="13571" max="13571" width="13.42578125" style="383" bestFit="1" customWidth="1"/>
    <col min="13572" max="13575" width="11.42578125" style="383"/>
    <col min="13576" max="13576" width="9.28515625" style="383" customWidth="1"/>
    <col min="13577" max="13577" width="10.5703125" style="383" customWidth="1"/>
    <col min="13578" max="13578" width="11.5703125" style="383" customWidth="1"/>
    <col min="13579" max="13579" width="13.5703125" style="383" customWidth="1"/>
    <col min="13580" max="13580" width="9.28515625" style="383" customWidth="1"/>
    <col min="13581" max="13581" width="11.7109375" style="383" customWidth="1"/>
    <col min="13582" max="13582" width="11.42578125" style="383"/>
    <col min="13583" max="13583" width="11.42578125" style="383" customWidth="1"/>
    <col min="13584" max="13587" width="0" style="383" hidden="1" customWidth="1"/>
    <col min="13588" max="13824" width="11.42578125" style="383"/>
    <col min="13825" max="13825" width="58.85546875" style="383" customWidth="1"/>
    <col min="13826" max="13826" width="23.140625" style="383" bestFit="1" customWidth="1"/>
    <col min="13827" max="13827" width="13.42578125" style="383" bestFit="1" customWidth="1"/>
    <col min="13828" max="13831" width="11.42578125" style="383"/>
    <col min="13832" max="13832" width="9.28515625" style="383" customWidth="1"/>
    <col min="13833" max="13833" width="10.5703125" style="383" customWidth="1"/>
    <col min="13834" max="13834" width="11.5703125" style="383" customWidth="1"/>
    <col min="13835" max="13835" width="13.5703125" style="383" customWidth="1"/>
    <col min="13836" max="13836" width="9.28515625" style="383" customWidth="1"/>
    <col min="13837" max="13837" width="11.7109375" style="383" customWidth="1"/>
    <col min="13838" max="13838" width="11.42578125" style="383"/>
    <col min="13839" max="13839" width="11.42578125" style="383" customWidth="1"/>
    <col min="13840" max="13843" width="0" style="383" hidden="1" customWidth="1"/>
    <col min="13844" max="14080" width="11.42578125" style="383"/>
    <col min="14081" max="14081" width="58.85546875" style="383" customWidth="1"/>
    <col min="14082" max="14082" width="23.140625" style="383" bestFit="1" customWidth="1"/>
    <col min="14083" max="14083" width="13.42578125" style="383" bestFit="1" customWidth="1"/>
    <col min="14084" max="14087" width="11.42578125" style="383"/>
    <col min="14088" max="14088" width="9.28515625" style="383" customWidth="1"/>
    <col min="14089" max="14089" width="10.5703125" style="383" customWidth="1"/>
    <col min="14090" max="14090" width="11.5703125" style="383" customWidth="1"/>
    <col min="14091" max="14091" width="13.5703125" style="383" customWidth="1"/>
    <col min="14092" max="14092" width="9.28515625" style="383" customWidth="1"/>
    <col min="14093" max="14093" width="11.7109375" style="383" customWidth="1"/>
    <col min="14094" max="14094" width="11.42578125" style="383"/>
    <col min="14095" max="14095" width="11.42578125" style="383" customWidth="1"/>
    <col min="14096" max="14099" width="0" style="383" hidden="1" customWidth="1"/>
    <col min="14100" max="14336" width="11.42578125" style="383"/>
    <col min="14337" max="14337" width="58.85546875" style="383" customWidth="1"/>
    <col min="14338" max="14338" width="23.140625" style="383" bestFit="1" customWidth="1"/>
    <col min="14339" max="14339" width="13.42578125" style="383" bestFit="1" customWidth="1"/>
    <col min="14340" max="14343" width="11.42578125" style="383"/>
    <col min="14344" max="14344" width="9.28515625" style="383" customWidth="1"/>
    <col min="14345" max="14345" width="10.5703125" style="383" customWidth="1"/>
    <col min="14346" max="14346" width="11.5703125" style="383" customWidth="1"/>
    <col min="14347" max="14347" width="13.5703125" style="383" customWidth="1"/>
    <col min="14348" max="14348" width="9.28515625" style="383" customWidth="1"/>
    <col min="14349" max="14349" width="11.7109375" style="383" customWidth="1"/>
    <col min="14350" max="14350" width="11.42578125" style="383"/>
    <col min="14351" max="14351" width="11.42578125" style="383" customWidth="1"/>
    <col min="14352" max="14355" width="0" style="383" hidden="1" customWidth="1"/>
    <col min="14356" max="14592" width="11.42578125" style="383"/>
    <col min="14593" max="14593" width="58.85546875" style="383" customWidth="1"/>
    <col min="14594" max="14594" width="23.140625" style="383" bestFit="1" customWidth="1"/>
    <col min="14595" max="14595" width="13.42578125" style="383" bestFit="1" customWidth="1"/>
    <col min="14596" max="14599" width="11.42578125" style="383"/>
    <col min="14600" max="14600" width="9.28515625" style="383" customWidth="1"/>
    <col min="14601" max="14601" width="10.5703125" style="383" customWidth="1"/>
    <col min="14602" max="14602" width="11.5703125" style="383" customWidth="1"/>
    <col min="14603" max="14603" width="13.5703125" style="383" customWidth="1"/>
    <col min="14604" max="14604" width="9.28515625" style="383" customWidth="1"/>
    <col min="14605" max="14605" width="11.7109375" style="383" customWidth="1"/>
    <col min="14606" max="14606" width="11.42578125" style="383"/>
    <col min="14607" max="14607" width="11.42578125" style="383" customWidth="1"/>
    <col min="14608" max="14611" width="0" style="383" hidden="1" customWidth="1"/>
    <col min="14612" max="14848" width="11.42578125" style="383"/>
    <col min="14849" max="14849" width="58.85546875" style="383" customWidth="1"/>
    <col min="14850" max="14850" width="23.140625" style="383" bestFit="1" customWidth="1"/>
    <col min="14851" max="14851" width="13.42578125" style="383" bestFit="1" customWidth="1"/>
    <col min="14852" max="14855" width="11.42578125" style="383"/>
    <col min="14856" max="14856" width="9.28515625" style="383" customWidth="1"/>
    <col min="14857" max="14857" width="10.5703125" style="383" customWidth="1"/>
    <col min="14858" max="14858" width="11.5703125" style="383" customWidth="1"/>
    <col min="14859" max="14859" width="13.5703125" style="383" customWidth="1"/>
    <col min="14860" max="14860" width="9.28515625" style="383" customWidth="1"/>
    <col min="14861" max="14861" width="11.7109375" style="383" customWidth="1"/>
    <col min="14862" max="14862" width="11.42578125" style="383"/>
    <col min="14863" max="14863" width="11.42578125" style="383" customWidth="1"/>
    <col min="14864" max="14867" width="0" style="383" hidden="1" customWidth="1"/>
    <col min="14868" max="15104" width="11.42578125" style="383"/>
    <col min="15105" max="15105" width="58.85546875" style="383" customWidth="1"/>
    <col min="15106" max="15106" width="23.140625" style="383" bestFit="1" customWidth="1"/>
    <col min="15107" max="15107" width="13.42578125" style="383" bestFit="1" customWidth="1"/>
    <col min="15108" max="15111" width="11.42578125" style="383"/>
    <col min="15112" max="15112" width="9.28515625" style="383" customWidth="1"/>
    <col min="15113" max="15113" width="10.5703125" style="383" customWidth="1"/>
    <col min="15114" max="15114" width="11.5703125" style="383" customWidth="1"/>
    <col min="15115" max="15115" width="13.5703125" style="383" customWidth="1"/>
    <col min="15116" max="15116" width="9.28515625" style="383" customWidth="1"/>
    <col min="15117" max="15117" width="11.7109375" style="383" customWidth="1"/>
    <col min="15118" max="15118" width="11.42578125" style="383"/>
    <col min="15119" max="15119" width="11.42578125" style="383" customWidth="1"/>
    <col min="15120" max="15123" width="0" style="383" hidden="1" customWidth="1"/>
    <col min="15124" max="15360" width="11.42578125" style="383"/>
    <col min="15361" max="15361" width="58.85546875" style="383" customWidth="1"/>
    <col min="15362" max="15362" width="23.140625" style="383" bestFit="1" customWidth="1"/>
    <col min="15363" max="15363" width="13.42578125" style="383" bestFit="1" customWidth="1"/>
    <col min="15364" max="15367" width="11.42578125" style="383"/>
    <col min="15368" max="15368" width="9.28515625" style="383" customWidth="1"/>
    <col min="15369" max="15369" width="10.5703125" style="383" customWidth="1"/>
    <col min="15370" max="15370" width="11.5703125" style="383" customWidth="1"/>
    <col min="15371" max="15371" width="13.5703125" style="383" customWidth="1"/>
    <col min="15372" max="15372" width="9.28515625" style="383" customWidth="1"/>
    <col min="15373" max="15373" width="11.7109375" style="383" customWidth="1"/>
    <col min="15374" max="15374" width="11.42578125" style="383"/>
    <col min="15375" max="15375" width="11.42578125" style="383" customWidth="1"/>
    <col min="15376" max="15379" width="0" style="383" hidden="1" customWidth="1"/>
    <col min="15380" max="15616" width="11.42578125" style="383"/>
    <col min="15617" max="15617" width="58.85546875" style="383" customWidth="1"/>
    <col min="15618" max="15618" width="23.140625" style="383" bestFit="1" customWidth="1"/>
    <col min="15619" max="15619" width="13.42578125" style="383" bestFit="1" customWidth="1"/>
    <col min="15620" max="15623" width="11.42578125" style="383"/>
    <col min="15624" max="15624" width="9.28515625" style="383" customWidth="1"/>
    <col min="15625" max="15625" width="10.5703125" style="383" customWidth="1"/>
    <col min="15626" max="15626" width="11.5703125" style="383" customWidth="1"/>
    <col min="15627" max="15627" width="13.5703125" style="383" customWidth="1"/>
    <col min="15628" max="15628" width="9.28515625" style="383" customWidth="1"/>
    <col min="15629" max="15629" width="11.7109375" style="383" customWidth="1"/>
    <col min="15630" max="15630" width="11.42578125" style="383"/>
    <col min="15631" max="15631" width="11.42578125" style="383" customWidth="1"/>
    <col min="15632" max="15635" width="0" style="383" hidden="1" customWidth="1"/>
    <col min="15636" max="15872" width="11.42578125" style="383"/>
    <col min="15873" max="15873" width="58.85546875" style="383" customWidth="1"/>
    <col min="15874" max="15874" width="23.140625" style="383" bestFit="1" customWidth="1"/>
    <col min="15875" max="15875" width="13.42578125" style="383" bestFit="1" customWidth="1"/>
    <col min="15876" max="15879" width="11.42578125" style="383"/>
    <col min="15880" max="15880" width="9.28515625" style="383" customWidth="1"/>
    <col min="15881" max="15881" width="10.5703125" style="383" customWidth="1"/>
    <col min="15882" max="15882" width="11.5703125" style="383" customWidth="1"/>
    <col min="15883" max="15883" width="13.5703125" style="383" customWidth="1"/>
    <col min="15884" max="15884" width="9.28515625" style="383" customWidth="1"/>
    <col min="15885" max="15885" width="11.7109375" style="383" customWidth="1"/>
    <col min="15886" max="15886" width="11.42578125" style="383"/>
    <col min="15887" max="15887" width="11.42578125" style="383" customWidth="1"/>
    <col min="15888" max="15891" width="0" style="383" hidden="1" customWidth="1"/>
    <col min="15892" max="16128" width="11.42578125" style="383"/>
    <col min="16129" max="16129" width="58.85546875" style="383" customWidth="1"/>
    <col min="16130" max="16130" width="23.140625" style="383" bestFit="1" customWidth="1"/>
    <col min="16131" max="16131" width="13.42578125" style="383" bestFit="1" customWidth="1"/>
    <col min="16132" max="16135" width="11.42578125" style="383"/>
    <col min="16136" max="16136" width="9.28515625" style="383" customWidth="1"/>
    <col min="16137" max="16137" width="10.5703125" style="383" customWidth="1"/>
    <col min="16138" max="16138" width="11.5703125" style="383" customWidth="1"/>
    <col min="16139" max="16139" width="13.5703125" style="383" customWidth="1"/>
    <col min="16140" max="16140" width="9.28515625" style="383" customWidth="1"/>
    <col min="16141" max="16141" width="11.7109375" style="383" customWidth="1"/>
    <col min="16142" max="16142" width="11.42578125" style="383"/>
    <col min="16143" max="16143" width="11.42578125" style="383" customWidth="1"/>
    <col min="16144" max="16147" width="0" style="383" hidden="1" customWidth="1"/>
    <col min="16148" max="16384" width="11.42578125" style="383"/>
  </cols>
  <sheetData>
    <row r="1" spans="1:25" x14ac:dyDescent="0.25">
      <c r="A1" s="400"/>
      <c r="B1" s="401"/>
      <c r="C1" s="401"/>
      <c r="D1" s="401"/>
      <c r="E1" s="401"/>
      <c r="F1" s="401"/>
      <c r="G1" s="401"/>
      <c r="H1" s="401"/>
    </row>
    <row r="2" spans="1:25" x14ac:dyDescent="0.25">
      <c r="A2" s="1662" t="s">
        <v>515</v>
      </c>
      <c r="B2" s="1662"/>
      <c r="C2" s="1662"/>
      <c r="D2" s="1662"/>
      <c r="E2" s="1662"/>
      <c r="F2" s="1662"/>
      <c r="G2" s="1662"/>
      <c r="H2" s="1662"/>
    </row>
    <row r="3" spans="1:25" x14ac:dyDescent="0.25">
      <c r="A3" s="1662" t="s">
        <v>1985</v>
      </c>
      <c r="B3" s="1662"/>
      <c r="C3" s="1662"/>
      <c r="D3" s="1662"/>
      <c r="E3" s="1662"/>
      <c r="F3" s="1662"/>
      <c r="G3" s="1662"/>
      <c r="H3" s="1662"/>
    </row>
    <row r="4" spans="1:25" x14ac:dyDescent="0.25">
      <c r="A4" s="1662" t="s">
        <v>516</v>
      </c>
      <c r="B4" s="1662"/>
      <c r="C4" s="1662"/>
      <c r="D4" s="1662"/>
      <c r="E4" s="1662"/>
      <c r="F4" s="1662"/>
      <c r="G4" s="1662"/>
      <c r="H4" s="1662"/>
    </row>
    <row r="5" spans="1:25" ht="3.75" customHeight="1" thickBot="1" x14ac:dyDescent="0.3">
      <c r="A5" s="1256"/>
      <c r="B5" s="1257"/>
      <c r="C5" s="1257"/>
      <c r="D5" s="1257"/>
      <c r="E5" s="1257"/>
      <c r="F5" s="1257"/>
      <c r="G5" s="1257"/>
      <c r="H5" s="1258"/>
    </row>
    <row r="6" spans="1:25" ht="15.75" customHeight="1" thickBot="1" x14ac:dyDescent="0.3">
      <c r="A6" s="1663" t="s">
        <v>517</v>
      </c>
      <c r="B6" s="1665" t="s">
        <v>518</v>
      </c>
      <c r="C6" s="1667" t="s">
        <v>1772</v>
      </c>
      <c r="D6" s="1667" t="s">
        <v>519</v>
      </c>
      <c r="E6" s="1669" t="s">
        <v>520</v>
      </c>
      <c r="F6" s="1670"/>
      <c r="G6" s="1670"/>
      <c r="H6" s="1671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/>
      <c r="Y6" s="409"/>
    </row>
    <row r="7" spans="1:25" ht="15.75" thickBot="1" x14ac:dyDescent="0.3">
      <c r="A7" s="1664"/>
      <c r="B7" s="1666"/>
      <c r="C7" s="1668"/>
      <c r="D7" s="1668"/>
      <c r="E7" s="1259" t="s">
        <v>521</v>
      </c>
      <c r="F7" s="1259" t="s">
        <v>522</v>
      </c>
      <c r="G7" s="1259" t="s">
        <v>523</v>
      </c>
      <c r="H7" s="1260" t="s">
        <v>524</v>
      </c>
      <c r="I7" s="409"/>
      <c r="J7" s="409"/>
      <c r="K7" s="409"/>
      <c r="L7" s="409"/>
      <c r="M7" s="409"/>
      <c r="N7" s="410"/>
      <c r="O7" s="410"/>
      <c r="P7" s="410"/>
      <c r="Q7" s="410"/>
      <c r="R7" s="410"/>
      <c r="S7" s="410"/>
      <c r="T7" s="409"/>
      <c r="U7" s="409"/>
      <c r="V7" s="409"/>
      <c r="W7" s="409"/>
      <c r="X7" s="409"/>
      <c r="Y7" s="409"/>
    </row>
    <row r="8" spans="1:25" x14ac:dyDescent="0.25">
      <c r="A8" s="1655" t="s">
        <v>106</v>
      </c>
      <c r="B8" s="607" t="s">
        <v>1776</v>
      </c>
      <c r="C8" s="608">
        <v>42472726.729999997</v>
      </c>
      <c r="D8" s="609">
        <v>1719</v>
      </c>
      <c r="E8" s="610">
        <v>1.6791000000000004E-2</v>
      </c>
      <c r="F8" s="610">
        <v>1.3857E-2</v>
      </c>
      <c r="G8" s="610">
        <v>1.3187000000000003E-2</v>
      </c>
      <c r="H8" s="611">
        <v>1.2421E-2</v>
      </c>
      <c r="I8" s="409"/>
      <c r="J8" s="409"/>
      <c r="K8" s="409"/>
      <c r="L8" s="409"/>
      <c r="M8" s="409"/>
      <c r="N8" s="410"/>
      <c r="O8" s="410"/>
      <c r="P8" s="410">
        <v>1.2010534960107137E-3</v>
      </c>
      <c r="Q8" s="410">
        <v>9.9118565268420324E-4</v>
      </c>
      <c r="R8" s="410">
        <v>9.4326082138605685E-4</v>
      </c>
      <c r="S8" s="410">
        <v>8.8846914858847423E-4</v>
      </c>
      <c r="T8" s="409"/>
      <c r="U8" s="409"/>
      <c r="V8" s="409"/>
      <c r="W8" s="409"/>
      <c r="X8" s="409"/>
      <c r="Y8" s="409"/>
    </row>
    <row r="9" spans="1:25" ht="15.75" thickBot="1" x14ac:dyDescent="0.3">
      <c r="A9" s="1656" t="s">
        <v>106</v>
      </c>
      <c r="B9" s="612" t="s">
        <v>1777</v>
      </c>
      <c r="C9" s="613">
        <v>41062525.659999996</v>
      </c>
      <c r="D9" s="614">
        <v>1884</v>
      </c>
      <c r="E9" s="615">
        <v>1.5576000000000001E-2</v>
      </c>
      <c r="F9" s="615">
        <v>1.0574E-2</v>
      </c>
      <c r="G9" s="615">
        <v>1.1650000000000001E-2</v>
      </c>
      <c r="H9" s="616">
        <v>1.1493000000000001E-2</v>
      </c>
      <c r="I9" s="409"/>
      <c r="J9" s="409"/>
      <c r="K9" s="409"/>
      <c r="L9" s="409"/>
      <c r="M9" s="409"/>
      <c r="N9" s="410"/>
      <c r="O9" s="410"/>
      <c r="P9" s="410">
        <v>1.0771526233527592E-3</v>
      </c>
      <c r="Q9" s="410">
        <v>7.3124112990062117E-4</v>
      </c>
      <c r="R9" s="410">
        <v>8.0565151913582732E-4</v>
      </c>
      <c r="S9" s="410">
        <v>7.9479424115262351E-4</v>
      </c>
      <c r="T9" s="409"/>
      <c r="U9" s="409"/>
      <c r="V9" s="409"/>
      <c r="W9" s="409"/>
      <c r="X9" s="409"/>
      <c r="Y9" s="409"/>
    </row>
    <row r="10" spans="1:25" x14ac:dyDescent="0.25">
      <c r="A10" s="1655" t="s">
        <v>107</v>
      </c>
      <c r="B10" s="607" t="s">
        <v>1778</v>
      </c>
      <c r="C10" s="608">
        <v>35407717.340000004</v>
      </c>
      <c r="D10" s="609">
        <v>3134</v>
      </c>
      <c r="E10" s="610">
        <v>6.8570000000000002E-3</v>
      </c>
      <c r="F10" s="610">
        <v>9.6460000000000001E-3</v>
      </c>
      <c r="G10" s="610">
        <v>1.1675000000000001E-2</v>
      </c>
      <c r="H10" s="611">
        <v>1.098E-2</v>
      </c>
      <c r="I10" s="409"/>
      <c r="J10" s="409"/>
      <c r="K10" s="409"/>
      <c r="L10" s="409"/>
      <c r="M10" s="409"/>
      <c r="N10" s="410"/>
      <c r="O10" s="410"/>
      <c r="P10" s="410">
        <v>4.0889116406490873E-4</v>
      </c>
      <c r="Q10" s="410">
        <v>5.7520259130379317E-4</v>
      </c>
      <c r="R10" s="410">
        <v>6.96194303698091E-4</v>
      </c>
      <c r="S10" s="410">
        <v>6.5475061709679126E-4</v>
      </c>
      <c r="T10" s="409"/>
      <c r="U10" s="409"/>
      <c r="V10" s="409"/>
      <c r="W10" s="409"/>
      <c r="X10" s="409"/>
      <c r="Y10" s="409"/>
    </row>
    <row r="11" spans="1:25" ht="15.75" thickBot="1" x14ac:dyDescent="0.3">
      <c r="A11" s="1656" t="s">
        <v>107</v>
      </c>
      <c r="B11" s="612" t="s">
        <v>1779</v>
      </c>
      <c r="C11" s="613">
        <v>114187578.16</v>
      </c>
      <c r="D11" s="614">
        <v>7930</v>
      </c>
      <c r="E11" s="615">
        <v>1.3989E-2</v>
      </c>
      <c r="F11" s="615">
        <v>1.183E-2</v>
      </c>
      <c r="G11" s="615">
        <v>1.1227000000000001E-2</v>
      </c>
      <c r="H11" s="616">
        <v>1.1852000000000001E-2</v>
      </c>
      <c r="I11" s="409"/>
      <c r="J11" s="409"/>
      <c r="K11" s="409"/>
      <c r="L11" s="409"/>
      <c r="M11" s="409"/>
      <c r="N11" s="410"/>
      <c r="O11" s="410"/>
      <c r="P11" s="410">
        <v>2.6901790039025875E-3</v>
      </c>
      <c r="Q11" s="410">
        <v>2.2749887494579748E-3</v>
      </c>
      <c r="R11" s="410">
        <v>2.1590277844602437E-3</v>
      </c>
      <c r="S11" s="410">
        <v>2.2792194977663497E-3</v>
      </c>
      <c r="T11" s="409"/>
      <c r="U11" s="409"/>
      <c r="V11" s="409"/>
      <c r="W11" s="409"/>
      <c r="X11" s="409"/>
      <c r="Y11" s="409"/>
    </row>
    <row r="12" spans="1:25" x14ac:dyDescent="0.25">
      <c r="A12" s="1655" t="s">
        <v>108</v>
      </c>
      <c r="B12" s="607" t="s">
        <v>1780</v>
      </c>
      <c r="C12" s="608">
        <v>13427916.07</v>
      </c>
      <c r="D12" s="609">
        <v>297</v>
      </c>
      <c r="E12" s="610">
        <v>7.418000000000001E-3</v>
      </c>
      <c r="F12" s="610">
        <v>1.0998000000000001E-2</v>
      </c>
      <c r="G12" s="610">
        <v>9.8130000000000005E-3</v>
      </c>
      <c r="H12" s="611">
        <v>1.3567000000000003E-2</v>
      </c>
      <c r="I12" s="409"/>
      <c r="J12" s="409"/>
      <c r="K12" s="409"/>
      <c r="L12" s="409"/>
      <c r="M12" s="409"/>
      <c r="N12" s="410"/>
      <c r="O12" s="410"/>
      <c r="P12" s="410">
        <v>1.6775330829824582E-4</v>
      </c>
      <c r="Q12" s="410">
        <v>2.4871271025399131E-4</v>
      </c>
      <c r="R12" s="410">
        <v>2.2191469591947778E-4</v>
      </c>
      <c r="S12" s="410">
        <v>3.0680899618256959E-4</v>
      </c>
      <c r="T12" s="409"/>
      <c r="U12" s="409"/>
      <c r="V12" s="409"/>
      <c r="W12" s="409"/>
      <c r="X12" s="409"/>
      <c r="Y12" s="409"/>
    </row>
    <row r="13" spans="1:25" x14ac:dyDescent="0.25">
      <c r="A13" s="1657" t="s">
        <v>108</v>
      </c>
      <c r="B13" s="617" t="s">
        <v>1781</v>
      </c>
      <c r="C13" s="618">
        <v>23510526.670000002</v>
      </c>
      <c r="D13" s="619">
        <v>1529</v>
      </c>
      <c r="E13" s="620">
        <v>2.2461000000000002E-2</v>
      </c>
      <c r="F13" s="620">
        <v>1.5274000000000001E-2</v>
      </c>
      <c r="G13" s="620">
        <v>1.3269E-2</v>
      </c>
      <c r="H13" s="621">
        <v>1.1808000000000001E-2</v>
      </c>
      <c r="I13" s="409"/>
      <c r="J13" s="409"/>
      <c r="K13" s="409"/>
      <c r="L13" s="409"/>
      <c r="M13" s="409"/>
      <c r="N13" s="410"/>
      <c r="O13" s="410"/>
      <c r="P13" s="410">
        <v>8.8933849794714439E-4</v>
      </c>
      <c r="Q13" s="410">
        <v>6.0477076789300051E-4</v>
      </c>
      <c r="R13" s="410">
        <v>5.253832211059462E-4</v>
      </c>
      <c r="S13" s="410">
        <v>4.6753523813542944E-4</v>
      </c>
      <c r="T13" s="409"/>
      <c r="U13" s="409"/>
      <c r="V13" s="409"/>
      <c r="W13" s="409"/>
      <c r="X13" s="409"/>
      <c r="Y13" s="409"/>
    </row>
    <row r="14" spans="1:25" ht="15.75" thickBot="1" x14ac:dyDescent="0.3">
      <c r="A14" s="1656" t="s">
        <v>108</v>
      </c>
      <c r="B14" s="612" t="s">
        <v>1782</v>
      </c>
      <c r="C14" s="613">
        <v>41739666.57</v>
      </c>
      <c r="D14" s="614">
        <v>2172</v>
      </c>
      <c r="E14" s="615">
        <v>2.5493000000000002E-2</v>
      </c>
      <c r="F14" s="615">
        <v>1.2309E-2</v>
      </c>
      <c r="G14" s="615">
        <v>1.1177000000000001E-2</v>
      </c>
      <c r="H14" s="616">
        <v>1.1840999999999999E-2</v>
      </c>
      <c r="I14" s="409"/>
      <c r="J14" s="409"/>
      <c r="K14" s="409"/>
      <c r="L14" s="409"/>
      <c r="M14" s="409"/>
      <c r="N14" s="410"/>
      <c r="O14" s="410"/>
      <c r="P14" s="410">
        <v>1.7920312060888605E-3</v>
      </c>
      <c r="Q14" s="410">
        <v>8.6526152731133195E-4</v>
      </c>
      <c r="R14" s="410">
        <v>7.8568755307163523E-4</v>
      </c>
      <c r="S14" s="410">
        <v>8.3236345315569745E-4</v>
      </c>
      <c r="T14" s="409"/>
      <c r="U14" s="409"/>
      <c r="V14" s="409"/>
      <c r="W14" s="409"/>
      <c r="X14" s="409"/>
      <c r="Y14" s="409"/>
    </row>
    <row r="15" spans="1:25" x14ac:dyDescent="0.25">
      <c r="A15" s="1655" t="s">
        <v>109</v>
      </c>
      <c r="B15" s="607" t="s">
        <v>1157</v>
      </c>
      <c r="C15" s="608">
        <v>35817360.390000001</v>
      </c>
      <c r="D15" s="609">
        <v>2402</v>
      </c>
      <c r="E15" s="610">
        <v>-2.6760000000000003E-2</v>
      </c>
      <c r="F15" s="610">
        <v>2.8080000000000002E-3</v>
      </c>
      <c r="G15" s="610">
        <v>3.3220000000000003E-3</v>
      </c>
      <c r="H15" s="611">
        <v>1.1101000000000001E-2</v>
      </c>
      <c r="I15" s="409"/>
      <c r="J15" s="409"/>
      <c r="K15" s="409"/>
      <c r="L15" s="409"/>
      <c r="M15" s="409"/>
      <c r="N15" s="410"/>
      <c r="O15" s="410"/>
      <c r="P15" s="410">
        <v>-1.6141925275551369E-3</v>
      </c>
      <c r="Q15" s="410">
        <v>1.6938163742058387E-4</v>
      </c>
      <c r="R15" s="410">
        <v>2.0038668073759958E-4</v>
      </c>
      <c r="S15" s="410">
        <v>6.6962448611321279E-4</v>
      </c>
      <c r="T15" s="409"/>
      <c r="U15" s="409"/>
      <c r="V15" s="409"/>
      <c r="W15" s="409"/>
      <c r="X15" s="409"/>
      <c r="Y15" s="409"/>
    </row>
    <row r="16" spans="1:25" x14ac:dyDescent="0.25">
      <c r="A16" s="1657" t="s">
        <v>109</v>
      </c>
      <c r="B16" s="617" t="s">
        <v>1783</v>
      </c>
      <c r="C16" s="618">
        <v>22498691.300000001</v>
      </c>
      <c r="D16" s="619">
        <v>1395</v>
      </c>
      <c r="E16" s="620">
        <v>2.0469000000000001E-2</v>
      </c>
      <c r="F16" s="620">
        <v>1.8443000000000005E-2</v>
      </c>
      <c r="G16" s="620">
        <v>1.3878000000000001E-2</v>
      </c>
      <c r="H16" s="622">
        <v>1.6382000000000001E-2</v>
      </c>
      <c r="I16" s="409"/>
      <c r="J16" s="409"/>
      <c r="K16" s="409"/>
      <c r="L16" s="409"/>
      <c r="M16" s="409"/>
      <c r="N16" s="410"/>
      <c r="O16" s="410"/>
      <c r="P16" s="410">
        <v>7.7558522935854829E-4</v>
      </c>
      <c r="Q16" s="410">
        <v>6.9881862255409197E-4</v>
      </c>
      <c r="R16" s="410">
        <v>5.2584746753812754E-4</v>
      </c>
      <c r="S16" s="410">
        <v>6.2072584040997298E-4</v>
      </c>
      <c r="T16" s="409"/>
      <c r="U16" s="409"/>
      <c r="V16" s="409"/>
      <c r="W16" s="409"/>
      <c r="X16" s="409"/>
      <c r="Y16" s="409"/>
    </row>
    <row r="17" spans="1:25" x14ac:dyDescent="0.25">
      <c r="A17" s="1657" t="s">
        <v>109</v>
      </c>
      <c r="B17" s="617" t="s">
        <v>1784</v>
      </c>
      <c r="C17" s="618">
        <v>9935207.4299999997</v>
      </c>
      <c r="D17" s="619">
        <v>433</v>
      </c>
      <c r="E17" s="620">
        <v>1.5361E-2</v>
      </c>
      <c r="F17" s="620">
        <v>1.6688000000000001E-2</v>
      </c>
      <c r="G17" s="620">
        <v>1.6268999999999999E-2</v>
      </c>
      <c r="H17" s="621">
        <v>1.2923000000000002E-2</v>
      </c>
      <c r="I17" s="409"/>
      <c r="J17" s="409"/>
      <c r="K17" s="409"/>
      <c r="L17" s="409"/>
      <c r="M17" s="409"/>
      <c r="N17" s="410"/>
      <c r="O17" s="410"/>
      <c r="P17" s="410">
        <v>2.5702305106360825E-4</v>
      </c>
      <c r="Q17" s="410">
        <v>2.7922665686800962E-4</v>
      </c>
      <c r="R17" s="410">
        <v>2.7221587251831538E-4</v>
      </c>
      <c r="S17" s="410">
        <v>2.1622999081407528E-4</v>
      </c>
      <c r="T17" s="409"/>
      <c r="U17" s="409"/>
      <c r="V17" s="409"/>
      <c r="W17" s="409"/>
      <c r="X17" s="409"/>
      <c r="Y17" s="409"/>
    </row>
    <row r="18" spans="1:25" x14ac:dyDescent="0.25">
      <c r="A18" s="1657" t="s">
        <v>109</v>
      </c>
      <c r="B18" s="617" t="s">
        <v>1785</v>
      </c>
      <c r="C18" s="618">
        <v>9144825.5899999999</v>
      </c>
      <c r="D18" s="619">
        <v>1764</v>
      </c>
      <c r="E18" s="620">
        <v>3.7270000000000003E-3</v>
      </c>
      <c r="F18" s="620">
        <v>6.7130000000000002E-3</v>
      </c>
      <c r="G18" s="620">
        <v>6.9140000000000009E-3</v>
      </c>
      <c r="H18" s="621">
        <v>9.5590000000000015E-3</v>
      </c>
      <c r="I18" s="409"/>
      <c r="J18" s="409"/>
      <c r="K18" s="409"/>
      <c r="L18" s="409"/>
      <c r="M18" s="409"/>
      <c r="N18" s="410"/>
      <c r="O18" s="410"/>
      <c r="P18" s="410">
        <v>5.7399811537272554E-5</v>
      </c>
      <c r="Q18" s="410">
        <v>1.0338742550300794E-4</v>
      </c>
      <c r="R18" s="410">
        <v>1.0648304184832369E-4</v>
      </c>
      <c r="S18" s="410">
        <v>1.4721888878046373E-4</v>
      </c>
      <c r="T18" s="409"/>
      <c r="U18" s="409"/>
      <c r="V18" s="409"/>
      <c r="W18" s="409"/>
      <c r="X18" s="409"/>
      <c r="Y18" s="409"/>
    </row>
    <row r="19" spans="1:25" ht="15.75" thickBot="1" x14ac:dyDescent="0.3">
      <c r="A19" s="1656" t="s">
        <v>109</v>
      </c>
      <c r="B19" s="612" t="s">
        <v>1786</v>
      </c>
      <c r="C19" s="613">
        <v>9193178.2599999998</v>
      </c>
      <c r="D19" s="614">
        <v>233</v>
      </c>
      <c r="E19" s="615">
        <v>-6.6820000000000004E-3</v>
      </c>
      <c r="F19" s="615">
        <v>1.3110000000000002E-2</v>
      </c>
      <c r="G19" s="615">
        <v>8.4070000000000013E-3</v>
      </c>
      <c r="H19" s="616">
        <v>1.1214000000000002E-2</v>
      </c>
      <c r="I19" s="409"/>
      <c r="J19" s="409"/>
      <c r="K19" s="409"/>
      <c r="L19" s="409"/>
      <c r="M19" s="409"/>
      <c r="N19" s="410"/>
      <c r="O19" s="410"/>
      <c r="P19" s="410">
        <v>-1.034541220205343E-4</v>
      </c>
      <c r="Q19" s="410">
        <v>2.0297568687357152E-4</v>
      </c>
      <c r="R19" s="410">
        <v>1.301614492407411E-4</v>
      </c>
      <c r="S19" s="410">
        <v>1.7362085069414423E-4</v>
      </c>
      <c r="T19" s="409"/>
      <c r="U19" s="409"/>
      <c r="V19" s="409"/>
      <c r="W19" s="409"/>
      <c r="X19" s="409"/>
      <c r="Y19" s="409"/>
    </row>
    <row r="20" spans="1:25" ht="15.75" thickBot="1" x14ac:dyDescent="0.3">
      <c r="A20" s="623" t="s">
        <v>1152</v>
      </c>
      <c r="B20" s="624" t="s">
        <v>1787</v>
      </c>
      <c r="C20" s="625">
        <v>485082.5</v>
      </c>
      <c r="D20" s="626">
        <v>4</v>
      </c>
      <c r="E20" s="627">
        <v>1.9840000000000001E-3</v>
      </c>
      <c r="F20" s="627">
        <v>3.6960000000000005E-3</v>
      </c>
      <c r="G20" s="627">
        <v>4.0160000000000005E-3</v>
      </c>
      <c r="H20" s="628">
        <v>8.482E-3</v>
      </c>
      <c r="I20" s="409"/>
      <c r="J20" s="409"/>
      <c r="K20" s="409"/>
      <c r="L20" s="409"/>
      <c r="M20" s="409"/>
      <c r="N20" s="410"/>
      <c r="O20" s="410"/>
      <c r="P20" s="410">
        <v>1.6208130384090655E-6</v>
      </c>
      <c r="Q20" s="410">
        <v>3.0194178376814046E-6</v>
      </c>
      <c r="R20" s="410">
        <v>3.2808392954893181E-6</v>
      </c>
      <c r="S20" s="410">
        <v>6.9293025160210142E-6</v>
      </c>
      <c r="T20" s="409"/>
      <c r="U20" s="409"/>
      <c r="V20" s="409"/>
      <c r="W20" s="409"/>
      <c r="X20" s="409"/>
      <c r="Y20" s="409"/>
    </row>
    <row r="21" spans="1:25" x14ac:dyDescent="0.25">
      <c r="A21" s="1655" t="s">
        <v>1153</v>
      </c>
      <c r="B21" s="607" t="s">
        <v>1788</v>
      </c>
      <c r="C21" s="608">
        <v>54402937.210000001</v>
      </c>
      <c r="D21" s="609">
        <v>4650</v>
      </c>
      <c r="E21" s="610">
        <v>9.1600000000000004E-4</v>
      </c>
      <c r="F21" s="610">
        <v>1.175E-3</v>
      </c>
      <c r="G21" s="610">
        <v>1.0070000000000001E-3</v>
      </c>
      <c r="H21" s="611">
        <v>1.5340000000000002E-3</v>
      </c>
      <c r="I21" s="409"/>
      <c r="J21" s="409"/>
      <c r="K21" s="409"/>
      <c r="L21" s="409"/>
      <c r="M21" s="409"/>
      <c r="N21" s="410"/>
      <c r="O21" s="410"/>
      <c r="P21" s="410">
        <v>8.3925409347218428E-5</v>
      </c>
      <c r="Q21" s="410">
        <v>1.0765541046177037E-4</v>
      </c>
      <c r="R21" s="410">
        <v>9.2262977306385347E-5</v>
      </c>
      <c r="S21" s="410">
        <v>1.4054757416881341E-4</v>
      </c>
      <c r="T21" s="409"/>
      <c r="U21" s="409"/>
      <c r="V21" s="409"/>
      <c r="W21" s="409"/>
      <c r="X21" s="409"/>
      <c r="Y21" s="409"/>
    </row>
    <row r="22" spans="1:25" x14ac:dyDescent="0.25">
      <c r="A22" s="1658" t="s">
        <v>1153</v>
      </c>
      <c r="B22" s="617" t="s">
        <v>1789</v>
      </c>
      <c r="C22" s="618">
        <v>37645195.869999997</v>
      </c>
      <c r="D22" s="619">
        <v>2564</v>
      </c>
      <c r="E22" s="620">
        <v>8.1019999999999998E-3</v>
      </c>
      <c r="F22" s="620">
        <v>6.9850000000000008E-3</v>
      </c>
      <c r="G22" s="620">
        <v>6.2780000000000006E-3</v>
      </c>
      <c r="H22" s="621">
        <v>6.1640000000000002E-3</v>
      </c>
      <c r="I22" s="409"/>
      <c r="J22" s="409"/>
      <c r="K22" s="409"/>
      <c r="L22" s="409"/>
      <c r="M22" s="409"/>
      <c r="N22" s="410"/>
      <c r="O22" s="410"/>
      <c r="P22" s="410">
        <v>5.1366200976603479E-4</v>
      </c>
      <c r="Q22" s="410">
        <v>4.4284487018214679E-4</v>
      </c>
      <c r="R22" s="410">
        <v>3.9802148818947992E-4</v>
      </c>
      <c r="S22" s="410">
        <v>3.9079395559094525E-4</v>
      </c>
      <c r="T22" s="409"/>
      <c r="U22" s="409"/>
      <c r="V22" s="409"/>
      <c r="W22" s="409"/>
      <c r="X22" s="409"/>
      <c r="Y22" s="409"/>
    </row>
    <row r="23" spans="1:25" ht="15.75" thickBot="1" x14ac:dyDescent="0.3">
      <c r="A23" s="1659" t="s">
        <v>1153</v>
      </c>
      <c r="B23" s="612" t="s">
        <v>1790</v>
      </c>
      <c r="C23" s="613">
        <v>77073362.579999998</v>
      </c>
      <c r="D23" s="614">
        <v>7988</v>
      </c>
      <c r="E23" s="615">
        <v>2.8410000000000002E-3</v>
      </c>
      <c r="F23" s="615">
        <v>2.6120000000000002E-3</v>
      </c>
      <c r="G23" s="615">
        <v>2.3420000000000003E-3</v>
      </c>
      <c r="H23" s="616">
        <v>2.0200000000000001E-3</v>
      </c>
      <c r="I23" s="409"/>
      <c r="J23" s="409"/>
      <c r="K23" s="409"/>
      <c r="L23" s="409"/>
      <c r="M23" s="409"/>
      <c r="N23" s="410"/>
      <c r="O23" s="410"/>
      <c r="P23" s="410">
        <v>3.6876626729510518E-4</v>
      </c>
      <c r="Q23" s="410">
        <v>3.390417072069042E-4</v>
      </c>
      <c r="R23" s="410">
        <v>3.0399528264876327E-4</v>
      </c>
      <c r="S23" s="410">
        <v>2.621991763238692E-4</v>
      </c>
      <c r="T23" s="409"/>
      <c r="U23" s="409"/>
      <c r="V23" s="409"/>
      <c r="W23" s="409"/>
      <c r="X23" s="409"/>
      <c r="Y23" s="409"/>
    </row>
    <row r="24" spans="1:25" x14ac:dyDescent="0.25">
      <c r="A24" s="1660" t="s">
        <v>1155</v>
      </c>
      <c r="B24" s="617" t="s">
        <v>1791</v>
      </c>
      <c r="C24" s="618">
        <v>14078678.550000001</v>
      </c>
      <c r="D24" s="619">
        <v>1727</v>
      </c>
      <c r="E24" s="629">
        <v>7.7890000000000008E-3</v>
      </c>
      <c r="F24" s="610">
        <v>1.5460000000000002E-2</v>
      </c>
      <c r="G24" s="610">
        <v>1.0446E-2</v>
      </c>
      <c r="H24" s="611">
        <v>1.1585000000000002E-2</v>
      </c>
      <c r="I24" s="409"/>
      <c r="J24" s="409"/>
      <c r="K24" s="409"/>
      <c r="L24" s="409"/>
      <c r="M24" s="409"/>
      <c r="N24" s="410"/>
      <c r="O24" s="410"/>
      <c r="P24" s="410">
        <v>1.8467973537306798E-4</v>
      </c>
      <c r="Q24" s="410">
        <v>3.6656165218482871E-4</v>
      </c>
      <c r="R24" s="410">
        <v>2.4767807365606213E-4</v>
      </c>
      <c r="S24" s="410">
        <v>2.7468413587071412E-4</v>
      </c>
      <c r="T24" s="409"/>
      <c r="U24" s="409"/>
      <c r="V24" s="409"/>
      <c r="W24" s="409"/>
      <c r="X24" s="409"/>
      <c r="Y24" s="409"/>
    </row>
    <row r="25" spans="1:25" ht="15.75" thickBot="1" x14ac:dyDescent="0.3">
      <c r="A25" s="1661"/>
      <c r="B25" s="612" t="s">
        <v>1838</v>
      </c>
      <c r="C25" s="630">
        <v>11695165.960000001</v>
      </c>
      <c r="D25" s="630">
        <v>481</v>
      </c>
      <c r="E25" s="631">
        <v>9.5850000000000015E-3</v>
      </c>
      <c r="F25" s="632">
        <v>1.0944000000000001E-2</v>
      </c>
      <c r="G25" s="632">
        <v>7.8740000000000008E-3</v>
      </c>
      <c r="H25" s="633">
        <v>7.2770000000000005E-3</v>
      </c>
      <c r="I25" s="409"/>
      <c r="J25" s="409"/>
      <c r="K25" s="409"/>
      <c r="L25" s="409"/>
      <c r="M25" s="409"/>
      <c r="N25" s="410"/>
      <c r="O25" s="410"/>
      <c r="P25" s="410">
        <v>1.8878789884865522E-4</v>
      </c>
      <c r="Q25" s="410">
        <v>2.1555500938963824E-4</v>
      </c>
      <c r="R25" s="410">
        <v>1.550877324501107E-4</v>
      </c>
      <c r="S25" s="410">
        <v>1.4332911214623515E-4</v>
      </c>
      <c r="T25" s="409"/>
      <c r="U25" s="409"/>
      <c r="V25" s="409"/>
      <c r="W25" s="409"/>
      <c r="X25" s="409"/>
      <c r="Y25" s="409"/>
    </row>
    <row r="26" spans="1:25" ht="15.75" thickBot="1" x14ac:dyDescent="0.3">
      <c r="A26" s="1652" t="s">
        <v>935</v>
      </c>
      <c r="B26" s="1653"/>
      <c r="C26" s="1261">
        <v>593778342.83999991</v>
      </c>
      <c r="D26" s="1262">
        <v>42306</v>
      </c>
      <c r="E26" s="1263"/>
      <c r="F26" s="1263"/>
      <c r="G26" s="1263"/>
      <c r="H26" s="1263"/>
      <c r="I26" s="409"/>
      <c r="J26" s="409"/>
      <c r="K26" s="409"/>
      <c r="L26" s="409"/>
      <c r="M26" s="409"/>
      <c r="N26" s="410"/>
      <c r="O26" s="410"/>
      <c r="P26" s="410"/>
      <c r="Q26" s="410"/>
      <c r="R26" s="410"/>
      <c r="S26" s="410"/>
      <c r="T26" s="409"/>
      <c r="U26" s="409"/>
      <c r="V26" s="409"/>
      <c r="W26" s="409"/>
      <c r="X26" s="409"/>
      <c r="Y26" s="409"/>
    </row>
    <row r="27" spans="1:25" ht="15.75" thickBot="1" x14ac:dyDescent="0.3">
      <c r="A27" s="1652" t="s">
        <v>527</v>
      </c>
      <c r="B27" s="1654"/>
      <c r="C27" s="1654"/>
      <c r="D27" s="1654"/>
      <c r="E27" s="1264">
        <v>8.9402028757174668E-3</v>
      </c>
      <c r="F27" s="1265">
        <v>9.2198312252694831E-3</v>
      </c>
      <c r="G27" s="1265">
        <v>8.5725408041930004E-3</v>
      </c>
      <c r="H27" s="1266">
        <v>9.2698445054911257E-3</v>
      </c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</row>
    <row r="28" spans="1:25" ht="5.25" customHeight="1" x14ac:dyDescent="0.25">
      <c r="A28" s="1267"/>
      <c r="B28" s="1268"/>
      <c r="C28" s="1269"/>
      <c r="D28" s="1270"/>
      <c r="E28" s="1271"/>
      <c r="F28" s="1271"/>
      <c r="G28" s="1271"/>
      <c r="H28" s="1271"/>
    </row>
    <row r="29" spans="1:25" x14ac:dyDescent="0.25">
      <c r="A29" s="407" t="s">
        <v>1048</v>
      </c>
      <c r="B29" s="404"/>
      <c r="C29" s="408"/>
      <c r="D29" s="406"/>
      <c r="E29" s="405"/>
      <c r="F29" s="405"/>
      <c r="G29" s="405"/>
      <c r="H29" s="405"/>
    </row>
  </sheetData>
  <mergeCells count="16">
    <mergeCell ref="A2:H2"/>
    <mergeCell ref="A3:H3"/>
    <mergeCell ref="A4:H4"/>
    <mergeCell ref="A6:A7"/>
    <mergeCell ref="B6:B7"/>
    <mergeCell ref="C6:C7"/>
    <mergeCell ref="D6:D7"/>
    <mergeCell ref="E6:H6"/>
    <mergeCell ref="A26:B26"/>
    <mergeCell ref="A27:D27"/>
    <mergeCell ref="A8:A9"/>
    <mergeCell ref="A10:A11"/>
    <mergeCell ref="A12:A14"/>
    <mergeCell ref="A15:A19"/>
    <mergeCell ref="A21:A23"/>
    <mergeCell ref="A24:A2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>
      <selection activeCell="B66" sqref="B66"/>
    </sheetView>
  </sheetViews>
  <sheetFormatPr baseColWidth="10" defaultColWidth="11.42578125" defaultRowHeight="15" x14ac:dyDescent="0.25"/>
  <cols>
    <col min="1" max="1" width="35.5703125" style="383" customWidth="1"/>
    <col min="2" max="2" width="30.85546875" style="383" customWidth="1"/>
    <col min="3" max="3" width="21" style="383" customWidth="1"/>
    <col min="4" max="4" width="17.28515625" style="383" customWidth="1"/>
    <col min="5" max="6" width="10.85546875" style="383" customWidth="1"/>
    <col min="7" max="7" width="12.28515625" style="383" customWidth="1"/>
    <col min="8" max="8" width="15.5703125" style="383" customWidth="1"/>
    <col min="9" max="9" width="11.42578125" style="383"/>
    <col min="10" max="10" width="14.85546875" style="383" bestFit="1" customWidth="1"/>
    <col min="11" max="15" width="11.42578125" style="383"/>
    <col min="16" max="16" width="12" style="383" bestFit="1" customWidth="1"/>
    <col min="17" max="256" width="11.42578125" style="383"/>
    <col min="257" max="257" width="25" style="383" customWidth="1"/>
    <col min="258" max="258" width="21.5703125" style="383" bestFit="1" customWidth="1"/>
    <col min="259" max="260" width="13.7109375" style="383" customWidth="1"/>
    <col min="261" max="512" width="11.42578125" style="383"/>
    <col min="513" max="513" width="25" style="383" customWidth="1"/>
    <col min="514" max="514" width="21.5703125" style="383" bestFit="1" customWidth="1"/>
    <col min="515" max="516" width="13.7109375" style="383" customWidth="1"/>
    <col min="517" max="768" width="11.42578125" style="383"/>
    <col min="769" max="769" width="25" style="383" customWidth="1"/>
    <col min="770" max="770" width="21.5703125" style="383" bestFit="1" customWidth="1"/>
    <col min="771" max="772" width="13.7109375" style="383" customWidth="1"/>
    <col min="773" max="1024" width="11.42578125" style="383"/>
    <col min="1025" max="1025" width="25" style="383" customWidth="1"/>
    <col min="1026" max="1026" width="21.5703125" style="383" bestFit="1" customWidth="1"/>
    <col min="1027" max="1028" width="13.7109375" style="383" customWidth="1"/>
    <col min="1029" max="1280" width="11.42578125" style="383"/>
    <col min="1281" max="1281" width="25" style="383" customWidth="1"/>
    <col min="1282" max="1282" width="21.5703125" style="383" bestFit="1" customWidth="1"/>
    <col min="1283" max="1284" width="13.7109375" style="383" customWidth="1"/>
    <col min="1285" max="1536" width="11.42578125" style="383"/>
    <col min="1537" max="1537" width="25" style="383" customWidth="1"/>
    <col min="1538" max="1538" width="21.5703125" style="383" bestFit="1" customWidth="1"/>
    <col min="1539" max="1540" width="13.7109375" style="383" customWidth="1"/>
    <col min="1541" max="1792" width="11.42578125" style="383"/>
    <col min="1793" max="1793" width="25" style="383" customWidth="1"/>
    <col min="1794" max="1794" width="21.5703125" style="383" bestFit="1" customWidth="1"/>
    <col min="1795" max="1796" width="13.7109375" style="383" customWidth="1"/>
    <col min="1797" max="2048" width="11.42578125" style="383"/>
    <col min="2049" max="2049" width="25" style="383" customWidth="1"/>
    <col min="2050" max="2050" width="21.5703125" style="383" bestFit="1" customWidth="1"/>
    <col min="2051" max="2052" width="13.7109375" style="383" customWidth="1"/>
    <col min="2053" max="2304" width="11.42578125" style="383"/>
    <col min="2305" max="2305" width="25" style="383" customWidth="1"/>
    <col min="2306" max="2306" width="21.5703125" style="383" bestFit="1" customWidth="1"/>
    <col min="2307" max="2308" width="13.7109375" style="383" customWidth="1"/>
    <col min="2309" max="2560" width="11.42578125" style="383"/>
    <col min="2561" max="2561" width="25" style="383" customWidth="1"/>
    <col min="2562" max="2562" width="21.5703125" style="383" bestFit="1" customWidth="1"/>
    <col min="2563" max="2564" width="13.7109375" style="383" customWidth="1"/>
    <col min="2565" max="2816" width="11.42578125" style="383"/>
    <col min="2817" max="2817" width="25" style="383" customWidth="1"/>
    <col min="2818" max="2818" width="21.5703125" style="383" bestFit="1" customWidth="1"/>
    <col min="2819" max="2820" width="13.7109375" style="383" customWidth="1"/>
    <col min="2821" max="3072" width="11.42578125" style="383"/>
    <col min="3073" max="3073" width="25" style="383" customWidth="1"/>
    <col min="3074" max="3074" width="21.5703125" style="383" bestFit="1" customWidth="1"/>
    <col min="3075" max="3076" width="13.7109375" style="383" customWidth="1"/>
    <col min="3077" max="3328" width="11.42578125" style="383"/>
    <col min="3329" max="3329" width="25" style="383" customWidth="1"/>
    <col min="3330" max="3330" width="21.5703125" style="383" bestFit="1" customWidth="1"/>
    <col min="3331" max="3332" width="13.7109375" style="383" customWidth="1"/>
    <col min="3333" max="3584" width="11.42578125" style="383"/>
    <col min="3585" max="3585" width="25" style="383" customWidth="1"/>
    <col min="3586" max="3586" width="21.5703125" style="383" bestFit="1" customWidth="1"/>
    <col min="3587" max="3588" width="13.7109375" style="383" customWidth="1"/>
    <col min="3589" max="3840" width="11.42578125" style="383"/>
    <col min="3841" max="3841" width="25" style="383" customWidth="1"/>
    <col min="3842" max="3842" width="21.5703125" style="383" bestFit="1" customWidth="1"/>
    <col min="3843" max="3844" width="13.7109375" style="383" customWidth="1"/>
    <col min="3845" max="4096" width="11.42578125" style="383"/>
    <col min="4097" max="4097" width="25" style="383" customWidth="1"/>
    <col min="4098" max="4098" width="21.5703125" style="383" bestFit="1" customWidth="1"/>
    <col min="4099" max="4100" width="13.7109375" style="383" customWidth="1"/>
    <col min="4101" max="4352" width="11.42578125" style="383"/>
    <col min="4353" max="4353" width="25" style="383" customWidth="1"/>
    <col min="4354" max="4354" width="21.5703125" style="383" bestFit="1" customWidth="1"/>
    <col min="4355" max="4356" width="13.7109375" style="383" customWidth="1"/>
    <col min="4357" max="4608" width="11.42578125" style="383"/>
    <col min="4609" max="4609" width="25" style="383" customWidth="1"/>
    <col min="4610" max="4610" width="21.5703125" style="383" bestFit="1" customWidth="1"/>
    <col min="4611" max="4612" width="13.7109375" style="383" customWidth="1"/>
    <col min="4613" max="4864" width="11.42578125" style="383"/>
    <col min="4865" max="4865" width="25" style="383" customWidth="1"/>
    <col min="4866" max="4866" width="21.5703125" style="383" bestFit="1" customWidth="1"/>
    <col min="4867" max="4868" width="13.7109375" style="383" customWidth="1"/>
    <col min="4869" max="5120" width="11.42578125" style="383"/>
    <col min="5121" max="5121" width="25" style="383" customWidth="1"/>
    <col min="5122" max="5122" width="21.5703125" style="383" bestFit="1" customWidth="1"/>
    <col min="5123" max="5124" width="13.7109375" style="383" customWidth="1"/>
    <col min="5125" max="5376" width="11.42578125" style="383"/>
    <col min="5377" max="5377" width="25" style="383" customWidth="1"/>
    <col min="5378" max="5378" width="21.5703125" style="383" bestFit="1" customWidth="1"/>
    <col min="5379" max="5380" width="13.7109375" style="383" customWidth="1"/>
    <col min="5381" max="5632" width="11.42578125" style="383"/>
    <col min="5633" max="5633" width="25" style="383" customWidth="1"/>
    <col min="5634" max="5634" width="21.5703125" style="383" bestFit="1" customWidth="1"/>
    <col min="5635" max="5636" width="13.7109375" style="383" customWidth="1"/>
    <col min="5637" max="5888" width="11.42578125" style="383"/>
    <col min="5889" max="5889" width="25" style="383" customWidth="1"/>
    <col min="5890" max="5890" width="21.5703125" style="383" bestFit="1" customWidth="1"/>
    <col min="5891" max="5892" width="13.7109375" style="383" customWidth="1"/>
    <col min="5893" max="6144" width="11.42578125" style="383"/>
    <col min="6145" max="6145" width="25" style="383" customWidth="1"/>
    <col min="6146" max="6146" width="21.5703125" style="383" bestFit="1" customWidth="1"/>
    <col min="6147" max="6148" width="13.7109375" style="383" customWidth="1"/>
    <col min="6149" max="6400" width="11.42578125" style="383"/>
    <col min="6401" max="6401" width="25" style="383" customWidth="1"/>
    <col min="6402" max="6402" width="21.5703125" style="383" bestFit="1" customWidth="1"/>
    <col min="6403" max="6404" width="13.7109375" style="383" customWidth="1"/>
    <col min="6405" max="6656" width="11.42578125" style="383"/>
    <col min="6657" max="6657" width="25" style="383" customWidth="1"/>
    <col min="6658" max="6658" width="21.5703125" style="383" bestFit="1" customWidth="1"/>
    <col min="6659" max="6660" width="13.7109375" style="383" customWidth="1"/>
    <col min="6661" max="6912" width="11.42578125" style="383"/>
    <col min="6913" max="6913" width="25" style="383" customWidth="1"/>
    <col min="6914" max="6914" width="21.5703125" style="383" bestFit="1" customWidth="1"/>
    <col min="6915" max="6916" width="13.7109375" style="383" customWidth="1"/>
    <col min="6917" max="7168" width="11.42578125" style="383"/>
    <col min="7169" max="7169" width="25" style="383" customWidth="1"/>
    <col min="7170" max="7170" width="21.5703125" style="383" bestFit="1" customWidth="1"/>
    <col min="7171" max="7172" width="13.7109375" style="383" customWidth="1"/>
    <col min="7173" max="7424" width="11.42578125" style="383"/>
    <col min="7425" max="7425" width="25" style="383" customWidth="1"/>
    <col min="7426" max="7426" width="21.5703125" style="383" bestFit="1" customWidth="1"/>
    <col min="7427" max="7428" width="13.7109375" style="383" customWidth="1"/>
    <col min="7429" max="7680" width="11.42578125" style="383"/>
    <col min="7681" max="7681" width="25" style="383" customWidth="1"/>
    <col min="7682" max="7682" width="21.5703125" style="383" bestFit="1" customWidth="1"/>
    <col min="7683" max="7684" width="13.7109375" style="383" customWidth="1"/>
    <col min="7685" max="7936" width="11.42578125" style="383"/>
    <col min="7937" max="7937" width="25" style="383" customWidth="1"/>
    <col min="7938" max="7938" width="21.5703125" style="383" bestFit="1" customWidth="1"/>
    <col min="7939" max="7940" width="13.7109375" style="383" customWidth="1"/>
    <col min="7941" max="8192" width="11.42578125" style="383"/>
    <col min="8193" max="8193" width="25" style="383" customWidth="1"/>
    <col min="8194" max="8194" width="21.5703125" style="383" bestFit="1" customWidth="1"/>
    <col min="8195" max="8196" width="13.7109375" style="383" customWidth="1"/>
    <col min="8197" max="8448" width="11.42578125" style="383"/>
    <col min="8449" max="8449" width="25" style="383" customWidth="1"/>
    <col min="8450" max="8450" width="21.5703125" style="383" bestFit="1" customWidth="1"/>
    <col min="8451" max="8452" width="13.7109375" style="383" customWidth="1"/>
    <col min="8453" max="8704" width="11.42578125" style="383"/>
    <col min="8705" max="8705" width="25" style="383" customWidth="1"/>
    <col min="8706" max="8706" width="21.5703125" style="383" bestFit="1" customWidth="1"/>
    <col min="8707" max="8708" width="13.7109375" style="383" customWidth="1"/>
    <col min="8709" max="8960" width="11.42578125" style="383"/>
    <col min="8961" max="8961" width="25" style="383" customWidth="1"/>
    <col min="8962" max="8962" width="21.5703125" style="383" bestFit="1" customWidth="1"/>
    <col min="8963" max="8964" width="13.7109375" style="383" customWidth="1"/>
    <col min="8965" max="9216" width="11.42578125" style="383"/>
    <col min="9217" max="9217" width="25" style="383" customWidth="1"/>
    <col min="9218" max="9218" width="21.5703125" style="383" bestFit="1" customWidth="1"/>
    <col min="9219" max="9220" width="13.7109375" style="383" customWidth="1"/>
    <col min="9221" max="9472" width="11.42578125" style="383"/>
    <col min="9473" max="9473" width="25" style="383" customWidth="1"/>
    <col min="9474" max="9474" width="21.5703125" style="383" bestFit="1" customWidth="1"/>
    <col min="9475" max="9476" width="13.7109375" style="383" customWidth="1"/>
    <col min="9477" max="9728" width="11.42578125" style="383"/>
    <col min="9729" max="9729" width="25" style="383" customWidth="1"/>
    <col min="9730" max="9730" width="21.5703125" style="383" bestFit="1" customWidth="1"/>
    <col min="9731" max="9732" width="13.7109375" style="383" customWidth="1"/>
    <col min="9733" max="9984" width="11.42578125" style="383"/>
    <col min="9985" max="9985" width="25" style="383" customWidth="1"/>
    <col min="9986" max="9986" width="21.5703125" style="383" bestFit="1" customWidth="1"/>
    <col min="9987" max="9988" width="13.7109375" style="383" customWidth="1"/>
    <col min="9989" max="10240" width="11.42578125" style="383"/>
    <col min="10241" max="10241" width="25" style="383" customWidth="1"/>
    <col min="10242" max="10242" width="21.5703125" style="383" bestFit="1" customWidth="1"/>
    <col min="10243" max="10244" width="13.7109375" style="383" customWidth="1"/>
    <col min="10245" max="10496" width="11.42578125" style="383"/>
    <col min="10497" max="10497" width="25" style="383" customWidth="1"/>
    <col min="10498" max="10498" width="21.5703125" style="383" bestFit="1" customWidth="1"/>
    <col min="10499" max="10500" width="13.7109375" style="383" customWidth="1"/>
    <col min="10501" max="10752" width="11.42578125" style="383"/>
    <col min="10753" max="10753" width="25" style="383" customWidth="1"/>
    <col min="10754" max="10754" width="21.5703125" style="383" bestFit="1" customWidth="1"/>
    <col min="10755" max="10756" width="13.7109375" style="383" customWidth="1"/>
    <col min="10757" max="11008" width="11.42578125" style="383"/>
    <col min="11009" max="11009" width="25" style="383" customWidth="1"/>
    <col min="11010" max="11010" width="21.5703125" style="383" bestFit="1" customWidth="1"/>
    <col min="11011" max="11012" width="13.7109375" style="383" customWidth="1"/>
    <col min="11013" max="11264" width="11.42578125" style="383"/>
    <col min="11265" max="11265" width="25" style="383" customWidth="1"/>
    <col min="11266" max="11266" width="21.5703125" style="383" bestFit="1" customWidth="1"/>
    <col min="11267" max="11268" width="13.7109375" style="383" customWidth="1"/>
    <col min="11269" max="11520" width="11.42578125" style="383"/>
    <col min="11521" max="11521" width="25" style="383" customWidth="1"/>
    <col min="11522" max="11522" width="21.5703125" style="383" bestFit="1" customWidth="1"/>
    <col min="11523" max="11524" width="13.7109375" style="383" customWidth="1"/>
    <col min="11525" max="11776" width="11.42578125" style="383"/>
    <col min="11777" max="11777" width="25" style="383" customWidth="1"/>
    <col min="11778" max="11778" width="21.5703125" style="383" bestFit="1" customWidth="1"/>
    <col min="11779" max="11780" width="13.7109375" style="383" customWidth="1"/>
    <col min="11781" max="12032" width="11.42578125" style="383"/>
    <col min="12033" max="12033" width="25" style="383" customWidth="1"/>
    <col min="12034" max="12034" width="21.5703125" style="383" bestFit="1" customWidth="1"/>
    <col min="12035" max="12036" width="13.7109375" style="383" customWidth="1"/>
    <col min="12037" max="12288" width="11.42578125" style="383"/>
    <col min="12289" max="12289" width="25" style="383" customWidth="1"/>
    <col min="12290" max="12290" width="21.5703125" style="383" bestFit="1" customWidth="1"/>
    <col min="12291" max="12292" width="13.7109375" style="383" customWidth="1"/>
    <col min="12293" max="12544" width="11.42578125" style="383"/>
    <col min="12545" max="12545" width="25" style="383" customWidth="1"/>
    <col min="12546" max="12546" width="21.5703125" style="383" bestFit="1" customWidth="1"/>
    <col min="12547" max="12548" width="13.7109375" style="383" customWidth="1"/>
    <col min="12549" max="12800" width="11.42578125" style="383"/>
    <col min="12801" max="12801" width="25" style="383" customWidth="1"/>
    <col min="12802" max="12802" width="21.5703125" style="383" bestFit="1" customWidth="1"/>
    <col min="12803" max="12804" width="13.7109375" style="383" customWidth="1"/>
    <col min="12805" max="13056" width="11.42578125" style="383"/>
    <col min="13057" max="13057" width="25" style="383" customWidth="1"/>
    <col min="13058" max="13058" width="21.5703125" style="383" bestFit="1" customWidth="1"/>
    <col min="13059" max="13060" width="13.7109375" style="383" customWidth="1"/>
    <col min="13061" max="13312" width="11.42578125" style="383"/>
    <col min="13313" max="13313" width="25" style="383" customWidth="1"/>
    <col min="13314" max="13314" width="21.5703125" style="383" bestFit="1" customWidth="1"/>
    <col min="13315" max="13316" width="13.7109375" style="383" customWidth="1"/>
    <col min="13317" max="13568" width="11.42578125" style="383"/>
    <col min="13569" max="13569" width="25" style="383" customWidth="1"/>
    <col min="13570" max="13570" width="21.5703125" style="383" bestFit="1" customWidth="1"/>
    <col min="13571" max="13572" width="13.7109375" style="383" customWidth="1"/>
    <col min="13573" max="13824" width="11.42578125" style="383"/>
    <col min="13825" max="13825" width="25" style="383" customWidth="1"/>
    <col min="13826" max="13826" width="21.5703125" style="383" bestFit="1" customWidth="1"/>
    <col min="13827" max="13828" width="13.7109375" style="383" customWidth="1"/>
    <col min="13829" max="14080" width="11.42578125" style="383"/>
    <col min="14081" max="14081" width="25" style="383" customWidth="1"/>
    <col min="14082" max="14082" width="21.5703125" style="383" bestFit="1" customWidth="1"/>
    <col min="14083" max="14084" width="13.7109375" style="383" customWidth="1"/>
    <col min="14085" max="14336" width="11.42578125" style="383"/>
    <col min="14337" max="14337" width="25" style="383" customWidth="1"/>
    <col min="14338" max="14338" width="21.5703125" style="383" bestFit="1" customWidth="1"/>
    <col min="14339" max="14340" width="13.7109375" style="383" customWidth="1"/>
    <col min="14341" max="14592" width="11.42578125" style="383"/>
    <col min="14593" max="14593" width="25" style="383" customWidth="1"/>
    <col min="14594" max="14594" width="21.5703125" style="383" bestFit="1" customWidth="1"/>
    <col min="14595" max="14596" width="13.7109375" style="383" customWidth="1"/>
    <col min="14597" max="14848" width="11.42578125" style="383"/>
    <col min="14849" max="14849" width="25" style="383" customWidth="1"/>
    <col min="14850" max="14850" width="21.5703125" style="383" bestFit="1" customWidth="1"/>
    <col min="14851" max="14852" width="13.7109375" style="383" customWidth="1"/>
    <col min="14853" max="15104" width="11.42578125" style="383"/>
    <col min="15105" max="15105" width="25" style="383" customWidth="1"/>
    <col min="15106" max="15106" width="21.5703125" style="383" bestFit="1" customWidth="1"/>
    <col min="15107" max="15108" width="13.7109375" style="383" customWidth="1"/>
    <col min="15109" max="15360" width="11.42578125" style="383"/>
    <col min="15361" max="15361" width="25" style="383" customWidth="1"/>
    <col min="15362" max="15362" width="21.5703125" style="383" bestFit="1" customWidth="1"/>
    <col min="15363" max="15364" width="13.7109375" style="383" customWidth="1"/>
    <col min="15365" max="15616" width="11.42578125" style="383"/>
    <col min="15617" max="15617" width="25" style="383" customWidth="1"/>
    <col min="15618" max="15618" width="21.5703125" style="383" bestFit="1" customWidth="1"/>
    <col min="15619" max="15620" width="13.7109375" style="383" customWidth="1"/>
    <col min="15621" max="15872" width="11.42578125" style="383"/>
    <col min="15873" max="15873" width="25" style="383" customWidth="1"/>
    <col min="15874" max="15874" width="21.5703125" style="383" bestFit="1" customWidth="1"/>
    <col min="15875" max="15876" width="13.7109375" style="383" customWidth="1"/>
    <col min="15877" max="16128" width="11.42578125" style="383"/>
    <col min="16129" max="16129" width="25" style="383" customWidth="1"/>
    <col min="16130" max="16130" width="21.5703125" style="383" bestFit="1" customWidth="1"/>
    <col min="16131" max="16132" width="13.7109375" style="383" customWidth="1"/>
    <col min="16133" max="16384" width="11.42578125" style="383"/>
  </cols>
  <sheetData>
    <row r="1" spans="1:20" x14ac:dyDescent="0.25">
      <c r="A1" s="1683" t="s">
        <v>528</v>
      </c>
      <c r="B1" s="1683"/>
      <c r="C1" s="1683"/>
      <c r="D1" s="1683"/>
      <c r="E1" s="1683"/>
      <c r="F1" s="1683"/>
      <c r="G1" s="1683"/>
      <c r="H1" s="1683"/>
      <c r="P1" s="410"/>
      <c r="Q1" s="410"/>
      <c r="R1" s="410"/>
      <c r="S1" s="410"/>
    </row>
    <row r="2" spans="1:20" x14ac:dyDescent="0.25">
      <c r="A2" s="1684" t="s">
        <v>1986</v>
      </c>
      <c r="B2" s="1684"/>
      <c r="C2" s="1684"/>
      <c r="D2" s="1684"/>
      <c r="E2" s="1684"/>
      <c r="F2" s="1684"/>
      <c r="G2" s="1684"/>
      <c r="H2" s="1684"/>
      <c r="P2" s="410"/>
      <c r="Q2" s="410"/>
      <c r="R2" s="410"/>
      <c r="S2" s="410"/>
    </row>
    <row r="3" spans="1:20" x14ac:dyDescent="0.25">
      <c r="A3" s="1683" t="s">
        <v>727</v>
      </c>
      <c r="B3" s="1683"/>
      <c r="C3" s="1683"/>
      <c r="D3" s="1683"/>
      <c r="E3" s="1683"/>
      <c r="F3" s="1683"/>
      <c r="G3" s="1683"/>
      <c r="H3" s="1683"/>
      <c r="P3" s="410"/>
      <c r="Q3" s="410"/>
      <c r="R3" s="410"/>
      <c r="S3" s="410"/>
    </row>
    <row r="4" spans="1:20" ht="5.25" customHeight="1" thickBot="1" x14ac:dyDescent="0.3">
      <c r="A4" s="1206"/>
      <c r="B4" s="1206"/>
      <c r="C4" s="1206"/>
      <c r="D4" s="1206"/>
      <c r="E4" s="1206"/>
      <c r="F4" s="1206"/>
      <c r="G4" s="1206"/>
      <c r="H4" s="1206"/>
      <c r="P4" s="410"/>
      <c r="Q4" s="410"/>
      <c r="R4" s="410"/>
      <c r="S4" s="410"/>
    </row>
    <row r="5" spans="1:20" ht="15.75" customHeight="1" thickBot="1" x14ac:dyDescent="0.3">
      <c r="A5" s="1685" t="s">
        <v>517</v>
      </c>
      <c r="B5" s="1665" t="s">
        <v>518</v>
      </c>
      <c r="C5" s="1667" t="s">
        <v>1016</v>
      </c>
      <c r="D5" s="1667" t="s">
        <v>519</v>
      </c>
      <c r="E5" s="1669" t="s">
        <v>520</v>
      </c>
      <c r="F5" s="1670"/>
      <c r="G5" s="1670"/>
      <c r="H5" s="1671"/>
      <c r="P5" s="419"/>
      <c r="Q5" s="419"/>
      <c r="R5" s="419"/>
      <c r="S5" s="419"/>
    </row>
    <row r="6" spans="1:20" ht="15.75" thickBot="1" x14ac:dyDescent="0.3">
      <c r="A6" s="1686"/>
      <c r="B6" s="1666"/>
      <c r="C6" s="1668"/>
      <c r="D6" s="1668"/>
      <c r="E6" s="1259" t="s">
        <v>521</v>
      </c>
      <c r="F6" s="1259" t="s">
        <v>522</v>
      </c>
      <c r="G6" s="1259" t="s">
        <v>523</v>
      </c>
      <c r="H6" s="1260" t="s">
        <v>524</v>
      </c>
      <c r="P6" s="419"/>
      <c r="Q6" s="419"/>
      <c r="R6" s="419"/>
      <c r="S6" s="419"/>
    </row>
    <row r="7" spans="1:20" x14ac:dyDescent="0.25">
      <c r="A7" s="1682" t="s">
        <v>106</v>
      </c>
      <c r="B7" s="634" t="s">
        <v>1792</v>
      </c>
      <c r="C7" s="635">
        <v>187540579.06</v>
      </c>
      <c r="D7" s="635">
        <v>1337</v>
      </c>
      <c r="E7" s="636">
        <v>8.0780000000000001E-3</v>
      </c>
      <c r="F7" s="636">
        <v>9.8710000000000013E-3</v>
      </c>
      <c r="G7" s="636">
        <v>1.5605000000000001E-2</v>
      </c>
      <c r="H7" s="637">
        <v>1.6683000000000003E-2</v>
      </c>
      <c r="J7" s="212"/>
      <c r="O7" s="410"/>
      <c r="P7" s="411">
        <v>3.7021620448910326E-4</v>
      </c>
      <c r="Q7" s="411">
        <v>4.5238971954839546E-4</v>
      </c>
      <c r="R7" s="411">
        <v>7.1517997908547364E-4</v>
      </c>
      <c r="S7" s="411">
        <v>7.6458491451989483E-4</v>
      </c>
    </row>
    <row r="8" spans="1:20" ht="15.75" thickBot="1" x14ac:dyDescent="0.3">
      <c r="A8" s="1659" t="s">
        <v>106</v>
      </c>
      <c r="B8" s="638" t="s">
        <v>1793</v>
      </c>
      <c r="C8" s="639">
        <v>315779767.76999998</v>
      </c>
      <c r="D8" s="639">
        <v>2494</v>
      </c>
      <c r="E8" s="640">
        <v>1.1000000000000001E-2</v>
      </c>
      <c r="F8" s="640">
        <v>1.4342000000000001E-2</v>
      </c>
      <c r="G8" s="640">
        <v>1.7176E-2</v>
      </c>
      <c r="H8" s="641">
        <v>1.7514000000000002E-2</v>
      </c>
      <c r="J8" s="212"/>
      <c r="O8" s="410"/>
      <c r="P8" s="411">
        <v>8.4885460448568754E-4</v>
      </c>
      <c r="Q8" s="411">
        <v>1.1067520670485209E-3</v>
      </c>
      <c r="R8" s="411">
        <v>1.3254478806041972E-3</v>
      </c>
      <c r="S8" s="411">
        <v>1.3515308675420301E-3</v>
      </c>
    </row>
    <row r="9" spans="1:20" x14ac:dyDescent="0.25">
      <c r="A9" s="1687" t="s">
        <v>107</v>
      </c>
      <c r="B9" s="642" t="s">
        <v>1794</v>
      </c>
      <c r="C9" s="635">
        <v>132105957.31999999</v>
      </c>
      <c r="D9" s="635">
        <v>877</v>
      </c>
      <c r="E9" s="636">
        <v>6.2684000000000004E-2</v>
      </c>
      <c r="F9" s="636">
        <v>9.1016000000000014E-2</v>
      </c>
      <c r="G9" s="636">
        <v>8.6856000000000003E-2</v>
      </c>
      <c r="H9" s="637">
        <v>7.3630000000000015E-2</v>
      </c>
      <c r="J9" s="212"/>
      <c r="O9" s="410"/>
      <c r="P9" s="411">
        <v>2.0236501200331415E-3</v>
      </c>
      <c r="Q9" s="411">
        <v>2.9383022673239814E-3</v>
      </c>
      <c r="R9" s="411">
        <v>2.8040034909322721E-3</v>
      </c>
      <c r="S9" s="411">
        <v>2.3770237754138258E-3</v>
      </c>
    </row>
    <row r="10" spans="1:20" x14ac:dyDescent="0.25">
      <c r="A10" s="1660" t="s">
        <v>107</v>
      </c>
      <c r="B10" s="643" t="s">
        <v>1795</v>
      </c>
      <c r="C10" s="644">
        <v>48361871.700000003</v>
      </c>
      <c r="D10" s="644">
        <v>669</v>
      </c>
      <c r="E10" s="645">
        <v>5.0562000000000003E-2</v>
      </c>
      <c r="F10" s="645">
        <v>4.2529000000000004E-2</v>
      </c>
      <c r="G10" s="645">
        <v>4.7672000000000006E-2</v>
      </c>
      <c r="H10" s="646">
        <v>5.3638999999999999E-2</v>
      </c>
      <c r="J10" s="212"/>
      <c r="O10" s="410"/>
      <c r="P10" s="411">
        <v>5.9756295671252501E-4</v>
      </c>
      <c r="Q10" s="411">
        <v>5.0262558811018103E-4</v>
      </c>
      <c r="R10" s="411">
        <v>5.634077226454549E-4</v>
      </c>
      <c r="S10" s="411">
        <v>6.3392823533687593E-4</v>
      </c>
    </row>
    <row r="11" spans="1:20" x14ac:dyDescent="0.25">
      <c r="A11" s="1658" t="s">
        <v>107</v>
      </c>
      <c r="B11" s="643" t="s">
        <v>1796</v>
      </c>
      <c r="C11" s="644">
        <v>291022306.47000003</v>
      </c>
      <c r="D11" s="644">
        <v>2747</v>
      </c>
      <c r="E11" s="645">
        <v>3.1459000000000001E-2</v>
      </c>
      <c r="F11" s="645">
        <v>2.3330000000000004E-2</v>
      </c>
      <c r="G11" s="645">
        <v>2.9795000000000006E-2</v>
      </c>
      <c r="H11" s="646">
        <v>2.8299000000000005E-2</v>
      </c>
      <c r="J11" s="212"/>
      <c r="O11" s="410"/>
      <c r="P11" s="411">
        <v>2.2373169576085819E-3</v>
      </c>
      <c r="Q11" s="411">
        <v>1.6591946540261361E-3</v>
      </c>
      <c r="R11" s="411">
        <v>2.1189757701118184E-3</v>
      </c>
      <c r="S11" s="411">
        <v>2.0125824909680936E-3</v>
      </c>
      <c r="T11" s="409"/>
    </row>
    <row r="12" spans="1:20" ht="15.75" thickBot="1" x14ac:dyDescent="0.3">
      <c r="A12" s="1659" t="s">
        <v>107</v>
      </c>
      <c r="B12" s="638" t="s">
        <v>1797</v>
      </c>
      <c r="C12" s="639">
        <v>305210523.51999998</v>
      </c>
      <c r="D12" s="639">
        <v>3801</v>
      </c>
      <c r="E12" s="640">
        <v>1.6571000000000002E-2</v>
      </c>
      <c r="F12" s="640">
        <v>1.3656999999999999E-2</v>
      </c>
      <c r="G12" s="640">
        <v>1.6235000000000003E-2</v>
      </c>
      <c r="H12" s="641">
        <v>1.4808999999999999E-2</v>
      </c>
      <c r="J12" s="212"/>
      <c r="O12" s="410"/>
      <c r="P12" s="411">
        <v>1.2359603643747159E-3</v>
      </c>
      <c r="Q12" s="411">
        <v>1.0186175062618726E-3</v>
      </c>
      <c r="R12" s="411">
        <v>1.2108995543795493E-3</v>
      </c>
      <c r="S12" s="411">
        <v>1.1045402833881578E-3</v>
      </c>
      <c r="T12" s="409"/>
    </row>
    <row r="13" spans="1:20" x14ac:dyDescent="0.25">
      <c r="A13" s="1682" t="s">
        <v>108</v>
      </c>
      <c r="B13" s="634" t="s">
        <v>1798</v>
      </c>
      <c r="C13" s="635">
        <v>268906414.05000001</v>
      </c>
      <c r="D13" s="635">
        <v>222</v>
      </c>
      <c r="E13" s="636">
        <v>3.3953000000000004E-2</v>
      </c>
      <c r="F13" s="636">
        <v>1.7678000000000003E-2</v>
      </c>
      <c r="G13" s="636">
        <v>2.3140000000000001E-2</v>
      </c>
      <c r="H13" s="637">
        <v>2.5028999999999999E-2</v>
      </c>
      <c r="J13" s="212"/>
      <c r="O13" s="410"/>
      <c r="P13" s="411">
        <v>2.2311852865966814E-3</v>
      </c>
      <c r="Q13" s="411">
        <v>1.1616909697657392E-3</v>
      </c>
      <c r="R13" s="411">
        <v>1.5206204910272201E-3</v>
      </c>
      <c r="S13" s="411">
        <v>1.6447541171097793E-3</v>
      </c>
      <c r="T13" s="409"/>
    </row>
    <row r="14" spans="1:20" x14ac:dyDescent="0.25">
      <c r="A14" s="1658" t="s">
        <v>108</v>
      </c>
      <c r="B14" s="643" t="s">
        <v>1799</v>
      </c>
      <c r="C14" s="644">
        <v>188334181.06999999</v>
      </c>
      <c r="D14" s="644">
        <v>198</v>
      </c>
      <c r="E14" s="645">
        <v>3.9504000000000004E-2</v>
      </c>
      <c r="F14" s="645">
        <v>2.6784000000000002E-2</v>
      </c>
      <c r="G14" s="645">
        <v>2.7427000000000003E-2</v>
      </c>
      <c r="H14" s="646">
        <v>3.5419000000000006E-2</v>
      </c>
      <c r="J14" s="212"/>
      <c r="O14" s="410"/>
      <c r="P14" s="411">
        <v>1.8181367409913563E-3</v>
      </c>
      <c r="Q14" s="411">
        <v>1.2327099653380033E-3</v>
      </c>
      <c r="R14" s="411">
        <v>1.2623034729437508E-3</v>
      </c>
      <c r="S14" s="411">
        <v>1.6301282206655744E-3</v>
      </c>
      <c r="T14" s="409"/>
    </row>
    <row r="15" spans="1:20" ht="15.75" thickBot="1" x14ac:dyDescent="0.3">
      <c r="A15" s="1659" t="s">
        <v>108</v>
      </c>
      <c r="B15" s="638" t="s">
        <v>1800</v>
      </c>
      <c r="C15" s="639">
        <v>210309178.47</v>
      </c>
      <c r="D15" s="639">
        <v>1410</v>
      </c>
      <c r="E15" s="640">
        <v>3.3945999999999997E-2</v>
      </c>
      <c r="F15" s="640">
        <v>1.5160000000000002E-2</v>
      </c>
      <c r="G15" s="640">
        <v>2.2392000000000002E-2</v>
      </c>
      <c r="H15" s="641">
        <v>2.3308000000000002E-2</v>
      </c>
      <c r="J15" s="212"/>
      <c r="O15" s="410"/>
      <c r="P15" s="411">
        <v>1.7446292777651858E-3</v>
      </c>
      <c r="Q15" s="411">
        <v>7.7913686004007024E-4</v>
      </c>
      <c r="R15" s="411">
        <v>1.150820090370531E-3</v>
      </c>
      <c r="S15" s="411">
        <v>1.197897225185617E-3</v>
      </c>
      <c r="T15" s="409"/>
    </row>
    <row r="16" spans="1:20" x14ac:dyDescent="0.25">
      <c r="A16" s="1687" t="s">
        <v>109</v>
      </c>
      <c r="B16" s="634" t="s">
        <v>1801</v>
      </c>
      <c r="C16" s="635">
        <v>17914381.309999999</v>
      </c>
      <c r="D16" s="635">
        <v>198</v>
      </c>
      <c r="E16" s="636">
        <v>1.7098000000000002E-2</v>
      </c>
      <c r="F16" s="636">
        <v>2.2933000000000002E-2</v>
      </c>
      <c r="G16" s="636">
        <v>2.2031000000000002E-2</v>
      </c>
      <c r="H16" s="637">
        <v>1.5370000000000002E-2</v>
      </c>
      <c r="J16" s="212"/>
      <c r="O16" s="410"/>
      <c r="P16" s="411">
        <v>7.4852006964953809E-5</v>
      </c>
      <c r="Q16" s="411">
        <v>1.0039660052212455E-4</v>
      </c>
      <c r="R16" s="411">
        <v>9.6447804740022063E-5</v>
      </c>
      <c r="S16" s="411">
        <v>6.7287129901236396E-5</v>
      </c>
      <c r="T16" s="409"/>
    </row>
    <row r="17" spans="1:20" x14ac:dyDescent="0.25">
      <c r="A17" s="1660" t="s">
        <v>109</v>
      </c>
      <c r="B17" s="643" t="s">
        <v>1802</v>
      </c>
      <c r="C17" s="644">
        <v>200284760.71000001</v>
      </c>
      <c r="D17" s="644">
        <v>2349</v>
      </c>
      <c r="E17" s="645">
        <v>2.3654000000000005E-2</v>
      </c>
      <c r="F17" s="645">
        <v>2.3986E-2</v>
      </c>
      <c r="G17" s="645">
        <v>2.5740000000000002E-2</v>
      </c>
      <c r="H17" s="646">
        <v>2.6838000000000004E-2</v>
      </c>
      <c r="J17" s="212"/>
      <c r="O17" s="410"/>
      <c r="P17" s="411">
        <v>1.157734088649694E-3</v>
      </c>
      <c r="Q17" s="411">
        <v>1.1739836750803904E-3</v>
      </c>
      <c r="R17" s="411">
        <v>1.2598323937534084E-3</v>
      </c>
      <c r="S17" s="411">
        <v>1.3135734958645679E-3</v>
      </c>
      <c r="T17" s="409"/>
    </row>
    <row r="18" spans="1:20" x14ac:dyDescent="0.25">
      <c r="A18" s="1660" t="s">
        <v>109</v>
      </c>
      <c r="B18" s="643" t="s">
        <v>1803</v>
      </c>
      <c r="C18" s="644">
        <v>221762853.13</v>
      </c>
      <c r="D18" s="644">
        <v>3162</v>
      </c>
      <c r="E18" s="645">
        <v>2.4520000000000004E-2</v>
      </c>
      <c r="F18" s="645">
        <v>2.4275000000000005E-2</v>
      </c>
      <c r="G18" s="645">
        <v>2.7698E-2</v>
      </c>
      <c r="H18" s="646">
        <v>2.7001999999999998E-2</v>
      </c>
      <c r="J18" s="212"/>
      <c r="K18" s="1524"/>
      <c r="O18" s="410"/>
      <c r="P18" s="411">
        <v>1.3288182647229199E-3</v>
      </c>
      <c r="Q18" s="411">
        <v>1.3155409207238533E-3</v>
      </c>
      <c r="R18" s="411">
        <v>1.501044384025099E-3</v>
      </c>
      <c r="S18" s="411">
        <v>1.4633258884195869E-3</v>
      </c>
      <c r="T18" s="409"/>
    </row>
    <row r="19" spans="1:20" ht="15.75" thickBot="1" x14ac:dyDescent="0.3">
      <c r="A19" s="1661" t="s">
        <v>109</v>
      </c>
      <c r="B19" s="638" t="s">
        <v>1804</v>
      </c>
      <c r="C19" s="639">
        <v>173753765.50999999</v>
      </c>
      <c r="D19" s="639">
        <v>1934</v>
      </c>
      <c r="E19" s="640">
        <v>2.1491000000000003E-2</v>
      </c>
      <c r="F19" s="640">
        <v>1.6407000000000001E-2</v>
      </c>
      <c r="G19" s="640">
        <v>1.8988000000000001E-2</v>
      </c>
      <c r="H19" s="641">
        <v>2.1867000000000004E-2</v>
      </c>
      <c r="J19" s="212"/>
      <c r="O19" s="410"/>
      <c r="P19" s="411">
        <v>9.1253004386768351E-4</v>
      </c>
      <c r="Q19" s="411">
        <v>6.9665815596003358E-4</v>
      </c>
      <c r="R19" s="411">
        <v>8.0625008017121461E-4</v>
      </c>
      <c r="S19" s="411">
        <v>9.2849539198988575E-4</v>
      </c>
      <c r="T19" s="409"/>
    </row>
    <row r="20" spans="1:20" ht="30" customHeight="1" thickBot="1" x14ac:dyDescent="0.3">
      <c r="A20" s="647" t="s">
        <v>1152</v>
      </c>
      <c r="B20" s="648" t="s">
        <v>1805</v>
      </c>
      <c r="C20" s="649">
        <v>2213916.62</v>
      </c>
      <c r="D20" s="649">
        <v>40</v>
      </c>
      <c r="E20" s="650">
        <v>1.1908E-2</v>
      </c>
      <c r="F20" s="650">
        <v>1.1025E-2</v>
      </c>
      <c r="G20" s="650">
        <v>1.3448000000000002E-2</v>
      </c>
      <c r="H20" s="651">
        <v>1.1898000000000001E-2</v>
      </c>
      <c r="J20" s="212"/>
      <c r="O20" s="410"/>
      <c r="P20" s="411">
        <v>6.4425294003588655E-6</v>
      </c>
      <c r="Q20" s="411">
        <v>5.9648040509704814E-6</v>
      </c>
      <c r="R20" s="411">
        <v>7.2757083789071242E-6</v>
      </c>
      <c r="S20" s="411">
        <v>6.4371191472514094E-6</v>
      </c>
      <c r="T20" s="409"/>
    </row>
    <row r="21" spans="1:20" x14ac:dyDescent="0.25">
      <c r="A21" s="1687" t="s">
        <v>1153</v>
      </c>
      <c r="B21" s="634" t="s">
        <v>1774</v>
      </c>
      <c r="C21" s="635">
        <v>135485998.19</v>
      </c>
      <c r="D21" s="635">
        <v>90</v>
      </c>
      <c r="E21" s="636">
        <v>2.0130000000000002E-2</v>
      </c>
      <c r="F21" s="636">
        <v>2.298E-2</v>
      </c>
      <c r="G21" s="636">
        <v>1.7688000000000002E-2</v>
      </c>
      <c r="H21" s="637">
        <v>0</v>
      </c>
      <c r="J21" s="212"/>
      <c r="O21" s="410"/>
      <c r="P21" s="411">
        <v>6.6649134306780069E-4</v>
      </c>
      <c r="Q21" s="411">
        <v>7.6085300862881557E-4</v>
      </c>
      <c r="R21" s="411">
        <v>5.8563829489236257E-4</v>
      </c>
      <c r="S21" s="411">
        <v>0</v>
      </c>
      <c r="T21" s="409"/>
    </row>
    <row r="22" spans="1:20" x14ac:dyDescent="0.25">
      <c r="A22" s="1660" t="s">
        <v>1153</v>
      </c>
      <c r="B22" s="643" t="s">
        <v>1154</v>
      </c>
      <c r="C22" s="644">
        <v>534571188.68000001</v>
      </c>
      <c r="D22" s="644">
        <v>10673</v>
      </c>
      <c r="E22" s="645">
        <v>1.8184000000000002E-2</v>
      </c>
      <c r="F22" s="645">
        <v>1.7127000000000003E-2</v>
      </c>
      <c r="G22" s="645">
        <v>2.0016000000000003E-2</v>
      </c>
      <c r="H22" s="646">
        <v>2.0992E-2</v>
      </c>
      <c r="J22" s="212"/>
      <c r="O22" s="410"/>
      <c r="P22" s="411">
        <v>2.375479536569572E-3</v>
      </c>
      <c r="Q22" s="411">
        <v>2.2373976035430635E-3</v>
      </c>
      <c r="R22" s="411">
        <v>2.6148041357224238E-3</v>
      </c>
      <c r="S22" s="411">
        <v>2.7423045771925018E-3</v>
      </c>
      <c r="T22" s="409"/>
    </row>
    <row r="23" spans="1:20" x14ac:dyDescent="0.25">
      <c r="A23" s="1658" t="s">
        <v>1153</v>
      </c>
      <c r="B23" s="643" t="s">
        <v>1529</v>
      </c>
      <c r="C23" s="644">
        <v>12544322.390000001</v>
      </c>
      <c r="D23" s="644">
        <v>15</v>
      </c>
      <c r="E23" s="645">
        <v>1.2715000000000002E-2</v>
      </c>
      <c r="F23" s="645">
        <v>1.8424000000000003E-2</v>
      </c>
      <c r="G23" s="645">
        <v>2.5769E-2</v>
      </c>
      <c r="H23" s="646">
        <v>3.4232000000000005E-2</v>
      </c>
      <c r="J23" s="212"/>
      <c r="O23" s="410"/>
      <c r="P23" s="411">
        <v>3.8978030758856411E-5</v>
      </c>
      <c r="Q23" s="411">
        <v>5.6479059276537203E-5</v>
      </c>
      <c r="R23" s="411">
        <v>7.8995271303576134E-5</v>
      </c>
      <c r="S23" s="411">
        <v>1.0493872976304936E-4</v>
      </c>
      <c r="T23" s="409"/>
    </row>
    <row r="24" spans="1:20" ht="15.75" thickBot="1" x14ac:dyDescent="0.3">
      <c r="A24" s="1659" t="s">
        <v>1153</v>
      </c>
      <c r="B24" s="638" t="s">
        <v>1806</v>
      </c>
      <c r="C24" s="639">
        <v>240757372.02000001</v>
      </c>
      <c r="D24" s="639">
        <v>3809</v>
      </c>
      <c r="E24" s="640">
        <v>2.0435000000000002E-2</v>
      </c>
      <c r="F24" s="640">
        <v>1.7367000000000004E-2</v>
      </c>
      <c r="G24" s="640">
        <v>2.2488000000000001E-2</v>
      </c>
      <c r="H24" s="641">
        <v>2.7083000000000003E-2</v>
      </c>
      <c r="J24" s="212"/>
      <c r="O24" s="410"/>
      <c r="P24" s="411">
        <v>1.2022936650402686E-3</v>
      </c>
      <c r="Q24" s="411">
        <v>1.021787818975011E-3</v>
      </c>
      <c r="R24" s="411">
        <v>1.3230819642488653E-3</v>
      </c>
      <c r="S24" s="411">
        <v>1.5934288881960166E-3</v>
      </c>
      <c r="T24" s="409"/>
    </row>
    <row r="25" spans="1:20" x14ac:dyDescent="0.25">
      <c r="A25" s="1682" t="s">
        <v>1155</v>
      </c>
      <c r="B25" s="634" t="s">
        <v>1807</v>
      </c>
      <c r="C25" s="635">
        <v>184873201.53</v>
      </c>
      <c r="D25" s="635">
        <v>1155</v>
      </c>
      <c r="E25" s="636">
        <v>2.0725E-2</v>
      </c>
      <c r="F25" s="636">
        <v>1.822E-2</v>
      </c>
      <c r="G25" s="636">
        <v>2.3562000000000003E-2</v>
      </c>
      <c r="H25" s="637">
        <v>1.6679000000000003E-2</v>
      </c>
      <c r="J25" s="212"/>
      <c r="O25" s="410"/>
      <c r="P25" s="411">
        <v>9.3632112941687766E-4</v>
      </c>
      <c r="Q25" s="411">
        <v>8.2314938373826362E-4</v>
      </c>
      <c r="R25" s="411">
        <v>1.0644920845027973E-3</v>
      </c>
      <c r="S25" s="411">
        <v>7.5352955935074092E-4</v>
      </c>
      <c r="T25" s="409"/>
    </row>
    <row r="26" spans="1:20" x14ac:dyDescent="0.25">
      <c r="A26" s="1658" t="s">
        <v>1155</v>
      </c>
      <c r="B26" s="643" t="s">
        <v>1808</v>
      </c>
      <c r="C26" s="644">
        <v>269320935.22000003</v>
      </c>
      <c r="D26" s="644">
        <v>3037</v>
      </c>
      <c r="E26" s="645">
        <v>2.1154000000000003E-2</v>
      </c>
      <c r="F26" s="645">
        <v>2.5367000000000004E-2</v>
      </c>
      <c r="G26" s="645">
        <v>2.094E-2</v>
      </c>
      <c r="H26" s="646">
        <v>1.6788000000000001E-2</v>
      </c>
      <c r="J26" s="212"/>
      <c r="O26" s="410"/>
      <c r="P26" s="411">
        <v>1.3922554816868254E-3</v>
      </c>
      <c r="Q26" s="411">
        <v>1.6695350668407727E-3</v>
      </c>
      <c r="R26" s="411">
        <v>1.3781710213917994E-3</v>
      </c>
      <c r="S26" s="411">
        <v>1.1049061655742851E-3</v>
      </c>
      <c r="T26" s="409"/>
    </row>
    <row r="27" spans="1:20" ht="15.75" thickBot="1" x14ac:dyDescent="0.3">
      <c r="A27" s="1659" t="s">
        <v>1155</v>
      </c>
      <c r="B27" s="638" t="s">
        <v>1809</v>
      </c>
      <c r="C27" s="639">
        <v>151022396.81</v>
      </c>
      <c r="D27" s="639">
        <v>1374</v>
      </c>
      <c r="E27" s="640">
        <v>2.0751000000000002E-2</v>
      </c>
      <c r="F27" s="640">
        <v>2.3900000000000001E-2</v>
      </c>
      <c r="G27" s="640">
        <v>1.7916999999999999E-2</v>
      </c>
      <c r="H27" s="641">
        <v>1.5550000000000001E-2</v>
      </c>
      <c r="J27" s="117"/>
      <c r="O27" s="410"/>
      <c r="P27" s="411">
        <v>7.6583764685117192E-4</v>
      </c>
      <c r="Q27" s="411">
        <v>8.8205482915247504E-4</v>
      </c>
      <c r="R27" s="411">
        <v>6.6124587338597875E-4</v>
      </c>
      <c r="S27" s="411">
        <v>5.7388922984606639E-4</v>
      </c>
      <c r="T27" s="409"/>
    </row>
    <row r="28" spans="1:20" ht="409.6" hidden="1" customHeight="1" x14ac:dyDescent="0.25">
      <c r="A28" s="392"/>
      <c r="B28" s="412"/>
      <c r="C28" s="413"/>
      <c r="D28" s="414"/>
      <c r="E28" s="415"/>
      <c r="F28" s="415"/>
      <c r="G28" s="415"/>
      <c r="H28" s="415"/>
      <c r="O28" s="409"/>
      <c r="P28" s="419">
        <v>0</v>
      </c>
      <c r="Q28" s="419">
        <v>0</v>
      </c>
      <c r="R28" s="419">
        <v>0</v>
      </c>
      <c r="S28" s="419">
        <v>0</v>
      </c>
      <c r="T28" s="409"/>
    </row>
    <row r="29" spans="1:20" ht="409.6" hidden="1" customHeight="1" x14ac:dyDescent="0.25">
      <c r="A29" s="392"/>
      <c r="B29" s="412"/>
      <c r="C29" s="413"/>
      <c r="D29" s="414"/>
      <c r="E29" s="415"/>
      <c r="F29" s="415"/>
      <c r="G29" s="415"/>
      <c r="H29" s="415"/>
      <c r="O29" s="409"/>
      <c r="P29" s="419">
        <v>0</v>
      </c>
      <c r="Q29" s="419">
        <v>0</v>
      </c>
      <c r="R29" s="419">
        <v>0</v>
      </c>
      <c r="S29" s="419">
        <v>0</v>
      </c>
      <c r="T29" s="409"/>
    </row>
    <row r="30" spans="1:20" ht="409.6" hidden="1" customHeight="1" x14ac:dyDescent="0.25">
      <c r="A30" s="392"/>
      <c r="B30" s="412"/>
      <c r="C30" s="413"/>
      <c r="D30" s="414"/>
      <c r="E30" s="415"/>
      <c r="F30" s="415"/>
      <c r="G30" s="415"/>
      <c r="H30" s="415"/>
      <c r="O30" s="409"/>
      <c r="P30" s="419">
        <v>0</v>
      </c>
      <c r="Q30" s="419">
        <v>0</v>
      </c>
      <c r="R30" s="419">
        <v>0</v>
      </c>
      <c r="S30" s="419">
        <v>0</v>
      </c>
      <c r="T30" s="409"/>
    </row>
    <row r="31" spans="1:20" ht="409.6" hidden="1" customHeight="1" x14ac:dyDescent="0.25">
      <c r="A31" s="392"/>
      <c r="B31" s="412"/>
      <c r="C31" s="413"/>
      <c r="D31" s="414"/>
      <c r="E31" s="415"/>
      <c r="F31" s="415"/>
      <c r="G31" s="415"/>
      <c r="H31" s="415"/>
      <c r="O31" s="409"/>
      <c r="P31" s="419">
        <v>0</v>
      </c>
      <c r="Q31" s="419">
        <v>0</v>
      </c>
      <c r="R31" s="419">
        <v>0</v>
      </c>
      <c r="S31" s="419">
        <v>0</v>
      </c>
      <c r="T31" s="409"/>
    </row>
    <row r="32" spans="1:20" ht="409.6" hidden="1" customHeight="1" x14ac:dyDescent="0.25">
      <c r="A32" s="392"/>
      <c r="B32" s="412"/>
      <c r="C32" s="413"/>
      <c r="D32" s="414"/>
      <c r="E32" s="415"/>
      <c r="F32" s="415"/>
      <c r="G32" s="415"/>
      <c r="H32" s="415"/>
      <c r="O32" s="409"/>
      <c r="P32" s="419">
        <v>0</v>
      </c>
      <c r="Q32" s="419">
        <v>0</v>
      </c>
      <c r="R32" s="419">
        <v>0</v>
      </c>
      <c r="S32" s="419">
        <v>0</v>
      </c>
      <c r="T32" s="409"/>
    </row>
    <row r="33" spans="1:20" ht="409.6" hidden="1" customHeight="1" x14ac:dyDescent="0.25">
      <c r="A33" s="392"/>
      <c r="B33" s="412"/>
      <c r="C33" s="413"/>
      <c r="D33" s="414"/>
      <c r="E33" s="415"/>
      <c r="F33" s="415"/>
      <c r="G33" s="415"/>
      <c r="H33" s="415"/>
      <c r="O33" s="409"/>
      <c r="P33" s="419">
        <v>0</v>
      </c>
      <c r="Q33" s="419">
        <v>0</v>
      </c>
      <c r="R33" s="419">
        <v>0</v>
      </c>
      <c r="S33" s="419">
        <v>0</v>
      </c>
      <c r="T33" s="409"/>
    </row>
    <row r="34" spans="1:20" ht="409.6" hidden="1" customHeight="1" x14ac:dyDescent="0.25">
      <c r="A34" s="392"/>
      <c r="B34" s="412"/>
      <c r="C34" s="413"/>
      <c r="D34" s="414"/>
      <c r="E34" s="415"/>
      <c r="F34" s="415"/>
      <c r="G34" s="415"/>
      <c r="H34" s="415"/>
      <c r="O34" s="409"/>
      <c r="P34" s="419">
        <v>0</v>
      </c>
      <c r="Q34" s="419">
        <v>0</v>
      </c>
      <c r="R34" s="419">
        <v>0</v>
      </c>
      <c r="S34" s="419">
        <v>0</v>
      </c>
      <c r="T34" s="409"/>
    </row>
    <row r="35" spans="1:20" ht="409.6" hidden="1" customHeight="1" x14ac:dyDescent="0.25">
      <c r="A35" s="392"/>
      <c r="B35" s="412"/>
      <c r="C35" s="413"/>
      <c r="D35" s="414"/>
      <c r="E35" s="415"/>
      <c r="F35" s="415"/>
      <c r="G35" s="415"/>
      <c r="H35" s="415"/>
      <c r="O35" s="409"/>
      <c r="P35" s="419">
        <v>0</v>
      </c>
      <c r="Q35" s="419">
        <v>0</v>
      </c>
      <c r="R35" s="419">
        <v>0</v>
      </c>
      <c r="S35" s="419">
        <v>0</v>
      </c>
      <c r="T35" s="409"/>
    </row>
    <row r="36" spans="1:20" ht="409.6" hidden="1" customHeight="1" x14ac:dyDescent="0.25">
      <c r="A36" s="392"/>
      <c r="B36" s="412"/>
      <c r="C36" s="413"/>
      <c r="D36" s="414"/>
      <c r="E36" s="415"/>
      <c r="F36" s="415"/>
      <c r="G36" s="415"/>
      <c r="H36" s="415"/>
      <c r="O36" s="409"/>
      <c r="P36" s="419">
        <v>0</v>
      </c>
      <c r="Q36" s="419">
        <v>0</v>
      </c>
      <c r="R36" s="419">
        <v>0</v>
      </c>
      <c r="S36" s="419">
        <v>0</v>
      </c>
      <c r="T36" s="409"/>
    </row>
    <row r="37" spans="1:20" ht="409.6" hidden="1" customHeight="1" x14ac:dyDescent="0.25">
      <c r="A37" s="392"/>
      <c r="B37" s="412"/>
      <c r="C37" s="413"/>
      <c r="D37" s="414"/>
      <c r="E37" s="415"/>
      <c r="F37" s="415"/>
      <c r="G37" s="415"/>
      <c r="H37" s="415"/>
      <c r="O37" s="409"/>
      <c r="P37" s="419">
        <v>0</v>
      </c>
      <c r="Q37" s="419">
        <v>0</v>
      </c>
      <c r="R37" s="419">
        <v>0</v>
      </c>
      <c r="S37" s="419">
        <v>0</v>
      </c>
      <c r="T37" s="409"/>
    </row>
    <row r="38" spans="1:20" ht="409.6" hidden="1" customHeight="1" x14ac:dyDescent="0.25">
      <c r="A38" s="392"/>
      <c r="B38" s="412"/>
      <c r="C38" s="413"/>
      <c r="D38" s="414"/>
      <c r="E38" s="415"/>
      <c r="F38" s="415"/>
      <c r="G38" s="415"/>
      <c r="H38" s="415"/>
      <c r="O38" s="409"/>
      <c r="P38" s="419">
        <v>0</v>
      </c>
      <c r="Q38" s="419">
        <v>0</v>
      </c>
      <c r="R38" s="419">
        <v>0</v>
      </c>
      <c r="S38" s="419">
        <v>0</v>
      </c>
      <c r="T38" s="409"/>
    </row>
    <row r="39" spans="1:20" ht="409.6" hidden="1" customHeight="1" x14ac:dyDescent="0.25">
      <c r="A39" s="392"/>
      <c r="B39" s="412"/>
      <c r="C39" s="413"/>
      <c r="D39" s="414"/>
      <c r="E39" s="415"/>
      <c r="F39" s="415"/>
      <c r="G39" s="415"/>
      <c r="H39" s="415"/>
      <c r="O39" s="409"/>
      <c r="P39" s="419">
        <v>0</v>
      </c>
      <c r="Q39" s="419">
        <v>0</v>
      </c>
      <c r="R39" s="419">
        <v>0</v>
      </c>
      <c r="S39" s="419">
        <v>0</v>
      </c>
      <c r="T39" s="409"/>
    </row>
    <row r="40" spans="1:20" ht="409.6" hidden="1" customHeight="1" x14ac:dyDescent="0.25">
      <c r="A40" s="392"/>
      <c r="B40" s="412"/>
      <c r="C40" s="413"/>
      <c r="D40" s="414"/>
      <c r="E40" s="415"/>
      <c r="F40" s="415"/>
      <c r="G40" s="415"/>
      <c r="H40" s="415"/>
      <c r="O40" s="409"/>
      <c r="P40" s="419">
        <v>0</v>
      </c>
      <c r="Q40" s="419">
        <v>0</v>
      </c>
      <c r="R40" s="419">
        <v>0</v>
      </c>
      <c r="S40" s="419">
        <v>0</v>
      </c>
      <c r="T40" s="409"/>
    </row>
    <row r="41" spans="1:20" ht="15.75" thickBot="1" x14ac:dyDescent="0.3">
      <c r="A41" s="1672" t="s">
        <v>526</v>
      </c>
      <c r="B41" s="1673"/>
      <c r="C41" s="1273">
        <v>4092075871.5499997</v>
      </c>
      <c r="D41" s="1274">
        <v>41591</v>
      </c>
      <c r="E41" s="1278"/>
      <c r="F41" s="1275"/>
      <c r="G41" s="1275"/>
      <c r="H41" s="1275"/>
      <c r="J41" s="117"/>
      <c r="O41" s="409"/>
      <c r="P41" s="419"/>
      <c r="Q41" s="419"/>
      <c r="R41" s="419"/>
      <c r="S41" s="419"/>
      <c r="T41" s="409"/>
    </row>
    <row r="42" spans="1:20" ht="15.75" thickBot="1" x14ac:dyDescent="0.3">
      <c r="A42" s="1672" t="s">
        <v>1017</v>
      </c>
      <c r="B42" s="1674"/>
      <c r="C42" s="1674"/>
      <c r="D42" s="1673"/>
      <c r="E42" s="1276">
        <v>2.396554628005396E-2</v>
      </c>
      <c r="F42" s="1276">
        <v>2.1595220523955211E-2</v>
      </c>
      <c r="G42" s="1276">
        <v>2.4048937468616725E-2</v>
      </c>
      <c r="H42" s="1277">
        <v>2.3369086305375045E-2</v>
      </c>
      <c r="J42" s="117"/>
      <c r="O42" s="409"/>
      <c r="P42" s="419"/>
      <c r="Q42" s="419"/>
      <c r="R42" s="419"/>
      <c r="S42" s="419"/>
      <c r="T42" s="409"/>
    </row>
    <row r="43" spans="1:20" x14ac:dyDescent="0.25">
      <c r="A43" s="407" t="s">
        <v>1048</v>
      </c>
      <c r="B43" s="401"/>
      <c r="C43" s="401"/>
      <c r="D43" s="401"/>
      <c r="E43" s="417"/>
      <c r="F43" s="417"/>
      <c r="G43" s="417"/>
      <c r="H43" s="401"/>
      <c r="J43" s="1525"/>
      <c r="P43" s="411"/>
      <c r="Q43" s="411"/>
      <c r="R43" s="411"/>
      <c r="S43" s="411"/>
    </row>
    <row r="44" spans="1:20" x14ac:dyDescent="0.25">
      <c r="A44" s="384"/>
      <c r="B44" s="384"/>
      <c r="C44" s="384"/>
      <c r="D44" s="384"/>
      <c r="E44" s="384"/>
      <c r="F44" s="384"/>
      <c r="G44" s="384"/>
      <c r="H44" s="384"/>
      <c r="P44" s="411"/>
      <c r="Q44" s="411"/>
      <c r="R44" s="411"/>
      <c r="S44" s="411"/>
    </row>
    <row r="45" spans="1:20" x14ac:dyDescent="0.25">
      <c r="A45" s="1675" t="s">
        <v>1773</v>
      </c>
      <c r="B45" s="1675"/>
      <c r="C45" s="1675"/>
      <c r="D45" s="1675"/>
      <c r="E45" s="1675"/>
      <c r="F45" s="1675"/>
      <c r="G45" s="1675"/>
      <c r="H45" s="1675"/>
      <c r="P45" s="411"/>
      <c r="Q45" s="411"/>
      <c r="R45" s="411"/>
      <c r="S45" s="411"/>
    </row>
    <row r="46" spans="1:20" x14ac:dyDescent="0.25">
      <c r="A46" s="1676" t="s">
        <v>1860</v>
      </c>
      <c r="B46" s="1676"/>
      <c r="C46" s="1676"/>
      <c r="D46" s="1676"/>
      <c r="E46" s="1676"/>
      <c r="F46" s="1676"/>
      <c r="G46" s="1676"/>
      <c r="H46" s="1676"/>
      <c r="P46" s="411"/>
      <c r="Q46" s="411"/>
      <c r="R46" s="411"/>
      <c r="S46" s="411"/>
    </row>
    <row r="47" spans="1:20" x14ac:dyDescent="0.25">
      <c r="A47" s="1675" t="s">
        <v>1169</v>
      </c>
      <c r="B47" s="1675"/>
      <c r="C47" s="1675"/>
      <c r="D47" s="1675"/>
      <c r="E47" s="1675"/>
      <c r="F47" s="1675"/>
      <c r="G47" s="1675"/>
      <c r="H47" s="1675"/>
      <c r="P47" s="411"/>
      <c r="Q47" s="411"/>
      <c r="R47" s="411"/>
      <c r="S47" s="411"/>
    </row>
    <row r="48" spans="1:20" ht="3.75" customHeight="1" x14ac:dyDescent="0.25">
      <c r="A48" s="1213"/>
      <c r="B48" s="1213"/>
      <c r="C48" s="1213"/>
      <c r="D48" s="1213"/>
      <c r="E48" s="1213"/>
      <c r="F48" s="1213"/>
      <c r="G48" s="1213"/>
      <c r="H48" s="1213"/>
      <c r="P48" s="411"/>
      <c r="Q48" s="411"/>
      <c r="R48" s="411"/>
      <c r="S48" s="411"/>
    </row>
    <row r="49" spans="1:19" ht="15.75" thickBot="1" x14ac:dyDescent="0.3">
      <c r="A49" s="1677" t="s">
        <v>517</v>
      </c>
      <c r="B49" s="1678" t="s">
        <v>518</v>
      </c>
      <c r="C49" s="1679" t="s">
        <v>1156</v>
      </c>
      <c r="D49" s="1680" t="s">
        <v>519</v>
      </c>
      <c r="E49" s="1681" t="s">
        <v>520</v>
      </c>
      <c r="F49" s="1681"/>
      <c r="G49" s="1681"/>
      <c r="H49" s="1681"/>
      <c r="P49" s="411"/>
      <c r="Q49" s="411"/>
      <c r="R49" s="411"/>
      <c r="S49" s="411"/>
    </row>
    <row r="50" spans="1:19" ht="15.75" thickBot="1" x14ac:dyDescent="0.3">
      <c r="A50" s="1677"/>
      <c r="B50" s="1678"/>
      <c r="C50" s="1679"/>
      <c r="D50" s="1680"/>
      <c r="E50" s="1272" t="s">
        <v>521</v>
      </c>
      <c r="F50" s="1272" t="s">
        <v>522</v>
      </c>
      <c r="G50" s="1272" t="s">
        <v>523</v>
      </c>
      <c r="H50" s="1272" t="s">
        <v>524</v>
      </c>
      <c r="P50" s="411"/>
      <c r="Q50" s="411"/>
      <c r="R50" s="411"/>
      <c r="S50" s="411"/>
    </row>
    <row r="51" spans="1:19" ht="26.25" thickBot="1" x14ac:dyDescent="0.3">
      <c r="A51" s="652" t="s">
        <v>109</v>
      </c>
      <c r="B51" s="653" t="s">
        <v>1810</v>
      </c>
      <c r="C51" s="654">
        <v>67725743.879999995</v>
      </c>
      <c r="D51" s="626">
        <v>5089</v>
      </c>
      <c r="E51" s="650">
        <v>-2.0530000000000001E-3</v>
      </c>
      <c r="F51" s="650">
        <v>2.3140000000000001E-3</v>
      </c>
      <c r="G51" s="650">
        <v>5.7870000000000005E-3</v>
      </c>
      <c r="H51" s="651">
        <v>1.5000000000000001E-4</v>
      </c>
      <c r="P51" s="411">
        <v>-2.0530000000000001E-3</v>
      </c>
      <c r="Q51" s="411">
        <v>2.3140000000000001E-3</v>
      </c>
      <c r="R51" s="411">
        <v>5.7870000000000005E-3</v>
      </c>
      <c r="S51" s="411">
        <v>1.5000000000000001E-4</v>
      </c>
    </row>
    <row r="52" spans="1:19" ht="409.6" hidden="1" customHeight="1" x14ac:dyDescent="0.25">
      <c r="A52" s="416"/>
      <c r="B52" s="412"/>
      <c r="C52" s="418"/>
      <c r="D52" s="402"/>
      <c r="E52" s="415"/>
      <c r="F52" s="415"/>
      <c r="G52" s="415"/>
      <c r="H52" s="415"/>
      <c r="P52" s="411">
        <v>0</v>
      </c>
      <c r="Q52" s="411">
        <v>0</v>
      </c>
      <c r="R52" s="411">
        <v>0</v>
      </c>
      <c r="S52" s="411">
        <v>0</v>
      </c>
    </row>
    <row r="53" spans="1:19" ht="409.6" hidden="1" customHeight="1" x14ac:dyDescent="0.25">
      <c r="A53" s="416"/>
      <c r="B53" s="412"/>
      <c r="C53" s="418"/>
      <c r="D53" s="402"/>
      <c r="E53" s="415"/>
      <c r="F53" s="415"/>
      <c r="G53" s="415"/>
      <c r="H53" s="415"/>
      <c r="P53" s="411">
        <v>0</v>
      </c>
      <c r="Q53" s="411">
        <v>0</v>
      </c>
      <c r="R53" s="411">
        <v>0</v>
      </c>
      <c r="S53" s="411">
        <v>0</v>
      </c>
    </row>
    <row r="54" spans="1:19" ht="409.6" hidden="1" customHeight="1" x14ac:dyDescent="0.25">
      <c r="A54" s="416"/>
      <c r="B54" s="412"/>
      <c r="C54" s="418"/>
      <c r="D54" s="402"/>
      <c r="E54" s="415"/>
      <c r="F54" s="415"/>
      <c r="G54" s="415"/>
      <c r="H54" s="415"/>
      <c r="P54" s="411">
        <v>0</v>
      </c>
      <c r="Q54" s="411">
        <v>0</v>
      </c>
      <c r="R54" s="411">
        <v>0</v>
      </c>
      <c r="S54" s="411">
        <v>0</v>
      </c>
    </row>
    <row r="55" spans="1:19" ht="409.6" hidden="1" customHeight="1" x14ac:dyDescent="0.25">
      <c r="A55" s="416"/>
      <c r="B55" s="412"/>
      <c r="C55" s="418"/>
      <c r="D55" s="402"/>
      <c r="E55" s="415"/>
      <c r="F55" s="415"/>
      <c r="G55" s="415"/>
      <c r="H55" s="415"/>
      <c r="P55" s="411">
        <v>0</v>
      </c>
      <c r="Q55" s="411">
        <v>0</v>
      </c>
      <c r="R55" s="411">
        <v>0</v>
      </c>
      <c r="S55" s="411">
        <v>0</v>
      </c>
    </row>
    <row r="56" spans="1:19" ht="409.6" hidden="1" customHeight="1" x14ac:dyDescent="0.25">
      <c r="A56" s="416"/>
      <c r="B56" s="412"/>
      <c r="C56" s="418"/>
      <c r="D56" s="402"/>
      <c r="E56" s="415"/>
      <c r="F56" s="415"/>
      <c r="G56" s="415"/>
      <c r="H56" s="415"/>
      <c r="P56" s="411">
        <v>0</v>
      </c>
      <c r="Q56" s="411">
        <v>0</v>
      </c>
      <c r="R56" s="411">
        <v>0</v>
      </c>
      <c r="S56" s="411">
        <v>0</v>
      </c>
    </row>
    <row r="57" spans="1:19" ht="409.6" hidden="1" customHeight="1" x14ac:dyDescent="0.25">
      <c r="A57" s="416"/>
      <c r="B57" s="412"/>
      <c r="C57" s="418"/>
      <c r="D57" s="402"/>
      <c r="E57" s="415"/>
      <c r="F57" s="415"/>
      <c r="G57" s="415"/>
      <c r="H57" s="415"/>
      <c r="P57" s="411">
        <v>0</v>
      </c>
      <c r="Q57" s="411">
        <v>0</v>
      </c>
      <c r="R57" s="411">
        <v>0</v>
      </c>
      <c r="S57" s="411">
        <v>0</v>
      </c>
    </row>
    <row r="58" spans="1:19" ht="409.6" hidden="1" customHeight="1" x14ac:dyDescent="0.25">
      <c r="A58" s="416"/>
      <c r="B58" s="412"/>
      <c r="C58" s="418"/>
      <c r="D58" s="402"/>
      <c r="E58" s="415"/>
      <c r="F58" s="415"/>
      <c r="G58" s="415"/>
      <c r="H58" s="415"/>
      <c r="P58" s="411">
        <v>0</v>
      </c>
      <c r="Q58" s="411">
        <v>0</v>
      </c>
      <c r="R58" s="411">
        <v>0</v>
      </c>
      <c r="S58" s="411">
        <v>0</v>
      </c>
    </row>
    <row r="59" spans="1:19" ht="409.6" hidden="1" customHeight="1" x14ac:dyDescent="0.25">
      <c r="A59" s="416"/>
      <c r="B59" s="412"/>
      <c r="C59" s="418"/>
      <c r="D59" s="402"/>
      <c r="E59" s="415"/>
      <c r="F59" s="415"/>
      <c r="G59" s="415"/>
      <c r="H59" s="415"/>
      <c r="P59" s="411">
        <v>0</v>
      </c>
      <c r="Q59" s="411">
        <v>0</v>
      </c>
      <c r="R59" s="411">
        <v>0</v>
      </c>
      <c r="S59" s="411">
        <v>0</v>
      </c>
    </row>
    <row r="60" spans="1:19" ht="409.6" hidden="1" customHeight="1" x14ac:dyDescent="0.25">
      <c r="A60" s="416"/>
      <c r="B60" s="412"/>
      <c r="C60" s="418"/>
      <c r="D60" s="402"/>
      <c r="E60" s="415"/>
      <c r="F60" s="415"/>
      <c r="G60" s="415"/>
      <c r="H60" s="415"/>
      <c r="P60" s="411">
        <v>0</v>
      </c>
      <c r="Q60" s="411">
        <v>0</v>
      </c>
      <c r="R60" s="411">
        <v>0</v>
      </c>
      <c r="S60" s="411">
        <v>0</v>
      </c>
    </row>
    <row r="61" spans="1:19" ht="15.75" thickBot="1" x14ac:dyDescent="0.3">
      <c r="A61" s="1672" t="s">
        <v>526</v>
      </c>
      <c r="B61" s="1673"/>
      <c r="C61" s="1273">
        <v>67725743.879999995</v>
      </c>
      <c r="D61" s="1274">
        <v>5089</v>
      </c>
      <c r="E61" s="1275"/>
      <c r="F61" s="1275"/>
      <c r="G61" s="1275"/>
      <c r="H61" s="1275"/>
    </row>
    <row r="62" spans="1:19" ht="15.75" thickBot="1" x14ac:dyDescent="0.3">
      <c r="A62" s="1672" t="s">
        <v>1017</v>
      </c>
      <c r="B62" s="1674"/>
      <c r="C62" s="1674"/>
      <c r="D62" s="1673"/>
      <c r="E62" s="1276">
        <v>-2.0530000000000001E-3</v>
      </c>
      <c r="F62" s="1276">
        <v>2.3140000000000001E-3</v>
      </c>
      <c r="G62" s="1276">
        <v>5.7870000000000005E-3</v>
      </c>
      <c r="H62" s="1277">
        <v>1.5000000000000001E-4</v>
      </c>
    </row>
    <row r="63" spans="1:19" x14ac:dyDescent="0.25">
      <c r="A63" s="407" t="s">
        <v>1048</v>
      </c>
      <c r="B63" s="401"/>
      <c r="C63" s="401"/>
      <c r="D63" s="401"/>
      <c r="E63" s="417"/>
      <c r="F63" s="417"/>
      <c r="G63" s="417"/>
      <c r="H63" s="401"/>
    </row>
    <row r="64" spans="1:19" x14ac:dyDescent="0.25">
      <c r="A64" s="384"/>
      <c r="B64" s="384"/>
      <c r="C64" s="384"/>
      <c r="D64" s="384"/>
      <c r="E64" s="384"/>
      <c r="F64" s="384"/>
      <c r="G64" s="384"/>
      <c r="H64" s="384"/>
    </row>
    <row r="67" spans="3:3" x14ac:dyDescent="0.25">
      <c r="C67" s="117"/>
    </row>
  </sheetData>
  <mergeCells count="26">
    <mergeCell ref="A25:A27"/>
    <mergeCell ref="A1:H1"/>
    <mergeCell ref="A2:H2"/>
    <mergeCell ref="A3:H3"/>
    <mergeCell ref="A5:A6"/>
    <mergeCell ref="B5:B6"/>
    <mergeCell ref="C5:C6"/>
    <mergeCell ref="D5:D6"/>
    <mergeCell ref="E5:H5"/>
    <mergeCell ref="A7:A8"/>
    <mergeCell ref="A9:A12"/>
    <mergeCell ref="A13:A15"/>
    <mergeCell ref="A16:A19"/>
    <mergeCell ref="A21:A24"/>
    <mergeCell ref="A41:B41"/>
    <mergeCell ref="A42:D42"/>
    <mergeCell ref="A62:D62"/>
    <mergeCell ref="A61:B61"/>
    <mergeCell ref="A45:H45"/>
    <mergeCell ref="A46:H46"/>
    <mergeCell ref="A47:H47"/>
    <mergeCell ref="A49:A50"/>
    <mergeCell ref="B49:B50"/>
    <mergeCell ref="C49:C50"/>
    <mergeCell ref="D49:D50"/>
    <mergeCell ref="E49:H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WVS59"/>
  <sheetViews>
    <sheetView zoomScaleNormal="100" workbookViewId="0">
      <selection activeCell="C20" sqref="C20"/>
    </sheetView>
  </sheetViews>
  <sheetFormatPr baseColWidth="10" defaultColWidth="0" defaultRowHeight="15" zeroHeight="1" x14ac:dyDescent="0.25"/>
  <cols>
    <col min="1" max="1" width="63.85546875" style="232" customWidth="1"/>
    <col min="2" max="2" width="15.5703125" style="232" customWidth="1"/>
    <col min="3" max="3" width="18.42578125" style="232" customWidth="1"/>
    <col min="4" max="4" width="16.42578125" style="232" customWidth="1"/>
    <col min="5" max="5" width="10.42578125" style="232" customWidth="1"/>
    <col min="6" max="6" width="17.42578125" style="232" customWidth="1"/>
    <col min="7" max="7" width="19.85546875" style="232" customWidth="1"/>
    <col min="8" max="8" width="19.7109375" style="232" customWidth="1"/>
    <col min="9" max="9" width="20.28515625" style="232" customWidth="1"/>
    <col min="10" max="10" width="19.7109375" style="232" customWidth="1"/>
    <col min="11" max="11" width="18.85546875" style="232" customWidth="1"/>
    <col min="12" max="256" width="11.42578125" style="232" hidden="1"/>
    <col min="257" max="257" width="63.85546875" style="232" customWidth="1"/>
    <col min="258" max="259" width="15.5703125" style="232" customWidth="1"/>
    <col min="260" max="260" width="16.42578125" style="232" customWidth="1"/>
    <col min="261" max="261" width="10.42578125" style="232" customWidth="1"/>
    <col min="262" max="262" width="17.42578125" style="232" customWidth="1"/>
    <col min="263" max="263" width="19.85546875" style="232" customWidth="1"/>
    <col min="264" max="264" width="19.7109375" style="232" customWidth="1"/>
    <col min="265" max="265" width="20.28515625" style="232" customWidth="1"/>
    <col min="266" max="266" width="22.5703125" style="232" customWidth="1"/>
    <col min="267" max="267" width="24.42578125" style="232" customWidth="1"/>
    <col min="268" max="512" width="11.42578125" style="232" hidden="1"/>
    <col min="513" max="513" width="63.85546875" style="232" customWidth="1"/>
    <col min="514" max="515" width="15.5703125" style="232" customWidth="1"/>
    <col min="516" max="516" width="16.42578125" style="232" customWidth="1"/>
    <col min="517" max="517" width="10.42578125" style="232" customWidth="1"/>
    <col min="518" max="518" width="17.42578125" style="232" customWidth="1"/>
    <col min="519" max="519" width="19.85546875" style="232" customWidth="1"/>
    <col min="520" max="520" width="19.7109375" style="232" customWidth="1"/>
    <col min="521" max="521" width="20.28515625" style="232" customWidth="1"/>
    <col min="522" max="522" width="22.5703125" style="232" customWidth="1"/>
    <col min="523" max="523" width="24.42578125" style="232" customWidth="1"/>
    <col min="524" max="768" width="11.42578125" style="232" hidden="1"/>
    <col min="769" max="769" width="63.85546875" style="232" customWidth="1"/>
    <col min="770" max="771" width="15.5703125" style="232" customWidth="1"/>
    <col min="772" max="772" width="16.42578125" style="232" customWidth="1"/>
    <col min="773" max="773" width="10.42578125" style="232" customWidth="1"/>
    <col min="774" max="774" width="17.42578125" style="232" customWidth="1"/>
    <col min="775" max="775" width="19.85546875" style="232" customWidth="1"/>
    <col min="776" max="776" width="19.7109375" style="232" customWidth="1"/>
    <col min="777" max="777" width="20.28515625" style="232" customWidth="1"/>
    <col min="778" max="778" width="22.5703125" style="232" customWidth="1"/>
    <col min="779" max="779" width="24.42578125" style="232" customWidth="1"/>
    <col min="780" max="1024" width="11.42578125" style="232" hidden="1"/>
    <col min="1025" max="1025" width="63.85546875" style="232" customWidth="1"/>
    <col min="1026" max="1027" width="15.5703125" style="232" customWidth="1"/>
    <col min="1028" max="1028" width="16.42578125" style="232" customWidth="1"/>
    <col min="1029" max="1029" width="10.42578125" style="232" customWidth="1"/>
    <col min="1030" max="1030" width="17.42578125" style="232" customWidth="1"/>
    <col min="1031" max="1031" width="19.85546875" style="232" customWidth="1"/>
    <col min="1032" max="1032" width="19.7109375" style="232" customWidth="1"/>
    <col min="1033" max="1033" width="20.28515625" style="232" customWidth="1"/>
    <col min="1034" max="1034" width="22.5703125" style="232" customWidth="1"/>
    <col min="1035" max="1035" width="24.42578125" style="232" customWidth="1"/>
    <col min="1036" max="1280" width="11.42578125" style="232" hidden="1"/>
    <col min="1281" max="1281" width="63.85546875" style="232" customWidth="1"/>
    <col min="1282" max="1283" width="15.5703125" style="232" customWidth="1"/>
    <col min="1284" max="1284" width="16.42578125" style="232" customWidth="1"/>
    <col min="1285" max="1285" width="10.42578125" style="232" customWidth="1"/>
    <col min="1286" max="1286" width="17.42578125" style="232" customWidth="1"/>
    <col min="1287" max="1287" width="19.85546875" style="232" customWidth="1"/>
    <col min="1288" max="1288" width="19.7109375" style="232" customWidth="1"/>
    <col min="1289" max="1289" width="20.28515625" style="232" customWidth="1"/>
    <col min="1290" max="1290" width="22.5703125" style="232" customWidth="1"/>
    <col min="1291" max="1291" width="24.42578125" style="232" customWidth="1"/>
    <col min="1292" max="1536" width="11.42578125" style="232" hidden="1"/>
    <col min="1537" max="1537" width="63.85546875" style="232" customWidth="1"/>
    <col min="1538" max="1539" width="15.5703125" style="232" customWidth="1"/>
    <col min="1540" max="1540" width="16.42578125" style="232" customWidth="1"/>
    <col min="1541" max="1541" width="10.42578125" style="232" customWidth="1"/>
    <col min="1542" max="1542" width="17.42578125" style="232" customWidth="1"/>
    <col min="1543" max="1543" width="19.85546875" style="232" customWidth="1"/>
    <col min="1544" max="1544" width="19.7109375" style="232" customWidth="1"/>
    <col min="1545" max="1545" width="20.28515625" style="232" customWidth="1"/>
    <col min="1546" max="1546" width="22.5703125" style="232" customWidth="1"/>
    <col min="1547" max="1547" width="24.42578125" style="232" customWidth="1"/>
    <col min="1548" max="1792" width="11.42578125" style="232" hidden="1"/>
    <col min="1793" max="1793" width="63.85546875" style="232" customWidth="1"/>
    <col min="1794" max="1795" width="15.5703125" style="232" customWidth="1"/>
    <col min="1796" max="1796" width="16.42578125" style="232" customWidth="1"/>
    <col min="1797" max="1797" width="10.42578125" style="232" customWidth="1"/>
    <col min="1798" max="1798" width="17.42578125" style="232" customWidth="1"/>
    <col min="1799" max="1799" width="19.85546875" style="232" customWidth="1"/>
    <col min="1800" max="1800" width="19.7109375" style="232" customWidth="1"/>
    <col min="1801" max="1801" width="20.28515625" style="232" customWidth="1"/>
    <col min="1802" max="1802" width="22.5703125" style="232" customWidth="1"/>
    <col min="1803" max="1803" width="24.42578125" style="232" customWidth="1"/>
    <col min="1804" max="2048" width="11.42578125" style="232" hidden="1"/>
    <col min="2049" max="2049" width="63.85546875" style="232" customWidth="1"/>
    <col min="2050" max="2051" width="15.5703125" style="232" customWidth="1"/>
    <col min="2052" max="2052" width="16.42578125" style="232" customWidth="1"/>
    <col min="2053" max="2053" width="10.42578125" style="232" customWidth="1"/>
    <col min="2054" max="2054" width="17.42578125" style="232" customWidth="1"/>
    <col min="2055" max="2055" width="19.85546875" style="232" customWidth="1"/>
    <col min="2056" max="2056" width="19.7109375" style="232" customWidth="1"/>
    <col min="2057" max="2057" width="20.28515625" style="232" customWidth="1"/>
    <col min="2058" max="2058" width="22.5703125" style="232" customWidth="1"/>
    <col min="2059" max="2059" width="24.42578125" style="232" customWidth="1"/>
    <col min="2060" max="2304" width="11.42578125" style="232" hidden="1"/>
    <col min="2305" max="2305" width="63.85546875" style="232" customWidth="1"/>
    <col min="2306" max="2307" width="15.5703125" style="232" customWidth="1"/>
    <col min="2308" max="2308" width="16.42578125" style="232" customWidth="1"/>
    <col min="2309" max="2309" width="10.42578125" style="232" customWidth="1"/>
    <col min="2310" max="2310" width="17.42578125" style="232" customWidth="1"/>
    <col min="2311" max="2311" width="19.85546875" style="232" customWidth="1"/>
    <col min="2312" max="2312" width="19.7109375" style="232" customWidth="1"/>
    <col min="2313" max="2313" width="20.28515625" style="232" customWidth="1"/>
    <col min="2314" max="2314" width="22.5703125" style="232" customWidth="1"/>
    <col min="2315" max="2315" width="24.42578125" style="232" customWidth="1"/>
    <col min="2316" max="2560" width="11.42578125" style="232" hidden="1"/>
    <col min="2561" max="2561" width="63.85546875" style="232" customWidth="1"/>
    <col min="2562" max="2563" width="15.5703125" style="232" customWidth="1"/>
    <col min="2564" max="2564" width="16.42578125" style="232" customWidth="1"/>
    <col min="2565" max="2565" width="10.42578125" style="232" customWidth="1"/>
    <col min="2566" max="2566" width="17.42578125" style="232" customWidth="1"/>
    <col min="2567" max="2567" width="19.85546875" style="232" customWidth="1"/>
    <col min="2568" max="2568" width="19.7109375" style="232" customWidth="1"/>
    <col min="2569" max="2569" width="20.28515625" style="232" customWidth="1"/>
    <col min="2570" max="2570" width="22.5703125" style="232" customWidth="1"/>
    <col min="2571" max="2571" width="24.42578125" style="232" customWidth="1"/>
    <col min="2572" max="2816" width="11.42578125" style="232" hidden="1"/>
    <col min="2817" max="2817" width="63.85546875" style="232" customWidth="1"/>
    <col min="2818" max="2819" width="15.5703125" style="232" customWidth="1"/>
    <col min="2820" max="2820" width="16.42578125" style="232" customWidth="1"/>
    <col min="2821" max="2821" width="10.42578125" style="232" customWidth="1"/>
    <col min="2822" max="2822" width="17.42578125" style="232" customWidth="1"/>
    <col min="2823" max="2823" width="19.85546875" style="232" customWidth="1"/>
    <col min="2824" max="2824" width="19.7109375" style="232" customWidth="1"/>
    <col min="2825" max="2825" width="20.28515625" style="232" customWidth="1"/>
    <col min="2826" max="2826" width="22.5703125" style="232" customWidth="1"/>
    <col min="2827" max="2827" width="24.42578125" style="232" customWidth="1"/>
    <col min="2828" max="3072" width="11.42578125" style="232" hidden="1"/>
    <col min="3073" max="3073" width="63.85546875" style="232" customWidth="1"/>
    <col min="3074" max="3075" width="15.5703125" style="232" customWidth="1"/>
    <col min="3076" max="3076" width="16.42578125" style="232" customWidth="1"/>
    <col min="3077" max="3077" width="10.42578125" style="232" customWidth="1"/>
    <col min="3078" max="3078" width="17.42578125" style="232" customWidth="1"/>
    <col min="3079" max="3079" width="19.85546875" style="232" customWidth="1"/>
    <col min="3080" max="3080" width="19.7109375" style="232" customWidth="1"/>
    <col min="3081" max="3081" width="20.28515625" style="232" customWidth="1"/>
    <col min="3082" max="3082" width="22.5703125" style="232" customWidth="1"/>
    <col min="3083" max="3083" width="24.42578125" style="232" customWidth="1"/>
    <col min="3084" max="3328" width="11.42578125" style="232" hidden="1"/>
    <col min="3329" max="3329" width="63.85546875" style="232" customWidth="1"/>
    <col min="3330" max="3331" width="15.5703125" style="232" customWidth="1"/>
    <col min="3332" max="3332" width="16.42578125" style="232" customWidth="1"/>
    <col min="3333" max="3333" width="10.42578125" style="232" customWidth="1"/>
    <col min="3334" max="3334" width="17.42578125" style="232" customWidth="1"/>
    <col min="3335" max="3335" width="19.85546875" style="232" customWidth="1"/>
    <col min="3336" max="3336" width="19.7109375" style="232" customWidth="1"/>
    <col min="3337" max="3337" width="20.28515625" style="232" customWidth="1"/>
    <col min="3338" max="3338" width="22.5703125" style="232" customWidth="1"/>
    <col min="3339" max="3339" width="24.42578125" style="232" customWidth="1"/>
    <col min="3340" max="3584" width="11.42578125" style="232" hidden="1"/>
    <col min="3585" max="3585" width="63.85546875" style="232" customWidth="1"/>
    <col min="3586" max="3587" width="15.5703125" style="232" customWidth="1"/>
    <col min="3588" max="3588" width="16.42578125" style="232" customWidth="1"/>
    <col min="3589" max="3589" width="10.42578125" style="232" customWidth="1"/>
    <col min="3590" max="3590" width="17.42578125" style="232" customWidth="1"/>
    <col min="3591" max="3591" width="19.85546875" style="232" customWidth="1"/>
    <col min="3592" max="3592" width="19.7109375" style="232" customWidth="1"/>
    <col min="3593" max="3593" width="20.28515625" style="232" customWidth="1"/>
    <col min="3594" max="3594" width="22.5703125" style="232" customWidth="1"/>
    <col min="3595" max="3595" width="24.42578125" style="232" customWidth="1"/>
    <col min="3596" max="3840" width="11.42578125" style="232" hidden="1"/>
    <col min="3841" max="3841" width="63.85546875" style="232" customWidth="1"/>
    <col min="3842" max="3843" width="15.5703125" style="232" customWidth="1"/>
    <col min="3844" max="3844" width="16.42578125" style="232" customWidth="1"/>
    <col min="3845" max="3845" width="10.42578125" style="232" customWidth="1"/>
    <col min="3846" max="3846" width="17.42578125" style="232" customWidth="1"/>
    <col min="3847" max="3847" width="19.85546875" style="232" customWidth="1"/>
    <col min="3848" max="3848" width="19.7109375" style="232" customWidth="1"/>
    <col min="3849" max="3849" width="20.28515625" style="232" customWidth="1"/>
    <col min="3850" max="3850" width="22.5703125" style="232" customWidth="1"/>
    <col min="3851" max="3851" width="24.42578125" style="232" customWidth="1"/>
    <col min="3852" max="4096" width="11.42578125" style="232" hidden="1"/>
    <col min="4097" max="4097" width="63.85546875" style="232" customWidth="1"/>
    <col min="4098" max="4099" width="15.5703125" style="232" customWidth="1"/>
    <col min="4100" max="4100" width="16.42578125" style="232" customWidth="1"/>
    <col min="4101" max="4101" width="10.42578125" style="232" customWidth="1"/>
    <col min="4102" max="4102" width="17.42578125" style="232" customWidth="1"/>
    <col min="4103" max="4103" width="19.85546875" style="232" customWidth="1"/>
    <col min="4104" max="4104" width="19.7109375" style="232" customWidth="1"/>
    <col min="4105" max="4105" width="20.28515625" style="232" customWidth="1"/>
    <col min="4106" max="4106" width="22.5703125" style="232" customWidth="1"/>
    <col min="4107" max="4107" width="24.42578125" style="232" customWidth="1"/>
    <col min="4108" max="4352" width="11.42578125" style="232" hidden="1"/>
    <col min="4353" max="4353" width="63.85546875" style="232" customWidth="1"/>
    <col min="4354" max="4355" width="15.5703125" style="232" customWidth="1"/>
    <col min="4356" max="4356" width="16.42578125" style="232" customWidth="1"/>
    <col min="4357" max="4357" width="10.42578125" style="232" customWidth="1"/>
    <col min="4358" max="4358" width="17.42578125" style="232" customWidth="1"/>
    <col min="4359" max="4359" width="19.85546875" style="232" customWidth="1"/>
    <col min="4360" max="4360" width="19.7109375" style="232" customWidth="1"/>
    <col min="4361" max="4361" width="20.28515625" style="232" customWidth="1"/>
    <col min="4362" max="4362" width="22.5703125" style="232" customWidth="1"/>
    <col min="4363" max="4363" width="24.42578125" style="232" customWidth="1"/>
    <col min="4364" max="4608" width="11.42578125" style="232" hidden="1"/>
    <col min="4609" max="4609" width="63.85546875" style="232" customWidth="1"/>
    <col min="4610" max="4611" width="15.5703125" style="232" customWidth="1"/>
    <col min="4612" max="4612" width="16.42578125" style="232" customWidth="1"/>
    <col min="4613" max="4613" width="10.42578125" style="232" customWidth="1"/>
    <col min="4614" max="4614" width="17.42578125" style="232" customWidth="1"/>
    <col min="4615" max="4615" width="19.85546875" style="232" customWidth="1"/>
    <col min="4616" max="4616" width="19.7109375" style="232" customWidth="1"/>
    <col min="4617" max="4617" width="20.28515625" style="232" customWidth="1"/>
    <col min="4618" max="4618" width="22.5703125" style="232" customWidth="1"/>
    <col min="4619" max="4619" width="24.42578125" style="232" customWidth="1"/>
    <col min="4620" max="4864" width="11.42578125" style="232" hidden="1"/>
    <col min="4865" max="4865" width="63.85546875" style="232" customWidth="1"/>
    <col min="4866" max="4867" width="15.5703125" style="232" customWidth="1"/>
    <col min="4868" max="4868" width="16.42578125" style="232" customWidth="1"/>
    <col min="4869" max="4869" width="10.42578125" style="232" customWidth="1"/>
    <col min="4870" max="4870" width="17.42578125" style="232" customWidth="1"/>
    <col min="4871" max="4871" width="19.85546875" style="232" customWidth="1"/>
    <col min="4872" max="4872" width="19.7109375" style="232" customWidth="1"/>
    <col min="4873" max="4873" width="20.28515625" style="232" customWidth="1"/>
    <col min="4874" max="4874" width="22.5703125" style="232" customWidth="1"/>
    <col min="4875" max="4875" width="24.42578125" style="232" customWidth="1"/>
    <col min="4876" max="5120" width="11.42578125" style="232" hidden="1"/>
    <col min="5121" max="5121" width="63.85546875" style="232" customWidth="1"/>
    <col min="5122" max="5123" width="15.5703125" style="232" customWidth="1"/>
    <col min="5124" max="5124" width="16.42578125" style="232" customWidth="1"/>
    <col min="5125" max="5125" width="10.42578125" style="232" customWidth="1"/>
    <col min="5126" max="5126" width="17.42578125" style="232" customWidth="1"/>
    <col min="5127" max="5127" width="19.85546875" style="232" customWidth="1"/>
    <col min="5128" max="5128" width="19.7109375" style="232" customWidth="1"/>
    <col min="5129" max="5129" width="20.28515625" style="232" customWidth="1"/>
    <col min="5130" max="5130" width="22.5703125" style="232" customWidth="1"/>
    <col min="5131" max="5131" width="24.42578125" style="232" customWidth="1"/>
    <col min="5132" max="5376" width="11.42578125" style="232" hidden="1"/>
    <col min="5377" max="5377" width="63.85546875" style="232" customWidth="1"/>
    <col min="5378" max="5379" width="15.5703125" style="232" customWidth="1"/>
    <col min="5380" max="5380" width="16.42578125" style="232" customWidth="1"/>
    <col min="5381" max="5381" width="10.42578125" style="232" customWidth="1"/>
    <col min="5382" max="5382" width="17.42578125" style="232" customWidth="1"/>
    <col min="5383" max="5383" width="19.85546875" style="232" customWidth="1"/>
    <col min="5384" max="5384" width="19.7109375" style="232" customWidth="1"/>
    <col min="5385" max="5385" width="20.28515625" style="232" customWidth="1"/>
    <col min="5386" max="5386" width="22.5703125" style="232" customWidth="1"/>
    <col min="5387" max="5387" width="24.42578125" style="232" customWidth="1"/>
    <col min="5388" max="5632" width="11.42578125" style="232" hidden="1"/>
    <col min="5633" max="5633" width="63.85546875" style="232" customWidth="1"/>
    <col min="5634" max="5635" width="15.5703125" style="232" customWidth="1"/>
    <col min="5636" max="5636" width="16.42578125" style="232" customWidth="1"/>
    <col min="5637" max="5637" width="10.42578125" style="232" customWidth="1"/>
    <col min="5638" max="5638" width="17.42578125" style="232" customWidth="1"/>
    <col min="5639" max="5639" width="19.85546875" style="232" customWidth="1"/>
    <col min="5640" max="5640" width="19.7109375" style="232" customWidth="1"/>
    <col min="5641" max="5641" width="20.28515625" style="232" customWidth="1"/>
    <col min="5642" max="5642" width="22.5703125" style="232" customWidth="1"/>
    <col min="5643" max="5643" width="24.42578125" style="232" customWidth="1"/>
    <col min="5644" max="5888" width="11.42578125" style="232" hidden="1"/>
    <col min="5889" max="5889" width="63.85546875" style="232" customWidth="1"/>
    <col min="5890" max="5891" width="15.5703125" style="232" customWidth="1"/>
    <col min="5892" max="5892" width="16.42578125" style="232" customWidth="1"/>
    <col min="5893" max="5893" width="10.42578125" style="232" customWidth="1"/>
    <col min="5894" max="5894" width="17.42578125" style="232" customWidth="1"/>
    <col min="5895" max="5895" width="19.85546875" style="232" customWidth="1"/>
    <col min="5896" max="5896" width="19.7109375" style="232" customWidth="1"/>
    <col min="5897" max="5897" width="20.28515625" style="232" customWidth="1"/>
    <col min="5898" max="5898" width="22.5703125" style="232" customWidth="1"/>
    <col min="5899" max="5899" width="24.42578125" style="232" customWidth="1"/>
    <col min="5900" max="6144" width="11.42578125" style="232" hidden="1"/>
    <col min="6145" max="6145" width="63.85546875" style="232" customWidth="1"/>
    <col min="6146" max="6147" width="15.5703125" style="232" customWidth="1"/>
    <col min="6148" max="6148" width="16.42578125" style="232" customWidth="1"/>
    <col min="6149" max="6149" width="10.42578125" style="232" customWidth="1"/>
    <col min="6150" max="6150" width="17.42578125" style="232" customWidth="1"/>
    <col min="6151" max="6151" width="19.85546875" style="232" customWidth="1"/>
    <col min="6152" max="6152" width="19.7109375" style="232" customWidth="1"/>
    <col min="6153" max="6153" width="20.28515625" style="232" customWidth="1"/>
    <col min="6154" max="6154" width="22.5703125" style="232" customWidth="1"/>
    <col min="6155" max="6155" width="24.42578125" style="232" customWidth="1"/>
    <col min="6156" max="6400" width="11.42578125" style="232" hidden="1"/>
    <col min="6401" max="6401" width="63.85546875" style="232" customWidth="1"/>
    <col min="6402" max="6403" width="15.5703125" style="232" customWidth="1"/>
    <col min="6404" max="6404" width="16.42578125" style="232" customWidth="1"/>
    <col min="6405" max="6405" width="10.42578125" style="232" customWidth="1"/>
    <col min="6406" max="6406" width="17.42578125" style="232" customWidth="1"/>
    <col min="6407" max="6407" width="19.85546875" style="232" customWidth="1"/>
    <col min="6408" max="6408" width="19.7109375" style="232" customWidth="1"/>
    <col min="6409" max="6409" width="20.28515625" style="232" customWidth="1"/>
    <col min="6410" max="6410" width="22.5703125" style="232" customWidth="1"/>
    <col min="6411" max="6411" width="24.42578125" style="232" customWidth="1"/>
    <col min="6412" max="6656" width="11.42578125" style="232" hidden="1"/>
    <col min="6657" max="6657" width="63.85546875" style="232" customWidth="1"/>
    <col min="6658" max="6659" width="15.5703125" style="232" customWidth="1"/>
    <col min="6660" max="6660" width="16.42578125" style="232" customWidth="1"/>
    <col min="6661" max="6661" width="10.42578125" style="232" customWidth="1"/>
    <col min="6662" max="6662" width="17.42578125" style="232" customWidth="1"/>
    <col min="6663" max="6663" width="19.85546875" style="232" customWidth="1"/>
    <col min="6664" max="6664" width="19.7109375" style="232" customWidth="1"/>
    <col min="6665" max="6665" width="20.28515625" style="232" customWidth="1"/>
    <col min="6666" max="6666" width="22.5703125" style="232" customWidth="1"/>
    <col min="6667" max="6667" width="24.42578125" style="232" customWidth="1"/>
    <col min="6668" max="6912" width="11.42578125" style="232" hidden="1"/>
    <col min="6913" max="6913" width="63.85546875" style="232" customWidth="1"/>
    <col min="6914" max="6915" width="15.5703125" style="232" customWidth="1"/>
    <col min="6916" max="6916" width="16.42578125" style="232" customWidth="1"/>
    <col min="6917" max="6917" width="10.42578125" style="232" customWidth="1"/>
    <col min="6918" max="6918" width="17.42578125" style="232" customWidth="1"/>
    <col min="6919" max="6919" width="19.85546875" style="232" customWidth="1"/>
    <col min="6920" max="6920" width="19.7109375" style="232" customWidth="1"/>
    <col min="6921" max="6921" width="20.28515625" style="232" customWidth="1"/>
    <col min="6922" max="6922" width="22.5703125" style="232" customWidth="1"/>
    <col min="6923" max="6923" width="24.42578125" style="232" customWidth="1"/>
    <col min="6924" max="7168" width="11.42578125" style="232" hidden="1"/>
    <col min="7169" max="7169" width="63.85546875" style="232" customWidth="1"/>
    <col min="7170" max="7171" width="15.5703125" style="232" customWidth="1"/>
    <col min="7172" max="7172" width="16.42578125" style="232" customWidth="1"/>
    <col min="7173" max="7173" width="10.42578125" style="232" customWidth="1"/>
    <col min="7174" max="7174" width="17.42578125" style="232" customWidth="1"/>
    <col min="7175" max="7175" width="19.85546875" style="232" customWidth="1"/>
    <col min="7176" max="7176" width="19.7109375" style="232" customWidth="1"/>
    <col min="7177" max="7177" width="20.28515625" style="232" customWidth="1"/>
    <col min="7178" max="7178" width="22.5703125" style="232" customWidth="1"/>
    <col min="7179" max="7179" width="24.42578125" style="232" customWidth="1"/>
    <col min="7180" max="7424" width="11.42578125" style="232" hidden="1"/>
    <col min="7425" max="7425" width="63.85546875" style="232" customWidth="1"/>
    <col min="7426" max="7427" width="15.5703125" style="232" customWidth="1"/>
    <col min="7428" max="7428" width="16.42578125" style="232" customWidth="1"/>
    <col min="7429" max="7429" width="10.42578125" style="232" customWidth="1"/>
    <col min="7430" max="7430" width="17.42578125" style="232" customWidth="1"/>
    <col min="7431" max="7431" width="19.85546875" style="232" customWidth="1"/>
    <col min="7432" max="7432" width="19.7109375" style="232" customWidth="1"/>
    <col min="7433" max="7433" width="20.28515625" style="232" customWidth="1"/>
    <col min="7434" max="7434" width="22.5703125" style="232" customWidth="1"/>
    <col min="7435" max="7435" width="24.42578125" style="232" customWidth="1"/>
    <col min="7436" max="7680" width="11.42578125" style="232" hidden="1"/>
    <col min="7681" max="7681" width="63.85546875" style="232" customWidth="1"/>
    <col min="7682" max="7683" width="15.5703125" style="232" customWidth="1"/>
    <col min="7684" max="7684" width="16.42578125" style="232" customWidth="1"/>
    <col min="7685" max="7685" width="10.42578125" style="232" customWidth="1"/>
    <col min="7686" max="7686" width="17.42578125" style="232" customWidth="1"/>
    <col min="7687" max="7687" width="19.85546875" style="232" customWidth="1"/>
    <col min="7688" max="7688" width="19.7109375" style="232" customWidth="1"/>
    <col min="7689" max="7689" width="20.28515625" style="232" customWidth="1"/>
    <col min="7690" max="7690" width="22.5703125" style="232" customWidth="1"/>
    <col min="7691" max="7691" width="24.42578125" style="232" customWidth="1"/>
    <col min="7692" max="7936" width="11.42578125" style="232" hidden="1"/>
    <col min="7937" max="7937" width="63.85546875" style="232" customWidth="1"/>
    <col min="7938" max="7939" width="15.5703125" style="232" customWidth="1"/>
    <col min="7940" max="7940" width="16.42578125" style="232" customWidth="1"/>
    <col min="7941" max="7941" width="10.42578125" style="232" customWidth="1"/>
    <col min="7942" max="7942" width="17.42578125" style="232" customWidth="1"/>
    <col min="7943" max="7943" width="19.85546875" style="232" customWidth="1"/>
    <col min="7944" max="7944" width="19.7109375" style="232" customWidth="1"/>
    <col min="7945" max="7945" width="20.28515625" style="232" customWidth="1"/>
    <col min="7946" max="7946" width="22.5703125" style="232" customWidth="1"/>
    <col min="7947" max="7947" width="24.42578125" style="232" customWidth="1"/>
    <col min="7948" max="8192" width="11.42578125" style="232" hidden="1"/>
    <col min="8193" max="8193" width="63.85546875" style="232" customWidth="1"/>
    <col min="8194" max="8195" width="15.5703125" style="232" customWidth="1"/>
    <col min="8196" max="8196" width="16.42578125" style="232" customWidth="1"/>
    <col min="8197" max="8197" width="10.42578125" style="232" customWidth="1"/>
    <col min="8198" max="8198" width="17.42578125" style="232" customWidth="1"/>
    <col min="8199" max="8199" width="19.85546875" style="232" customWidth="1"/>
    <col min="8200" max="8200" width="19.7109375" style="232" customWidth="1"/>
    <col min="8201" max="8201" width="20.28515625" style="232" customWidth="1"/>
    <col min="8202" max="8202" width="22.5703125" style="232" customWidth="1"/>
    <col min="8203" max="8203" width="24.42578125" style="232" customWidth="1"/>
    <col min="8204" max="8448" width="11.42578125" style="232" hidden="1"/>
    <col min="8449" max="8449" width="63.85546875" style="232" customWidth="1"/>
    <col min="8450" max="8451" width="15.5703125" style="232" customWidth="1"/>
    <col min="8452" max="8452" width="16.42578125" style="232" customWidth="1"/>
    <col min="8453" max="8453" width="10.42578125" style="232" customWidth="1"/>
    <col min="8454" max="8454" width="17.42578125" style="232" customWidth="1"/>
    <col min="8455" max="8455" width="19.85546875" style="232" customWidth="1"/>
    <col min="8456" max="8456" width="19.7109375" style="232" customWidth="1"/>
    <col min="8457" max="8457" width="20.28515625" style="232" customWidth="1"/>
    <col min="8458" max="8458" width="22.5703125" style="232" customWidth="1"/>
    <col min="8459" max="8459" width="24.42578125" style="232" customWidth="1"/>
    <col min="8460" max="8704" width="11.42578125" style="232" hidden="1"/>
    <col min="8705" max="8705" width="63.85546875" style="232" customWidth="1"/>
    <col min="8706" max="8707" width="15.5703125" style="232" customWidth="1"/>
    <col min="8708" max="8708" width="16.42578125" style="232" customWidth="1"/>
    <col min="8709" max="8709" width="10.42578125" style="232" customWidth="1"/>
    <col min="8710" max="8710" width="17.42578125" style="232" customWidth="1"/>
    <col min="8711" max="8711" width="19.85546875" style="232" customWidth="1"/>
    <col min="8712" max="8712" width="19.7109375" style="232" customWidth="1"/>
    <col min="8713" max="8713" width="20.28515625" style="232" customWidth="1"/>
    <col min="8714" max="8714" width="22.5703125" style="232" customWidth="1"/>
    <col min="8715" max="8715" width="24.42578125" style="232" customWidth="1"/>
    <col min="8716" max="8960" width="11.42578125" style="232" hidden="1"/>
    <col min="8961" max="8961" width="63.85546875" style="232" customWidth="1"/>
    <col min="8962" max="8963" width="15.5703125" style="232" customWidth="1"/>
    <col min="8964" max="8964" width="16.42578125" style="232" customWidth="1"/>
    <col min="8965" max="8965" width="10.42578125" style="232" customWidth="1"/>
    <col min="8966" max="8966" width="17.42578125" style="232" customWidth="1"/>
    <col min="8967" max="8967" width="19.85546875" style="232" customWidth="1"/>
    <col min="8968" max="8968" width="19.7109375" style="232" customWidth="1"/>
    <col min="8969" max="8969" width="20.28515625" style="232" customWidth="1"/>
    <col min="8970" max="8970" width="22.5703125" style="232" customWidth="1"/>
    <col min="8971" max="8971" width="24.42578125" style="232" customWidth="1"/>
    <col min="8972" max="9216" width="11.42578125" style="232" hidden="1"/>
    <col min="9217" max="9217" width="63.85546875" style="232" customWidth="1"/>
    <col min="9218" max="9219" width="15.5703125" style="232" customWidth="1"/>
    <col min="9220" max="9220" width="16.42578125" style="232" customWidth="1"/>
    <col min="9221" max="9221" width="10.42578125" style="232" customWidth="1"/>
    <col min="9222" max="9222" width="17.42578125" style="232" customWidth="1"/>
    <col min="9223" max="9223" width="19.85546875" style="232" customWidth="1"/>
    <col min="9224" max="9224" width="19.7109375" style="232" customWidth="1"/>
    <col min="9225" max="9225" width="20.28515625" style="232" customWidth="1"/>
    <col min="9226" max="9226" width="22.5703125" style="232" customWidth="1"/>
    <col min="9227" max="9227" width="24.42578125" style="232" customWidth="1"/>
    <col min="9228" max="9472" width="11.42578125" style="232" hidden="1"/>
    <col min="9473" max="9473" width="63.85546875" style="232" customWidth="1"/>
    <col min="9474" max="9475" width="15.5703125" style="232" customWidth="1"/>
    <col min="9476" max="9476" width="16.42578125" style="232" customWidth="1"/>
    <col min="9477" max="9477" width="10.42578125" style="232" customWidth="1"/>
    <col min="9478" max="9478" width="17.42578125" style="232" customWidth="1"/>
    <col min="9479" max="9479" width="19.85546875" style="232" customWidth="1"/>
    <col min="9480" max="9480" width="19.7109375" style="232" customWidth="1"/>
    <col min="9481" max="9481" width="20.28515625" style="232" customWidth="1"/>
    <col min="9482" max="9482" width="22.5703125" style="232" customWidth="1"/>
    <col min="9483" max="9483" width="24.42578125" style="232" customWidth="1"/>
    <col min="9484" max="9728" width="11.42578125" style="232" hidden="1"/>
    <col min="9729" max="9729" width="63.85546875" style="232" customWidth="1"/>
    <col min="9730" max="9731" width="15.5703125" style="232" customWidth="1"/>
    <col min="9732" max="9732" width="16.42578125" style="232" customWidth="1"/>
    <col min="9733" max="9733" width="10.42578125" style="232" customWidth="1"/>
    <col min="9734" max="9734" width="17.42578125" style="232" customWidth="1"/>
    <col min="9735" max="9735" width="19.85546875" style="232" customWidth="1"/>
    <col min="9736" max="9736" width="19.7109375" style="232" customWidth="1"/>
    <col min="9737" max="9737" width="20.28515625" style="232" customWidth="1"/>
    <col min="9738" max="9738" width="22.5703125" style="232" customWidth="1"/>
    <col min="9739" max="9739" width="24.42578125" style="232" customWidth="1"/>
    <col min="9740" max="9984" width="11.42578125" style="232" hidden="1"/>
    <col min="9985" max="9985" width="63.85546875" style="232" customWidth="1"/>
    <col min="9986" max="9987" width="15.5703125" style="232" customWidth="1"/>
    <col min="9988" max="9988" width="16.42578125" style="232" customWidth="1"/>
    <col min="9989" max="9989" width="10.42578125" style="232" customWidth="1"/>
    <col min="9990" max="9990" width="17.42578125" style="232" customWidth="1"/>
    <col min="9991" max="9991" width="19.85546875" style="232" customWidth="1"/>
    <col min="9992" max="9992" width="19.7109375" style="232" customWidth="1"/>
    <col min="9993" max="9993" width="20.28515625" style="232" customWidth="1"/>
    <col min="9994" max="9994" width="22.5703125" style="232" customWidth="1"/>
    <col min="9995" max="9995" width="24.42578125" style="232" customWidth="1"/>
    <col min="9996" max="10240" width="11.42578125" style="232" hidden="1"/>
    <col min="10241" max="10241" width="63.85546875" style="232" customWidth="1"/>
    <col min="10242" max="10243" width="15.5703125" style="232" customWidth="1"/>
    <col min="10244" max="10244" width="16.42578125" style="232" customWidth="1"/>
    <col min="10245" max="10245" width="10.42578125" style="232" customWidth="1"/>
    <col min="10246" max="10246" width="17.42578125" style="232" customWidth="1"/>
    <col min="10247" max="10247" width="19.85546875" style="232" customWidth="1"/>
    <col min="10248" max="10248" width="19.7109375" style="232" customWidth="1"/>
    <col min="10249" max="10249" width="20.28515625" style="232" customWidth="1"/>
    <col min="10250" max="10250" width="22.5703125" style="232" customWidth="1"/>
    <col min="10251" max="10251" width="24.42578125" style="232" customWidth="1"/>
    <col min="10252" max="10496" width="11.42578125" style="232" hidden="1"/>
    <col min="10497" max="10497" width="63.85546875" style="232" customWidth="1"/>
    <col min="10498" max="10499" width="15.5703125" style="232" customWidth="1"/>
    <col min="10500" max="10500" width="16.42578125" style="232" customWidth="1"/>
    <col min="10501" max="10501" width="10.42578125" style="232" customWidth="1"/>
    <col min="10502" max="10502" width="17.42578125" style="232" customWidth="1"/>
    <col min="10503" max="10503" width="19.85546875" style="232" customWidth="1"/>
    <col min="10504" max="10504" width="19.7109375" style="232" customWidth="1"/>
    <col min="10505" max="10505" width="20.28515625" style="232" customWidth="1"/>
    <col min="10506" max="10506" width="22.5703125" style="232" customWidth="1"/>
    <col min="10507" max="10507" width="24.42578125" style="232" customWidth="1"/>
    <col min="10508" max="10752" width="11.42578125" style="232" hidden="1"/>
    <col min="10753" max="10753" width="63.85546875" style="232" customWidth="1"/>
    <col min="10754" max="10755" width="15.5703125" style="232" customWidth="1"/>
    <col min="10756" max="10756" width="16.42578125" style="232" customWidth="1"/>
    <col min="10757" max="10757" width="10.42578125" style="232" customWidth="1"/>
    <col min="10758" max="10758" width="17.42578125" style="232" customWidth="1"/>
    <col min="10759" max="10759" width="19.85546875" style="232" customWidth="1"/>
    <col min="10760" max="10760" width="19.7109375" style="232" customWidth="1"/>
    <col min="10761" max="10761" width="20.28515625" style="232" customWidth="1"/>
    <col min="10762" max="10762" width="22.5703125" style="232" customWidth="1"/>
    <col min="10763" max="10763" width="24.42578125" style="232" customWidth="1"/>
    <col min="10764" max="11008" width="11.42578125" style="232" hidden="1"/>
    <col min="11009" max="11009" width="63.85546875" style="232" customWidth="1"/>
    <col min="11010" max="11011" width="15.5703125" style="232" customWidth="1"/>
    <col min="11012" max="11012" width="16.42578125" style="232" customWidth="1"/>
    <col min="11013" max="11013" width="10.42578125" style="232" customWidth="1"/>
    <col min="11014" max="11014" width="17.42578125" style="232" customWidth="1"/>
    <col min="11015" max="11015" width="19.85546875" style="232" customWidth="1"/>
    <col min="11016" max="11016" width="19.7109375" style="232" customWidth="1"/>
    <col min="11017" max="11017" width="20.28515625" style="232" customWidth="1"/>
    <col min="11018" max="11018" width="22.5703125" style="232" customWidth="1"/>
    <col min="11019" max="11019" width="24.42578125" style="232" customWidth="1"/>
    <col min="11020" max="11264" width="11.42578125" style="232" hidden="1"/>
    <col min="11265" max="11265" width="63.85546875" style="232" customWidth="1"/>
    <col min="11266" max="11267" width="15.5703125" style="232" customWidth="1"/>
    <col min="11268" max="11268" width="16.42578125" style="232" customWidth="1"/>
    <col min="11269" max="11269" width="10.42578125" style="232" customWidth="1"/>
    <col min="11270" max="11270" width="17.42578125" style="232" customWidth="1"/>
    <col min="11271" max="11271" width="19.85546875" style="232" customWidth="1"/>
    <col min="11272" max="11272" width="19.7109375" style="232" customWidth="1"/>
    <col min="11273" max="11273" width="20.28515625" style="232" customWidth="1"/>
    <col min="11274" max="11274" width="22.5703125" style="232" customWidth="1"/>
    <col min="11275" max="11275" width="24.42578125" style="232" customWidth="1"/>
    <col min="11276" max="11520" width="11.42578125" style="232" hidden="1"/>
    <col min="11521" max="11521" width="63.85546875" style="232" customWidth="1"/>
    <col min="11522" max="11523" width="15.5703125" style="232" customWidth="1"/>
    <col min="11524" max="11524" width="16.42578125" style="232" customWidth="1"/>
    <col min="11525" max="11525" width="10.42578125" style="232" customWidth="1"/>
    <col min="11526" max="11526" width="17.42578125" style="232" customWidth="1"/>
    <col min="11527" max="11527" width="19.85546875" style="232" customWidth="1"/>
    <col min="11528" max="11528" width="19.7109375" style="232" customWidth="1"/>
    <col min="11529" max="11529" width="20.28515625" style="232" customWidth="1"/>
    <col min="11530" max="11530" width="22.5703125" style="232" customWidth="1"/>
    <col min="11531" max="11531" width="24.42578125" style="232" customWidth="1"/>
    <col min="11532" max="11776" width="11.42578125" style="232" hidden="1"/>
    <col min="11777" max="11777" width="63.85546875" style="232" customWidth="1"/>
    <col min="11778" max="11779" width="15.5703125" style="232" customWidth="1"/>
    <col min="11780" max="11780" width="16.42578125" style="232" customWidth="1"/>
    <col min="11781" max="11781" width="10.42578125" style="232" customWidth="1"/>
    <col min="11782" max="11782" width="17.42578125" style="232" customWidth="1"/>
    <col min="11783" max="11783" width="19.85546875" style="232" customWidth="1"/>
    <col min="11784" max="11784" width="19.7109375" style="232" customWidth="1"/>
    <col min="11785" max="11785" width="20.28515625" style="232" customWidth="1"/>
    <col min="11786" max="11786" width="22.5703125" style="232" customWidth="1"/>
    <col min="11787" max="11787" width="24.42578125" style="232" customWidth="1"/>
    <col min="11788" max="12032" width="11.42578125" style="232" hidden="1"/>
    <col min="12033" max="12033" width="63.85546875" style="232" customWidth="1"/>
    <col min="12034" max="12035" width="15.5703125" style="232" customWidth="1"/>
    <col min="12036" max="12036" width="16.42578125" style="232" customWidth="1"/>
    <col min="12037" max="12037" width="10.42578125" style="232" customWidth="1"/>
    <col min="12038" max="12038" width="17.42578125" style="232" customWidth="1"/>
    <col min="12039" max="12039" width="19.85546875" style="232" customWidth="1"/>
    <col min="12040" max="12040" width="19.7109375" style="232" customWidth="1"/>
    <col min="12041" max="12041" width="20.28515625" style="232" customWidth="1"/>
    <col min="12042" max="12042" width="22.5703125" style="232" customWidth="1"/>
    <col min="12043" max="12043" width="24.42578125" style="232" customWidth="1"/>
    <col min="12044" max="12288" width="11.42578125" style="232" hidden="1"/>
    <col min="12289" max="12289" width="63.85546875" style="232" customWidth="1"/>
    <col min="12290" max="12291" width="15.5703125" style="232" customWidth="1"/>
    <col min="12292" max="12292" width="16.42578125" style="232" customWidth="1"/>
    <col min="12293" max="12293" width="10.42578125" style="232" customWidth="1"/>
    <col min="12294" max="12294" width="17.42578125" style="232" customWidth="1"/>
    <col min="12295" max="12295" width="19.85546875" style="232" customWidth="1"/>
    <col min="12296" max="12296" width="19.7109375" style="232" customWidth="1"/>
    <col min="12297" max="12297" width="20.28515625" style="232" customWidth="1"/>
    <col min="12298" max="12298" width="22.5703125" style="232" customWidth="1"/>
    <col min="12299" max="12299" width="24.42578125" style="232" customWidth="1"/>
    <col min="12300" max="12544" width="11.42578125" style="232" hidden="1"/>
    <col min="12545" max="12545" width="63.85546875" style="232" customWidth="1"/>
    <col min="12546" max="12547" width="15.5703125" style="232" customWidth="1"/>
    <col min="12548" max="12548" width="16.42578125" style="232" customWidth="1"/>
    <col min="12549" max="12549" width="10.42578125" style="232" customWidth="1"/>
    <col min="12550" max="12550" width="17.42578125" style="232" customWidth="1"/>
    <col min="12551" max="12551" width="19.85546875" style="232" customWidth="1"/>
    <col min="12552" max="12552" width="19.7109375" style="232" customWidth="1"/>
    <col min="12553" max="12553" width="20.28515625" style="232" customWidth="1"/>
    <col min="12554" max="12554" width="22.5703125" style="232" customWidth="1"/>
    <col min="12555" max="12555" width="24.42578125" style="232" customWidth="1"/>
    <col min="12556" max="12800" width="11.42578125" style="232" hidden="1"/>
    <col min="12801" max="12801" width="63.85546875" style="232" customWidth="1"/>
    <col min="12802" max="12803" width="15.5703125" style="232" customWidth="1"/>
    <col min="12804" max="12804" width="16.42578125" style="232" customWidth="1"/>
    <col min="12805" max="12805" width="10.42578125" style="232" customWidth="1"/>
    <col min="12806" max="12806" width="17.42578125" style="232" customWidth="1"/>
    <col min="12807" max="12807" width="19.85546875" style="232" customWidth="1"/>
    <col min="12808" max="12808" width="19.7109375" style="232" customWidth="1"/>
    <col min="12809" max="12809" width="20.28515625" style="232" customWidth="1"/>
    <col min="12810" max="12810" width="22.5703125" style="232" customWidth="1"/>
    <col min="12811" max="12811" width="24.42578125" style="232" customWidth="1"/>
    <col min="12812" max="13056" width="11.42578125" style="232" hidden="1"/>
    <col min="13057" max="13057" width="63.85546875" style="232" customWidth="1"/>
    <col min="13058" max="13059" width="15.5703125" style="232" customWidth="1"/>
    <col min="13060" max="13060" width="16.42578125" style="232" customWidth="1"/>
    <col min="13061" max="13061" width="10.42578125" style="232" customWidth="1"/>
    <col min="13062" max="13062" width="17.42578125" style="232" customWidth="1"/>
    <col min="13063" max="13063" width="19.85546875" style="232" customWidth="1"/>
    <col min="13064" max="13064" width="19.7109375" style="232" customWidth="1"/>
    <col min="13065" max="13065" width="20.28515625" style="232" customWidth="1"/>
    <col min="13066" max="13066" width="22.5703125" style="232" customWidth="1"/>
    <col min="13067" max="13067" width="24.42578125" style="232" customWidth="1"/>
    <col min="13068" max="13312" width="11.42578125" style="232" hidden="1"/>
    <col min="13313" max="13313" width="63.85546875" style="232" customWidth="1"/>
    <col min="13314" max="13315" width="15.5703125" style="232" customWidth="1"/>
    <col min="13316" max="13316" width="16.42578125" style="232" customWidth="1"/>
    <col min="13317" max="13317" width="10.42578125" style="232" customWidth="1"/>
    <col min="13318" max="13318" width="17.42578125" style="232" customWidth="1"/>
    <col min="13319" max="13319" width="19.85546875" style="232" customWidth="1"/>
    <col min="13320" max="13320" width="19.7109375" style="232" customWidth="1"/>
    <col min="13321" max="13321" width="20.28515625" style="232" customWidth="1"/>
    <col min="13322" max="13322" width="22.5703125" style="232" customWidth="1"/>
    <col min="13323" max="13323" width="24.42578125" style="232" customWidth="1"/>
    <col min="13324" max="13568" width="11.42578125" style="232" hidden="1"/>
    <col min="13569" max="13569" width="63.85546875" style="232" customWidth="1"/>
    <col min="13570" max="13571" width="15.5703125" style="232" customWidth="1"/>
    <col min="13572" max="13572" width="16.42578125" style="232" customWidth="1"/>
    <col min="13573" max="13573" width="10.42578125" style="232" customWidth="1"/>
    <col min="13574" max="13574" width="17.42578125" style="232" customWidth="1"/>
    <col min="13575" max="13575" width="19.85546875" style="232" customWidth="1"/>
    <col min="13576" max="13576" width="19.7109375" style="232" customWidth="1"/>
    <col min="13577" max="13577" width="20.28515625" style="232" customWidth="1"/>
    <col min="13578" max="13578" width="22.5703125" style="232" customWidth="1"/>
    <col min="13579" max="13579" width="24.42578125" style="232" customWidth="1"/>
    <col min="13580" max="13824" width="11.42578125" style="232" hidden="1"/>
    <col min="13825" max="13825" width="63.85546875" style="232" customWidth="1"/>
    <col min="13826" max="13827" width="15.5703125" style="232" customWidth="1"/>
    <col min="13828" max="13828" width="16.42578125" style="232" customWidth="1"/>
    <col min="13829" max="13829" width="10.42578125" style="232" customWidth="1"/>
    <col min="13830" max="13830" width="17.42578125" style="232" customWidth="1"/>
    <col min="13831" max="13831" width="19.85546875" style="232" customWidth="1"/>
    <col min="13832" max="13832" width="19.7109375" style="232" customWidth="1"/>
    <col min="13833" max="13833" width="20.28515625" style="232" customWidth="1"/>
    <col min="13834" max="13834" width="22.5703125" style="232" customWidth="1"/>
    <col min="13835" max="13835" width="24.42578125" style="232" customWidth="1"/>
    <col min="13836" max="14080" width="11.42578125" style="232" hidden="1"/>
    <col min="14081" max="14081" width="63.85546875" style="232" customWidth="1"/>
    <col min="14082" max="14083" width="15.5703125" style="232" customWidth="1"/>
    <col min="14084" max="14084" width="16.42578125" style="232" customWidth="1"/>
    <col min="14085" max="14085" width="10.42578125" style="232" customWidth="1"/>
    <col min="14086" max="14086" width="17.42578125" style="232" customWidth="1"/>
    <col min="14087" max="14087" width="19.85546875" style="232" customWidth="1"/>
    <col min="14088" max="14088" width="19.7109375" style="232" customWidth="1"/>
    <col min="14089" max="14089" width="20.28515625" style="232" customWidth="1"/>
    <col min="14090" max="14090" width="22.5703125" style="232" customWidth="1"/>
    <col min="14091" max="14091" width="24.42578125" style="232" customWidth="1"/>
    <col min="14092" max="14336" width="11.42578125" style="232" hidden="1"/>
    <col min="14337" max="14337" width="63.85546875" style="232" customWidth="1"/>
    <col min="14338" max="14339" width="15.5703125" style="232" customWidth="1"/>
    <col min="14340" max="14340" width="16.42578125" style="232" customWidth="1"/>
    <col min="14341" max="14341" width="10.42578125" style="232" customWidth="1"/>
    <col min="14342" max="14342" width="17.42578125" style="232" customWidth="1"/>
    <col min="14343" max="14343" width="19.85546875" style="232" customWidth="1"/>
    <col min="14344" max="14344" width="19.7109375" style="232" customWidth="1"/>
    <col min="14345" max="14345" width="20.28515625" style="232" customWidth="1"/>
    <col min="14346" max="14346" width="22.5703125" style="232" customWidth="1"/>
    <col min="14347" max="14347" width="24.42578125" style="232" customWidth="1"/>
    <col min="14348" max="14592" width="11.42578125" style="232" hidden="1"/>
    <col min="14593" max="14593" width="63.85546875" style="232" customWidth="1"/>
    <col min="14594" max="14595" width="15.5703125" style="232" customWidth="1"/>
    <col min="14596" max="14596" width="16.42578125" style="232" customWidth="1"/>
    <col min="14597" max="14597" width="10.42578125" style="232" customWidth="1"/>
    <col min="14598" max="14598" width="17.42578125" style="232" customWidth="1"/>
    <col min="14599" max="14599" width="19.85546875" style="232" customWidth="1"/>
    <col min="14600" max="14600" width="19.7109375" style="232" customWidth="1"/>
    <col min="14601" max="14601" width="20.28515625" style="232" customWidth="1"/>
    <col min="14602" max="14602" width="22.5703125" style="232" customWidth="1"/>
    <col min="14603" max="14603" width="24.42578125" style="232" customWidth="1"/>
    <col min="14604" max="14848" width="11.42578125" style="232" hidden="1"/>
    <col min="14849" max="14849" width="63.85546875" style="232" customWidth="1"/>
    <col min="14850" max="14851" width="15.5703125" style="232" customWidth="1"/>
    <col min="14852" max="14852" width="16.42578125" style="232" customWidth="1"/>
    <col min="14853" max="14853" width="10.42578125" style="232" customWidth="1"/>
    <col min="14854" max="14854" width="17.42578125" style="232" customWidth="1"/>
    <col min="14855" max="14855" width="19.85546875" style="232" customWidth="1"/>
    <col min="14856" max="14856" width="19.7109375" style="232" customWidth="1"/>
    <col min="14857" max="14857" width="20.28515625" style="232" customWidth="1"/>
    <col min="14858" max="14858" width="22.5703125" style="232" customWidth="1"/>
    <col min="14859" max="14859" width="24.42578125" style="232" customWidth="1"/>
    <col min="14860" max="15104" width="11.42578125" style="232" hidden="1"/>
    <col min="15105" max="15105" width="63.85546875" style="232" customWidth="1"/>
    <col min="15106" max="15107" width="15.5703125" style="232" customWidth="1"/>
    <col min="15108" max="15108" width="16.42578125" style="232" customWidth="1"/>
    <col min="15109" max="15109" width="10.42578125" style="232" customWidth="1"/>
    <col min="15110" max="15110" width="17.42578125" style="232" customWidth="1"/>
    <col min="15111" max="15111" width="19.85546875" style="232" customWidth="1"/>
    <col min="15112" max="15112" width="19.7109375" style="232" customWidth="1"/>
    <col min="15113" max="15113" width="20.28515625" style="232" customWidth="1"/>
    <col min="15114" max="15114" width="22.5703125" style="232" customWidth="1"/>
    <col min="15115" max="15115" width="24.42578125" style="232" customWidth="1"/>
    <col min="15116" max="15360" width="11.42578125" style="232" hidden="1"/>
    <col min="15361" max="15361" width="63.85546875" style="232" customWidth="1"/>
    <col min="15362" max="15363" width="15.5703125" style="232" customWidth="1"/>
    <col min="15364" max="15364" width="16.42578125" style="232" customWidth="1"/>
    <col min="15365" max="15365" width="10.42578125" style="232" customWidth="1"/>
    <col min="15366" max="15366" width="17.42578125" style="232" customWidth="1"/>
    <col min="15367" max="15367" width="19.85546875" style="232" customWidth="1"/>
    <col min="15368" max="15368" width="19.7109375" style="232" customWidth="1"/>
    <col min="15369" max="15369" width="20.28515625" style="232" customWidth="1"/>
    <col min="15370" max="15370" width="22.5703125" style="232" customWidth="1"/>
    <col min="15371" max="15371" width="24.42578125" style="232" customWidth="1"/>
    <col min="15372" max="15616" width="11.42578125" style="232" hidden="1"/>
    <col min="15617" max="15617" width="63.85546875" style="232" customWidth="1"/>
    <col min="15618" max="15619" width="15.5703125" style="232" customWidth="1"/>
    <col min="15620" max="15620" width="16.42578125" style="232" customWidth="1"/>
    <col min="15621" max="15621" width="10.42578125" style="232" customWidth="1"/>
    <col min="15622" max="15622" width="17.42578125" style="232" customWidth="1"/>
    <col min="15623" max="15623" width="19.85546875" style="232" customWidth="1"/>
    <col min="15624" max="15624" width="19.7109375" style="232" customWidth="1"/>
    <col min="15625" max="15625" width="20.28515625" style="232" customWidth="1"/>
    <col min="15626" max="15626" width="22.5703125" style="232" customWidth="1"/>
    <col min="15627" max="15627" width="24.42578125" style="232" customWidth="1"/>
    <col min="15628" max="15872" width="11.42578125" style="232" hidden="1"/>
    <col min="15873" max="15873" width="63.85546875" style="232" customWidth="1"/>
    <col min="15874" max="15875" width="15.5703125" style="232" customWidth="1"/>
    <col min="15876" max="15876" width="16.42578125" style="232" customWidth="1"/>
    <col min="15877" max="15877" width="10.42578125" style="232" customWidth="1"/>
    <col min="15878" max="15878" width="17.42578125" style="232" customWidth="1"/>
    <col min="15879" max="15879" width="19.85546875" style="232" customWidth="1"/>
    <col min="15880" max="15880" width="19.7109375" style="232" customWidth="1"/>
    <col min="15881" max="15881" width="20.28515625" style="232" customWidth="1"/>
    <col min="15882" max="15882" width="22.5703125" style="232" customWidth="1"/>
    <col min="15883" max="15883" width="24.42578125" style="232" customWidth="1"/>
    <col min="15884" max="16128" width="11.42578125" style="232" hidden="1"/>
    <col min="16129" max="16129" width="63.85546875" style="232" customWidth="1"/>
    <col min="16130" max="16131" width="15.5703125" style="232" customWidth="1"/>
    <col min="16132" max="16132" width="16.42578125" style="232" customWidth="1"/>
    <col min="16133" max="16133" width="10.42578125" style="232" customWidth="1"/>
    <col min="16134" max="16134" width="17.42578125" style="232" customWidth="1"/>
    <col min="16135" max="16135" width="19.85546875" style="232" customWidth="1"/>
    <col min="16136" max="16136" width="19.7109375" style="232" customWidth="1"/>
    <col min="16137" max="16137" width="20.28515625" style="232" customWidth="1"/>
    <col min="16138" max="16138" width="22.5703125" style="232" customWidth="1"/>
    <col min="16139" max="16139" width="24.42578125" style="232" customWidth="1"/>
    <col min="16140" max="16384" width="11.42578125" style="232" hidden="1"/>
  </cols>
  <sheetData>
    <row r="1" spans="1:11" ht="20.25" x14ac:dyDescent="0.3">
      <c r="A1" s="1528" t="s">
        <v>1258</v>
      </c>
      <c r="B1" s="1528"/>
      <c r="C1" s="1528"/>
      <c r="D1" s="1528"/>
      <c r="E1" s="1528"/>
      <c r="F1" s="1528"/>
      <c r="G1" s="1528"/>
      <c r="H1" s="1528"/>
      <c r="I1" s="1528"/>
      <c r="J1" s="1528"/>
      <c r="K1" s="1528"/>
    </row>
    <row r="2" spans="1:11" ht="20.25" x14ac:dyDescent="0.3">
      <c r="A2" s="1528" t="s">
        <v>1859</v>
      </c>
      <c r="B2" s="1528"/>
      <c r="C2" s="1528"/>
      <c r="D2" s="1528"/>
      <c r="E2" s="1528"/>
      <c r="F2" s="1528"/>
      <c r="G2" s="1528"/>
      <c r="H2" s="1528"/>
      <c r="I2" s="1528"/>
      <c r="J2" s="1528"/>
      <c r="K2" s="1528"/>
    </row>
    <row r="3" spans="1:11" ht="15.75" x14ac:dyDescent="0.25">
      <c r="A3" s="1529" t="s">
        <v>1831</v>
      </c>
      <c r="B3" s="1530"/>
      <c r="C3" s="1530"/>
      <c r="D3" s="1530"/>
      <c r="E3" s="1530"/>
      <c r="F3" s="1530"/>
      <c r="G3" s="1530"/>
      <c r="H3" s="1530"/>
      <c r="I3" s="1530"/>
      <c r="J3" s="1530"/>
      <c r="K3" s="1530"/>
    </row>
    <row r="4" spans="1:11" x14ac:dyDescent="0.25">
      <c r="A4" s="1531"/>
      <c r="B4" s="1532"/>
      <c r="C4" s="1532"/>
      <c r="D4" s="1532"/>
      <c r="E4" s="1532"/>
      <c r="F4" s="1532"/>
      <c r="G4" s="1532"/>
      <c r="H4" s="1532"/>
      <c r="I4" s="1532"/>
      <c r="J4" s="1532"/>
      <c r="K4" s="1532"/>
    </row>
    <row r="5" spans="1:11" ht="4.5" customHeight="1" thickBot="1" x14ac:dyDescent="0.3">
      <c r="A5" s="902"/>
      <c r="B5" s="902"/>
      <c r="C5" s="902"/>
      <c r="D5" s="902"/>
      <c r="E5" s="902"/>
      <c r="F5" s="902"/>
      <c r="G5" s="902"/>
      <c r="H5" s="902"/>
      <c r="I5" s="902"/>
      <c r="J5" s="902"/>
      <c r="K5" s="902"/>
    </row>
    <row r="6" spans="1:11" ht="21" customHeight="1" thickBot="1" x14ac:dyDescent="0.3">
      <c r="A6" s="1533" t="s">
        <v>165</v>
      </c>
      <c r="B6" s="1535" t="s">
        <v>1842</v>
      </c>
      <c r="C6" s="1535"/>
      <c r="D6" s="1535"/>
      <c r="E6" s="1536"/>
      <c r="F6" s="1537" t="s">
        <v>1843</v>
      </c>
      <c r="G6" s="1535"/>
      <c r="H6" s="1535"/>
      <c r="I6" s="1535"/>
      <c r="J6" s="1538" t="s">
        <v>1844</v>
      </c>
      <c r="K6" s="1538" t="s">
        <v>1845</v>
      </c>
    </row>
    <row r="7" spans="1:11" s="233" customFormat="1" ht="27" customHeight="1" thickBot="1" x14ac:dyDescent="0.25">
      <c r="A7" s="1534"/>
      <c r="B7" s="896" t="s">
        <v>166</v>
      </c>
      <c r="C7" s="897" t="s">
        <v>1826</v>
      </c>
      <c r="D7" s="897" t="s">
        <v>167</v>
      </c>
      <c r="E7" s="898" t="s">
        <v>168</v>
      </c>
      <c r="F7" s="899" t="s">
        <v>166</v>
      </c>
      <c r="G7" s="900" t="s">
        <v>1826</v>
      </c>
      <c r="H7" s="900" t="s">
        <v>167</v>
      </c>
      <c r="I7" s="901" t="s">
        <v>168</v>
      </c>
      <c r="J7" s="1539"/>
      <c r="K7" s="1539"/>
    </row>
    <row r="8" spans="1:11" s="234" customFormat="1" x14ac:dyDescent="0.25">
      <c r="A8" s="442" t="s">
        <v>950</v>
      </c>
      <c r="B8" s="328">
        <v>1739</v>
      </c>
      <c r="C8" s="327">
        <v>632</v>
      </c>
      <c r="D8" s="327">
        <v>0</v>
      </c>
      <c r="E8" s="326">
        <v>8</v>
      </c>
      <c r="F8" s="803">
        <v>209974489.59999999</v>
      </c>
      <c r="G8" s="803">
        <v>58518439.460000001</v>
      </c>
      <c r="H8" s="803">
        <v>0</v>
      </c>
      <c r="I8" s="803">
        <v>671886.08</v>
      </c>
      <c r="J8" s="286">
        <f>SUM(B8:E8)</f>
        <v>2379</v>
      </c>
      <c r="K8" s="286">
        <f t="shared" ref="K8:K19" si="0">SUM(F8:I8)</f>
        <v>269164815.13999999</v>
      </c>
    </row>
    <row r="9" spans="1:11" s="234" customFormat="1" x14ac:dyDescent="0.25">
      <c r="A9" s="443" t="s">
        <v>169</v>
      </c>
      <c r="B9" s="325">
        <v>1838</v>
      </c>
      <c r="C9" s="329">
        <v>225</v>
      </c>
      <c r="D9" s="329">
        <v>0</v>
      </c>
      <c r="E9" s="324">
        <v>0</v>
      </c>
      <c r="F9" s="803">
        <v>227853302.34</v>
      </c>
      <c r="G9" s="803">
        <v>24695533.629999999</v>
      </c>
      <c r="H9" s="803">
        <v>0</v>
      </c>
      <c r="I9" s="803">
        <v>0</v>
      </c>
      <c r="J9" s="285">
        <f t="shared" ref="J9:J24" si="1">SUM(B9:E9)</f>
        <v>2063</v>
      </c>
      <c r="K9" s="285">
        <f t="shared" si="0"/>
        <v>252548835.97</v>
      </c>
    </row>
    <row r="10" spans="1:11" s="234" customFormat="1" x14ac:dyDescent="0.25">
      <c r="A10" s="443" t="s">
        <v>628</v>
      </c>
      <c r="B10" s="325">
        <v>525</v>
      </c>
      <c r="C10" s="329">
        <v>0</v>
      </c>
      <c r="D10" s="329">
        <v>0</v>
      </c>
      <c r="E10" s="324">
        <v>0</v>
      </c>
      <c r="F10" s="803">
        <v>416622000</v>
      </c>
      <c r="G10" s="803">
        <v>0</v>
      </c>
      <c r="H10" s="803">
        <v>0</v>
      </c>
      <c r="I10" s="803">
        <v>0</v>
      </c>
      <c r="J10" s="285">
        <f t="shared" si="1"/>
        <v>525</v>
      </c>
      <c r="K10" s="285">
        <f t="shared" si="0"/>
        <v>416622000</v>
      </c>
    </row>
    <row r="11" spans="1:11" s="234" customFormat="1" x14ac:dyDescent="0.25">
      <c r="A11" s="443" t="s">
        <v>1259</v>
      </c>
      <c r="B11" s="325">
        <v>46</v>
      </c>
      <c r="C11" s="329">
        <v>0</v>
      </c>
      <c r="D11" s="329">
        <v>0</v>
      </c>
      <c r="E11" s="324">
        <v>0</v>
      </c>
      <c r="F11" s="803">
        <v>70055943.680000007</v>
      </c>
      <c r="G11" s="803">
        <v>0</v>
      </c>
      <c r="H11" s="803">
        <v>0</v>
      </c>
      <c r="I11" s="803">
        <v>0</v>
      </c>
      <c r="J11" s="285">
        <f t="shared" si="1"/>
        <v>46</v>
      </c>
      <c r="K11" s="285">
        <f t="shared" si="0"/>
        <v>70055943.680000007</v>
      </c>
    </row>
    <row r="12" spans="1:11" s="234" customFormat="1" x14ac:dyDescent="0.25">
      <c r="A12" s="443" t="s">
        <v>1</v>
      </c>
      <c r="B12" s="325">
        <v>1495</v>
      </c>
      <c r="C12" s="329">
        <v>230</v>
      </c>
      <c r="D12" s="329">
        <v>0</v>
      </c>
      <c r="E12" s="324">
        <v>0</v>
      </c>
      <c r="F12" s="803">
        <v>291327334.25</v>
      </c>
      <c r="G12" s="803">
        <v>13986485.060000001</v>
      </c>
      <c r="H12" s="803">
        <v>0</v>
      </c>
      <c r="I12" s="803">
        <v>0</v>
      </c>
      <c r="J12" s="285">
        <f t="shared" si="1"/>
        <v>1725</v>
      </c>
      <c r="K12" s="285">
        <f t="shared" si="0"/>
        <v>305313819.31</v>
      </c>
    </row>
    <row r="13" spans="1:11" s="234" customFormat="1" x14ac:dyDescent="0.25">
      <c r="A13" s="443" t="s">
        <v>170</v>
      </c>
      <c r="B13" s="325">
        <v>4019</v>
      </c>
      <c r="C13" s="329">
        <v>499</v>
      </c>
      <c r="D13" s="329">
        <v>0</v>
      </c>
      <c r="E13" s="324">
        <v>0</v>
      </c>
      <c r="F13" s="803">
        <v>142804071.37</v>
      </c>
      <c r="G13" s="803">
        <v>62035213.810000002</v>
      </c>
      <c r="H13" s="803">
        <v>0</v>
      </c>
      <c r="I13" s="803">
        <v>0</v>
      </c>
      <c r="J13" s="285">
        <f t="shared" si="1"/>
        <v>4518</v>
      </c>
      <c r="K13" s="285">
        <f t="shared" si="0"/>
        <v>204839285.18000001</v>
      </c>
    </row>
    <row r="14" spans="1:11" s="234" customFormat="1" x14ac:dyDescent="0.25">
      <c r="A14" s="443" t="s">
        <v>590</v>
      </c>
      <c r="B14" s="325">
        <v>1097</v>
      </c>
      <c r="C14" s="329">
        <v>192</v>
      </c>
      <c r="D14" s="329">
        <v>0</v>
      </c>
      <c r="E14" s="324">
        <v>0</v>
      </c>
      <c r="F14" s="803">
        <v>32612763.23</v>
      </c>
      <c r="G14" s="803">
        <v>13485303.810000001</v>
      </c>
      <c r="H14" s="803">
        <v>0</v>
      </c>
      <c r="I14" s="803">
        <v>0</v>
      </c>
      <c r="J14" s="285">
        <f t="shared" si="1"/>
        <v>1289</v>
      </c>
      <c r="K14" s="285">
        <f t="shared" si="0"/>
        <v>46098067.039999999</v>
      </c>
    </row>
    <row r="15" spans="1:11" s="234" customFormat="1" x14ac:dyDescent="0.25">
      <c r="A15" s="443" t="s">
        <v>171</v>
      </c>
      <c r="B15" s="325">
        <v>1067</v>
      </c>
      <c r="C15" s="329">
        <v>198</v>
      </c>
      <c r="D15" s="329">
        <v>0</v>
      </c>
      <c r="E15" s="324">
        <v>1</v>
      </c>
      <c r="F15" s="803">
        <v>60931957.609999999</v>
      </c>
      <c r="G15" s="803">
        <v>15552704.529999999</v>
      </c>
      <c r="H15" s="803">
        <v>0</v>
      </c>
      <c r="I15" s="803">
        <v>15005.85</v>
      </c>
      <c r="J15" s="285">
        <f t="shared" si="1"/>
        <v>1266</v>
      </c>
      <c r="K15" s="285">
        <f t="shared" si="0"/>
        <v>76499667.989999995</v>
      </c>
    </row>
    <row r="16" spans="1:11" s="234" customFormat="1" x14ac:dyDescent="0.25">
      <c r="A16" s="443" t="s">
        <v>10</v>
      </c>
      <c r="B16" s="325">
        <v>6315</v>
      </c>
      <c r="C16" s="329">
        <v>1780</v>
      </c>
      <c r="D16" s="329">
        <v>0</v>
      </c>
      <c r="E16" s="324">
        <v>13</v>
      </c>
      <c r="F16" s="803">
        <v>301635387.70999998</v>
      </c>
      <c r="G16" s="803">
        <v>60946536.329999998</v>
      </c>
      <c r="H16" s="803">
        <v>0</v>
      </c>
      <c r="I16" s="803">
        <v>0</v>
      </c>
      <c r="J16" s="285">
        <f t="shared" si="1"/>
        <v>8108</v>
      </c>
      <c r="K16" s="285">
        <f t="shared" si="0"/>
        <v>362581924.03999996</v>
      </c>
    </row>
    <row r="17" spans="1:256" s="234" customFormat="1" x14ac:dyDescent="0.25">
      <c r="A17" s="443" t="s">
        <v>3</v>
      </c>
      <c r="B17" s="325">
        <v>3537</v>
      </c>
      <c r="C17" s="329">
        <v>1241</v>
      </c>
      <c r="D17" s="329">
        <v>0</v>
      </c>
      <c r="E17" s="324">
        <v>2</v>
      </c>
      <c r="F17" s="803">
        <v>254866096.11000001</v>
      </c>
      <c r="G17" s="803">
        <v>79088972.549999997</v>
      </c>
      <c r="H17" s="803">
        <v>0</v>
      </c>
      <c r="I17" s="803">
        <v>0</v>
      </c>
      <c r="J17" s="285">
        <f t="shared" si="1"/>
        <v>4780</v>
      </c>
      <c r="K17" s="285">
        <f t="shared" si="0"/>
        <v>333955068.66000003</v>
      </c>
    </row>
    <row r="18" spans="1:256" s="234" customFormat="1" x14ac:dyDescent="0.25">
      <c r="A18" s="443" t="s">
        <v>93</v>
      </c>
      <c r="B18" s="325">
        <v>10284</v>
      </c>
      <c r="C18" s="329">
        <v>874</v>
      </c>
      <c r="D18" s="329">
        <v>0</v>
      </c>
      <c r="E18" s="324">
        <v>7</v>
      </c>
      <c r="F18" s="803">
        <v>96500147.519999996</v>
      </c>
      <c r="G18" s="803">
        <v>24860460.329999998</v>
      </c>
      <c r="H18" s="803">
        <v>0</v>
      </c>
      <c r="I18" s="803">
        <v>1427106.08</v>
      </c>
      <c r="J18" s="285">
        <f t="shared" si="1"/>
        <v>11165</v>
      </c>
      <c r="K18" s="285">
        <f t="shared" si="0"/>
        <v>122787713.92999999</v>
      </c>
    </row>
    <row r="19" spans="1:256" s="234" customFormat="1" x14ac:dyDescent="0.25">
      <c r="A19" s="443" t="s">
        <v>172</v>
      </c>
      <c r="B19" s="325">
        <v>5836</v>
      </c>
      <c r="C19" s="329">
        <v>335</v>
      </c>
      <c r="D19" s="329">
        <v>0</v>
      </c>
      <c r="E19" s="324">
        <v>0</v>
      </c>
      <c r="F19" s="803">
        <v>83458362.349999994</v>
      </c>
      <c r="G19" s="803">
        <v>14523847.949999999</v>
      </c>
      <c r="H19" s="803">
        <v>0</v>
      </c>
      <c r="I19" s="803">
        <v>0</v>
      </c>
      <c r="J19" s="285">
        <f t="shared" si="1"/>
        <v>6171</v>
      </c>
      <c r="K19" s="285">
        <f t="shared" si="0"/>
        <v>97982210.299999997</v>
      </c>
    </row>
    <row r="20" spans="1:256" s="234" customFormat="1" x14ac:dyDescent="0.25">
      <c r="A20" s="443" t="s">
        <v>1260</v>
      </c>
      <c r="B20" s="325">
        <v>430</v>
      </c>
      <c r="C20" s="329">
        <v>218</v>
      </c>
      <c r="D20" s="329">
        <v>0</v>
      </c>
      <c r="E20" s="324">
        <v>0</v>
      </c>
      <c r="F20" s="803">
        <v>3266740.77</v>
      </c>
      <c r="G20" s="803">
        <v>6926533.7000000002</v>
      </c>
      <c r="H20" s="803">
        <v>0</v>
      </c>
      <c r="I20" s="803">
        <v>0</v>
      </c>
      <c r="J20" s="285">
        <f t="shared" si="1"/>
        <v>648</v>
      </c>
      <c r="K20" s="285">
        <f t="shared" ref="K20" si="2">SUM(F20:I20)</f>
        <v>10193274.470000001</v>
      </c>
    </row>
    <row r="21" spans="1:256" s="234" customFormat="1" x14ac:dyDescent="0.25">
      <c r="A21" s="443" t="s">
        <v>1187</v>
      </c>
      <c r="B21" s="325">
        <v>4425</v>
      </c>
      <c r="C21" s="329">
        <v>90</v>
      </c>
      <c r="D21" s="329">
        <v>0</v>
      </c>
      <c r="E21" s="324">
        <v>0</v>
      </c>
      <c r="F21" s="803">
        <v>93984206.299999997</v>
      </c>
      <c r="G21" s="803">
        <v>1486712.1</v>
      </c>
      <c r="H21" s="803">
        <v>0</v>
      </c>
      <c r="I21" s="803">
        <v>0</v>
      </c>
      <c r="J21" s="285">
        <f t="shared" si="1"/>
        <v>4515</v>
      </c>
      <c r="K21" s="285">
        <f>SUM(F21:I21)</f>
        <v>95470918.399999991</v>
      </c>
    </row>
    <row r="22" spans="1:256" s="234" customFormat="1" x14ac:dyDescent="0.25">
      <c r="A22" s="443" t="s">
        <v>12</v>
      </c>
      <c r="B22" s="325">
        <v>22445</v>
      </c>
      <c r="C22" s="329">
        <v>337</v>
      </c>
      <c r="D22" s="329">
        <v>0</v>
      </c>
      <c r="E22" s="324">
        <v>0</v>
      </c>
      <c r="F22" s="803">
        <v>382463659.24000001</v>
      </c>
      <c r="G22" s="803">
        <v>3035896.18</v>
      </c>
      <c r="H22" s="803">
        <v>0</v>
      </c>
      <c r="I22" s="803">
        <v>0</v>
      </c>
      <c r="J22" s="285">
        <f t="shared" si="1"/>
        <v>22782</v>
      </c>
      <c r="K22" s="285">
        <f>SUM(F22:I22)</f>
        <v>385499555.42000002</v>
      </c>
    </row>
    <row r="23" spans="1:256" s="234" customFormat="1" x14ac:dyDescent="0.25">
      <c r="A23" s="443" t="s">
        <v>96</v>
      </c>
      <c r="B23" s="325">
        <v>4500</v>
      </c>
      <c r="C23" s="329">
        <v>476</v>
      </c>
      <c r="D23" s="329">
        <v>0</v>
      </c>
      <c r="E23" s="324">
        <v>6</v>
      </c>
      <c r="F23" s="803">
        <v>300183449.17000002</v>
      </c>
      <c r="G23" s="803">
        <v>122059938.01000001</v>
      </c>
      <c r="H23" s="803">
        <v>0</v>
      </c>
      <c r="I23" s="803">
        <v>467052.77</v>
      </c>
      <c r="J23" s="285">
        <f t="shared" si="1"/>
        <v>4982</v>
      </c>
      <c r="K23" s="285">
        <f>SUM(F23:I23)</f>
        <v>422710439.94999999</v>
      </c>
    </row>
    <row r="24" spans="1:256" s="234" customFormat="1" ht="15.75" thickBot="1" x14ac:dyDescent="0.3">
      <c r="A24" s="444" t="s">
        <v>810</v>
      </c>
      <c r="B24" s="323">
        <v>3067</v>
      </c>
      <c r="C24" s="322">
        <v>1103</v>
      </c>
      <c r="D24" s="322">
        <v>0</v>
      </c>
      <c r="E24" s="321">
        <v>0</v>
      </c>
      <c r="F24" s="803">
        <v>47675787.670000002</v>
      </c>
      <c r="G24" s="803">
        <v>25194822.559999999</v>
      </c>
      <c r="H24" s="803">
        <v>0</v>
      </c>
      <c r="I24" s="803">
        <v>0</v>
      </c>
      <c r="J24" s="284">
        <f t="shared" si="1"/>
        <v>4170</v>
      </c>
      <c r="K24" s="284">
        <f>SUM(F24:I24)</f>
        <v>72870610.230000004</v>
      </c>
    </row>
    <row r="25" spans="1:256" s="234" customFormat="1" ht="15.75" thickBot="1" x14ac:dyDescent="0.3">
      <c r="A25" s="903" t="s">
        <v>1846</v>
      </c>
      <c r="B25" s="904">
        <f>SUM(B8:B24)</f>
        <v>72665</v>
      </c>
      <c r="C25" s="905">
        <f t="shared" ref="C25:G25" si="3">SUM(C8:C24)</f>
        <v>8430</v>
      </c>
      <c r="D25" s="905">
        <f t="shared" si="3"/>
        <v>0</v>
      </c>
      <c r="E25" s="906">
        <f t="shared" si="3"/>
        <v>37</v>
      </c>
      <c r="F25" s="907">
        <f t="shared" si="3"/>
        <v>3016215698.9200001</v>
      </c>
      <c r="G25" s="908">
        <f t="shared" si="3"/>
        <v>526397400.00999999</v>
      </c>
      <c r="H25" s="908"/>
      <c r="I25" s="909">
        <f t="shared" ref="I25:BT25" si="4">SUM(I8:I24)</f>
        <v>2581050.7799999998</v>
      </c>
      <c r="J25" s="910">
        <f t="shared" si="4"/>
        <v>81132</v>
      </c>
      <c r="K25" s="910">
        <f>SUM(K8:K24)</f>
        <v>3545194149.7099996</v>
      </c>
      <c r="L25" s="235">
        <f t="shared" si="4"/>
        <v>0</v>
      </c>
      <c r="M25" s="235">
        <f t="shared" si="4"/>
        <v>0</v>
      </c>
      <c r="N25" s="235">
        <f t="shared" si="4"/>
        <v>0</v>
      </c>
      <c r="O25" s="235">
        <f t="shared" si="4"/>
        <v>0</v>
      </c>
      <c r="P25" s="235">
        <f t="shared" si="4"/>
        <v>0</v>
      </c>
      <c r="Q25" s="235">
        <f t="shared" si="4"/>
        <v>0</v>
      </c>
      <c r="R25" s="235">
        <f t="shared" si="4"/>
        <v>0</v>
      </c>
      <c r="S25" s="235">
        <f t="shared" si="4"/>
        <v>0</v>
      </c>
      <c r="T25" s="235">
        <f t="shared" si="4"/>
        <v>0</v>
      </c>
      <c r="U25" s="235">
        <f t="shared" si="4"/>
        <v>0</v>
      </c>
      <c r="V25" s="235">
        <f t="shared" si="4"/>
        <v>0</v>
      </c>
      <c r="W25" s="235">
        <f t="shared" si="4"/>
        <v>0</v>
      </c>
      <c r="X25" s="235">
        <f t="shared" si="4"/>
        <v>0</v>
      </c>
      <c r="Y25" s="235">
        <f t="shared" si="4"/>
        <v>0</v>
      </c>
      <c r="Z25" s="235">
        <f t="shared" si="4"/>
        <v>0</v>
      </c>
      <c r="AA25" s="235">
        <f t="shared" si="4"/>
        <v>0</v>
      </c>
      <c r="AB25" s="235">
        <f t="shared" si="4"/>
        <v>0</v>
      </c>
      <c r="AC25" s="235">
        <f t="shared" si="4"/>
        <v>0</v>
      </c>
      <c r="AD25" s="235">
        <f t="shared" si="4"/>
        <v>0</v>
      </c>
      <c r="AE25" s="235">
        <f t="shared" si="4"/>
        <v>0</v>
      </c>
      <c r="AF25" s="235">
        <f t="shared" si="4"/>
        <v>0</v>
      </c>
      <c r="AG25" s="235">
        <f t="shared" si="4"/>
        <v>0</v>
      </c>
      <c r="AH25" s="235">
        <f t="shared" si="4"/>
        <v>0</v>
      </c>
      <c r="AI25" s="235">
        <f t="shared" si="4"/>
        <v>0</v>
      </c>
      <c r="AJ25" s="235">
        <f t="shared" si="4"/>
        <v>0</v>
      </c>
      <c r="AK25" s="235">
        <f t="shared" si="4"/>
        <v>0</v>
      </c>
      <c r="AL25" s="235">
        <f t="shared" si="4"/>
        <v>0</v>
      </c>
      <c r="AM25" s="235">
        <f t="shared" si="4"/>
        <v>0</v>
      </c>
      <c r="AN25" s="235">
        <f t="shared" si="4"/>
        <v>0</v>
      </c>
      <c r="AO25" s="235">
        <f t="shared" si="4"/>
        <v>0</v>
      </c>
      <c r="AP25" s="235">
        <f t="shared" si="4"/>
        <v>0</v>
      </c>
      <c r="AQ25" s="235">
        <f t="shared" si="4"/>
        <v>0</v>
      </c>
      <c r="AR25" s="235">
        <f t="shared" si="4"/>
        <v>0</v>
      </c>
      <c r="AS25" s="235">
        <f t="shared" si="4"/>
        <v>0</v>
      </c>
      <c r="AT25" s="235">
        <f t="shared" si="4"/>
        <v>0</v>
      </c>
      <c r="AU25" s="235">
        <f t="shared" si="4"/>
        <v>0</v>
      </c>
      <c r="AV25" s="235">
        <f t="shared" si="4"/>
        <v>0</v>
      </c>
      <c r="AW25" s="235">
        <f t="shared" si="4"/>
        <v>0</v>
      </c>
      <c r="AX25" s="235">
        <f t="shared" si="4"/>
        <v>0</v>
      </c>
      <c r="AY25" s="235">
        <f t="shared" si="4"/>
        <v>0</v>
      </c>
      <c r="AZ25" s="235">
        <f t="shared" si="4"/>
        <v>0</v>
      </c>
      <c r="BA25" s="235">
        <f t="shared" si="4"/>
        <v>0</v>
      </c>
      <c r="BB25" s="235">
        <f t="shared" si="4"/>
        <v>0</v>
      </c>
      <c r="BC25" s="235">
        <f t="shared" si="4"/>
        <v>0</v>
      </c>
      <c r="BD25" s="235">
        <f t="shared" si="4"/>
        <v>0</v>
      </c>
      <c r="BE25" s="235">
        <f t="shared" si="4"/>
        <v>0</v>
      </c>
      <c r="BF25" s="235">
        <f t="shared" si="4"/>
        <v>0</v>
      </c>
      <c r="BG25" s="235">
        <f t="shared" si="4"/>
        <v>0</v>
      </c>
      <c r="BH25" s="235">
        <f t="shared" si="4"/>
        <v>0</v>
      </c>
      <c r="BI25" s="235">
        <f t="shared" si="4"/>
        <v>0</v>
      </c>
      <c r="BJ25" s="235">
        <f t="shared" si="4"/>
        <v>0</v>
      </c>
      <c r="BK25" s="235">
        <f t="shared" si="4"/>
        <v>0</v>
      </c>
      <c r="BL25" s="235">
        <f t="shared" si="4"/>
        <v>0</v>
      </c>
      <c r="BM25" s="235">
        <f t="shared" si="4"/>
        <v>0</v>
      </c>
      <c r="BN25" s="235">
        <f t="shared" si="4"/>
        <v>0</v>
      </c>
      <c r="BO25" s="235">
        <f t="shared" si="4"/>
        <v>0</v>
      </c>
      <c r="BP25" s="235">
        <f t="shared" si="4"/>
        <v>0</v>
      </c>
      <c r="BQ25" s="235">
        <f t="shared" si="4"/>
        <v>0</v>
      </c>
      <c r="BR25" s="235">
        <f t="shared" si="4"/>
        <v>0</v>
      </c>
      <c r="BS25" s="235">
        <f t="shared" si="4"/>
        <v>0</v>
      </c>
      <c r="BT25" s="235">
        <f t="shared" si="4"/>
        <v>0</v>
      </c>
      <c r="BU25" s="235">
        <f t="shared" ref="BU25:EF25" si="5">SUM(BU8:BU24)</f>
        <v>0</v>
      </c>
      <c r="BV25" s="235">
        <f t="shared" si="5"/>
        <v>0</v>
      </c>
      <c r="BW25" s="235">
        <f t="shared" si="5"/>
        <v>0</v>
      </c>
      <c r="BX25" s="235">
        <f t="shared" si="5"/>
        <v>0</v>
      </c>
      <c r="BY25" s="235">
        <f t="shared" si="5"/>
        <v>0</v>
      </c>
      <c r="BZ25" s="235">
        <f t="shared" si="5"/>
        <v>0</v>
      </c>
      <c r="CA25" s="235">
        <f t="shared" si="5"/>
        <v>0</v>
      </c>
      <c r="CB25" s="235">
        <f t="shared" si="5"/>
        <v>0</v>
      </c>
      <c r="CC25" s="235">
        <f t="shared" si="5"/>
        <v>0</v>
      </c>
      <c r="CD25" s="235">
        <f t="shared" si="5"/>
        <v>0</v>
      </c>
      <c r="CE25" s="235">
        <f t="shared" si="5"/>
        <v>0</v>
      </c>
      <c r="CF25" s="235">
        <f t="shared" si="5"/>
        <v>0</v>
      </c>
      <c r="CG25" s="235">
        <f t="shared" si="5"/>
        <v>0</v>
      </c>
      <c r="CH25" s="235">
        <f t="shared" si="5"/>
        <v>0</v>
      </c>
      <c r="CI25" s="235">
        <f t="shared" si="5"/>
        <v>0</v>
      </c>
      <c r="CJ25" s="235">
        <f t="shared" si="5"/>
        <v>0</v>
      </c>
      <c r="CK25" s="235">
        <f t="shared" si="5"/>
        <v>0</v>
      </c>
      <c r="CL25" s="235">
        <f t="shared" si="5"/>
        <v>0</v>
      </c>
      <c r="CM25" s="235">
        <f t="shared" si="5"/>
        <v>0</v>
      </c>
      <c r="CN25" s="235">
        <f t="shared" si="5"/>
        <v>0</v>
      </c>
      <c r="CO25" s="235">
        <f t="shared" si="5"/>
        <v>0</v>
      </c>
      <c r="CP25" s="235">
        <f t="shared" si="5"/>
        <v>0</v>
      </c>
      <c r="CQ25" s="235">
        <f t="shared" si="5"/>
        <v>0</v>
      </c>
      <c r="CR25" s="235">
        <f t="shared" si="5"/>
        <v>0</v>
      </c>
      <c r="CS25" s="235">
        <f t="shared" si="5"/>
        <v>0</v>
      </c>
      <c r="CT25" s="235">
        <f t="shared" si="5"/>
        <v>0</v>
      </c>
      <c r="CU25" s="235">
        <f t="shared" si="5"/>
        <v>0</v>
      </c>
      <c r="CV25" s="235">
        <f t="shared" si="5"/>
        <v>0</v>
      </c>
      <c r="CW25" s="235">
        <f t="shared" si="5"/>
        <v>0</v>
      </c>
      <c r="CX25" s="235">
        <f t="shared" si="5"/>
        <v>0</v>
      </c>
      <c r="CY25" s="235">
        <f t="shared" si="5"/>
        <v>0</v>
      </c>
      <c r="CZ25" s="235">
        <f t="shared" si="5"/>
        <v>0</v>
      </c>
      <c r="DA25" s="235">
        <f t="shared" si="5"/>
        <v>0</v>
      </c>
      <c r="DB25" s="235">
        <f t="shared" si="5"/>
        <v>0</v>
      </c>
      <c r="DC25" s="235">
        <f t="shared" si="5"/>
        <v>0</v>
      </c>
      <c r="DD25" s="235">
        <f t="shared" si="5"/>
        <v>0</v>
      </c>
      <c r="DE25" s="235">
        <f t="shared" si="5"/>
        <v>0</v>
      </c>
      <c r="DF25" s="235">
        <f t="shared" si="5"/>
        <v>0</v>
      </c>
      <c r="DG25" s="235">
        <f t="shared" si="5"/>
        <v>0</v>
      </c>
      <c r="DH25" s="235">
        <f t="shared" si="5"/>
        <v>0</v>
      </c>
      <c r="DI25" s="235">
        <f t="shared" si="5"/>
        <v>0</v>
      </c>
      <c r="DJ25" s="235">
        <f t="shared" si="5"/>
        <v>0</v>
      </c>
      <c r="DK25" s="235">
        <f t="shared" si="5"/>
        <v>0</v>
      </c>
      <c r="DL25" s="235">
        <f t="shared" si="5"/>
        <v>0</v>
      </c>
      <c r="DM25" s="235">
        <f t="shared" si="5"/>
        <v>0</v>
      </c>
      <c r="DN25" s="235">
        <f t="shared" si="5"/>
        <v>0</v>
      </c>
      <c r="DO25" s="235">
        <f t="shared" si="5"/>
        <v>0</v>
      </c>
      <c r="DP25" s="235">
        <f t="shared" si="5"/>
        <v>0</v>
      </c>
      <c r="DQ25" s="235">
        <f t="shared" si="5"/>
        <v>0</v>
      </c>
      <c r="DR25" s="235">
        <f t="shared" si="5"/>
        <v>0</v>
      </c>
      <c r="DS25" s="235">
        <f t="shared" si="5"/>
        <v>0</v>
      </c>
      <c r="DT25" s="235">
        <f t="shared" si="5"/>
        <v>0</v>
      </c>
      <c r="DU25" s="235">
        <f t="shared" si="5"/>
        <v>0</v>
      </c>
      <c r="DV25" s="235">
        <f t="shared" si="5"/>
        <v>0</v>
      </c>
      <c r="DW25" s="235">
        <f t="shared" si="5"/>
        <v>0</v>
      </c>
      <c r="DX25" s="235">
        <f t="shared" si="5"/>
        <v>0</v>
      </c>
      <c r="DY25" s="235">
        <f t="shared" si="5"/>
        <v>0</v>
      </c>
      <c r="DZ25" s="235">
        <f t="shared" si="5"/>
        <v>0</v>
      </c>
      <c r="EA25" s="235">
        <f t="shared" si="5"/>
        <v>0</v>
      </c>
      <c r="EB25" s="235">
        <f t="shared" si="5"/>
        <v>0</v>
      </c>
      <c r="EC25" s="235">
        <f t="shared" si="5"/>
        <v>0</v>
      </c>
      <c r="ED25" s="235">
        <f t="shared" si="5"/>
        <v>0</v>
      </c>
      <c r="EE25" s="235">
        <f t="shared" si="5"/>
        <v>0</v>
      </c>
      <c r="EF25" s="235">
        <f t="shared" si="5"/>
        <v>0</v>
      </c>
      <c r="EG25" s="235">
        <f t="shared" ref="EG25:GR25" si="6">SUM(EG8:EG24)</f>
        <v>0</v>
      </c>
      <c r="EH25" s="235">
        <f t="shared" si="6"/>
        <v>0</v>
      </c>
      <c r="EI25" s="235">
        <f t="shared" si="6"/>
        <v>0</v>
      </c>
      <c r="EJ25" s="235">
        <f t="shared" si="6"/>
        <v>0</v>
      </c>
      <c r="EK25" s="235">
        <f t="shared" si="6"/>
        <v>0</v>
      </c>
      <c r="EL25" s="235">
        <f t="shared" si="6"/>
        <v>0</v>
      </c>
      <c r="EM25" s="235">
        <f t="shared" si="6"/>
        <v>0</v>
      </c>
      <c r="EN25" s="235">
        <f t="shared" si="6"/>
        <v>0</v>
      </c>
      <c r="EO25" s="235">
        <f t="shared" si="6"/>
        <v>0</v>
      </c>
      <c r="EP25" s="235">
        <f t="shared" si="6"/>
        <v>0</v>
      </c>
      <c r="EQ25" s="235">
        <f t="shared" si="6"/>
        <v>0</v>
      </c>
      <c r="ER25" s="235">
        <f t="shared" si="6"/>
        <v>0</v>
      </c>
      <c r="ES25" s="235">
        <f t="shared" si="6"/>
        <v>0</v>
      </c>
      <c r="ET25" s="235">
        <f t="shared" si="6"/>
        <v>0</v>
      </c>
      <c r="EU25" s="235">
        <f t="shared" si="6"/>
        <v>0</v>
      </c>
      <c r="EV25" s="235">
        <f t="shared" si="6"/>
        <v>0</v>
      </c>
      <c r="EW25" s="235">
        <f t="shared" si="6"/>
        <v>0</v>
      </c>
      <c r="EX25" s="235">
        <f t="shared" si="6"/>
        <v>0</v>
      </c>
      <c r="EY25" s="235">
        <f t="shared" si="6"/>
        <v>0</v>
      </c>
      <c r="EZ25" s="235">
        <f t="shared" si="6"/>
        <v>0</v>
      </c>
      <c r="FA25" s="235">
        <f t="shared" si="6"/>
        <v>0</v>
      </c>
      <c r="FB25" s="235">
        <f t="shared" si="6"/>
        <v>0</v>
      </c>
      <c r="FC25" s="235">
        <f t="shared" si="6"/>
        <v>0</v>
      </c>
      <c r="FD25" s="235">
        <f t="shared" si="6"/>
        <v>0</v>
      </c>
      <c r="FE25" s="235">
        <f t="shared" si="6"/>
        <v>0</v>
      </c>
      <c r="FF25" s="235">
        <f t="shared" si="6"/>
        <v>0</v>
      </c>
      <c r="FG25" s="235">
        <f t="shared" si="6"/>
        <v>0</v>
      </c>
      <c r="FH25" s="235">
        <f t="shared" si="6"/>
        <v>0</v>
      </c>
      <c r="FI25" s="235">
        <f t="shared" si="6"/>
        <v>0</v>
      </c>
      <c r="FJ25" s="235">
        <f t="shared" si="6"/>
        <v>0</v>
      </c>
      <c r="FK25" s="235">
        <f t="shared" si="6"/>
        <v>0</v>
      </c>
      <c r="FL25" s="235">
        <f t="shared" si="6"/>
        <v>0</v>
      </c>
      <c r="FM25" s="235">
        <f t="shared" si="6"/>
        <v>0</v>
      </c>
      <c r="FN25" s="235">
        <f t="shared" si="6"/>
        <v>0</v>
      </c>
      <c r="FO25" s="235">
        <f t="shared" si="6"/>
        <v>0</v>
      </c>
      <c r="FP25" s="235">
        <f t="shared" si="6"/>
        <v>0</v>
      </c>
      <c r="FQ25" s="235">
        <f t="shared" si="6"/>
        <v>0</v>
      </c>
      <c r="FR25" s="235">
        <f t="shared" si="6"/>
        <v>0</v>
      </c>
      <c r="FS25" s="235">
        <f t="shared" si="6"/>
        <v>0</v>
      </c>
      <c r="FT25" s="235">
        <f t="shared" si="6"/>
        <v>0</v>
      </c>
      <c r="FU25" s="235">
        <f t="shared" si="6"/>
        <v>0</v>
      </c>
      <c r="FV25" s="235">
        <f t="shared" si="6"/>
        <v>0</v>
      </c>
      <c r="FW25" s="235">
        <f t="shared" si="6"/>
        <v>0</v>
      </c>
      <c r="FX25" s="235">
        <f t="shared" si="6"/>
        <v>0</v>
      </c>
      <c r="FY25" s="235">
        <f t="shared" si="6"/>
        <v>0</v>
      </c>
      <c r="FZ25" s="235">
        <f t="shared" si="6"/>
        <v>0</v>
      </c>
      <c r="GA25" s="235">
        <f t="shared" si="6"/>
        <v>0</v>
      </c>
      <c r="GB25" s="235">
        <f t="shared" si="6"/>
        <v>0</v>
      </c>
      <c r="GC25" s="235">
        <f t="shared" si="6"/>
        <v>0</v>
      </c>
      <c r="GD25" s="235">
        <f t="shared" si="6"/>
        <v>0</v>
      </c>
      <c r="GE25" s="235">
        <f t="shared" si="6"/>
        <v>0</v>
      </c>
      <c r="GF25" s="235">
        <f t="shared" si="6"/>
        <v>0</v>
      </c>
      <c r="GG25" s="235">
        <f t="shared" si="6"/>
        <v>0</v>
      </c>
      <c r="GH25" s="235">
        <f t="shared" si="6"/>
        <v>0</v>
      </c>
      <c r="GI25" s="235">
        <f t="shared" si="6"/>
        <v>0</v>
      </c>
      <c r="GJ25" s="235">
        <f t="shared" si="6"/>
        <v>0</v>
      </c>
      <c r="GK25" s="235">
        <f t="shared" si="6"/>
        <v>0</v>
      </c>
      <c r="GL25" s="235">
        <f t="shared" si="6"/>
        <v>0</v>
      </c>
      <c r="GM25" s="235">
        <f t="shared" si="6"/>
        <v>0</v>
      </c>
      <c r="GN25" s="235">
        <f t="shared" si="6"/>
        <v>0</v>
      </c>
      <c r="GO25" s="235">
        <f t="shared" si="6"/>
        <v>0</v>
      </c>
      <c r="GP25" s="235">
        <f t="shared" si="6"/>
        <v>0</v>
      </c>
      <c r="GQ25" s="235">
        <f t="shared" si="6"/>
        <v>0</v>
      </c>
      <c r="GR25" s="235">
        <f t="shared" si="6"/>
        <v>0</v>
      </c>
      <c r="GS25" s="235">
        <f t="shared" ref="GS25:IV25" si="7">SUM(GS8:GS24)</f>
        <v>0</v>
      </c>
      <c r="GT25" s="235">
        <f t="shared" si="7"/>
        <v>0</v>
      </c>
      <c r="GU25" s="235">
        <f t="shared" si="7"/>
        <v>0</v>
      </c>
      <c r="GV25" s="235">
        <f t="shared" si="7"/>
        <v>0</v>
      </c>
      <c r="GW25" s="235">
        <f t="shared" si="7"/>
        <v>0</v>
      </c>
      <c r="GX25" s="235">
        <f t="shared" si="7"/>
        <v>0</v>
      </c>
      <c r="GY25" s="235">
        <f t="shared" si="7"/>
        <v>0</v>
      </c>
      <c r="GZ25" s="235">
        <f t="shared" si="7"/>
        <v>0</v>
      </c>
      <c r="HA25" s="235">
        <f t="shared" si="7"/>
        <v>0</v>
      </c>
      <c r="HB25" s="235">
        <f t="shared" si="7"/>
        <v>0</v>
      </c>
      <c r="HC25" s="235">
        <f t="shared" si="7"/>
        <v>0</v>
      </c>
      <c r="HD25" s="235">
        <f t="shared" si="7"/>
        <v>0</v>
      </c>
      <c r="HE25" s="235">
        <f t="shared" si="7"/>
        <v>0</v>
      </c>
      <c r="HF25" s="235">
        <f t="shared" si="7"/>
        <v>0</v>
      </c>
      <c r="HG25" s="235">
        <f t="shared" si="7"/>
        <v>0</v>
      </c>
      <c r="HH25" s="235">
        <f t="shared" si="7"/>
        <v>0</v>
      </c>
      <c r="HI25" s="235">
        <f t="shared" si="7"/>
        <v>0</v>
      </c>
      <c r="HJ25" s="235">
        <f t="shared" si="7"/>
        <v>0</v>
      </c>
      <c r="HK25" s="235">
        <f t="shared" si="7"/>
        <v>0</v>
      </c>
      <c r="HL25" s="235">
        <f t="shared" si="7"/>
        <v>0</v>
      </c>
      <c r="HM25" s="235">
        <f t="shared" si="7"/>
        <v>0</v>
      </c>
      <c r="HN25" s="235">
        <f t="shared" si="7"/>
        <v>0</v>
      </c>
      <c r="HO25" s="235">
        <f t="shared" si="7"/>
        <v>0</v>
      </c>
      <c r="HP25" s="235">
        <f t="shared" si="7"/>
        <v>0</v>
      </c>
      <c r="HQ25" s="235">
        <f t="shared" si="7"/>
        <v>0</v>
      </c>
      <c r="HR25" s="235">
        <f t="shared" si="7"/>
        <v>0</v>
      </c>
      <c r="HS25" s="235">
        <f t="shared" si="7"/>
        <v>0</v>
      </c>
      <c r="HT25" s="235">
        <f t="shared" si="7"/>
        <v>0</v>
      </c>
      <c r="HU25" s="235">
        <f t="shared" si="7"/>
        <v>0</v>
      </c>
      <c r="HV25" s="235">
        <f t="shared" si="7"/>
        <v>0</v>
      </c>
      <c r="HW25" s="235">
        <f t="shared" si="7"/>
        <v>0</v>
      </c>
      <c r="HX25" s="235">
        <f t="shared" si="7"/>
        <v>0</v>
      </c>
      <c r="HY25" s="235">
        <f t="shared" si="7"/>
        <v>0</v>
      </c>
      <c r="HZ25" s="235">
        <f t="shared" si="7"/>
        <v>0</v>
      </c>
      <c r="IA25" s="235">
        <f t="shared" si="7"/>
        <v>0</v>
      </c>
      <c r="IB25" s="235">
        <f t="shared" si="7"/>
        <v>0</v>
      </c>
      <c r="IC25" s="235">
        <f t="shared" si="7"/>
        <v>0</v>
      </c>
      <c r="ID25" s="235">
        <f t="shared" si="7"/>
        <v>0</v>
      </c>
      <c r="IE25" s="235">
        <f t="shared" si="7"/>
        <v>0</v>
      </c>
      <c r="IF25" s="235">
        <f t="shared" si="7"/>
        <v>0</v>
      </c>
      <c r="IG25" s="235">
        <f t="shared" si="7"/>
        <v>0</v>
      </c>
      <c r="IH25" s="235">
        <f t="shared" si="7"/>
        <v>0</v>
      </c>
      <c r="II25" s="235">
        <f t="shared" si="7"/>
        <v>0</v>
      </c>
      <c r="IJ25" s="235">
        <f t="shared" si="7"/>
        <v>0</v>
      </c>
      <c r="IK25" s="235">
        <f t="shared" si="7"/>
        <v>0</v>
      </c>
      <c r="IL25" s="235">
        <f t="shared" si="7"/>
        <v>0</v>
      </c>
      <c r="IM25" s="235">
        <f t="shared" si="7"/>
        <v>0</v>
      </c>
      <c r="IN25" s="235">
        <f t="shared" si="7"/>
        <v>0</v>
      </c>
      <c r="IO25" s="235">
        <f t="shared" si="7"/>
        <v>0</v>
      </c>
      <c r="IP25" s="235">
        <f t="shared" si="7"/>
        <v>0</v>
      </c>
      <c r="IQ25" s="235">
        <f t="shared" si="7"/>
        <v>0</v>
      </c>
      <c r="IR25" s="235">
        <f t="shared" si="7"/>
        <v>0</v>
      </c>
      <c r="IS25" s="235">
        <f t="shared" si="7"/>
        <v>0</v>
      </c>
      <c r="IT25" s="235">
        <f t="shared" si="7"/>
        <v>0</v>
      </c>
      <c r="IU25" s="235">
        <f t="shared" si="7"/>
        <v>0</v>
      </c>
      <c r="IV25" s="235">
        <f t="shared" si="7"/>
        <v>0</v>
      </c>
    </row>
    <row r="26" spans="1:256" ht="3" customHeight="1" x14ac:dyDescent="0.25">
      <c r="A26" s="912"/>
      <c r="B26" s="912"/>
      <c r="C26" s="912"/>
      <c r="D26" s="912"/>
      <c r="E26" s="912"/>
      <c r="F26" s="912"/>
      <c r="G26" s="912"/>
      <c r="H26" s="912"/>
      <c r="I26" s="912"/>
      <c r="J26" s="912"/>
      <c r="K26" s="912"/>
    </row>
    <row r="27" spans="1:256" x14ac:dyDescent="0.25">
      <c r="A27" s="911"/>
      <c r="B27" s="911"/>
      <c r="C27" s="911"/>
      <c r="D27" s="911"/>
      <c r="E27" s="911"/>
      <c r="F27" s="911"/>
      <c r="G27" s="911"/>
      <c r="H27" s="911"/>
      <c r="I27" s="911"/>
      <c r="J27" s="911"/>
      <c r="K27" s="911"/>
    </row>
    <row r="28" spans="1:256" ht="5.25" customHeight="1" x14ac:dyDescent="0.25">
      <c r="A28" s="1527"/>
      <c r="B28" s="1527"/>
      <c r="C28" s="1527"/>
      <c r="D28" s="1527"/>
      <c r="E28" s="1527"/>
      <c r="F28" s="1527"/>
      <c r="G28" s="1527"/>
    </row>
    <row r="29" spans="1:256" ht="14.25" customHeight="1" x14ac:dyDescent="0.25">
      <c r="A29" s="856" t="s">
        <v>1827</v>
      </c>
      <c r="B29" s="856"/>
      <c r="C29" s="856"/>
      <c r="D29" s="856"/>
      <c r="E29" s="856"/>
      <c r="F29" s="856"/>
      <c r="G29" s="856"/>
    </row>
    <row r="30" spans="1:256" x14ac:dyDescent="0.25">
      <c r="A30" s="856" t="s">
        <v>1832</v>
      </c>
      <c r="B30" s="856"/>
      <c r="C30" s="856"/>
      <c r="D30" s="856"/>
      <c r="E30" s="856"/>
      <c r="F30" s="856"/>
      <c r="G30" s="856"/>
    </row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0">
    <mergeCell ref="A28:G28"/>
    <mergeCell ref="A1:K1"/>
    <mergeCell ref="A2:K2"/>
    <mergeCell ref="A3:K3"/>
    <mergeCell ref="A4:K4"/>
    <mergeCell ref="A6:A7"/>
    <mergeCell ref="B6:E6"/>
    <mergeCell ref="F6:I6"/>
    <mergeCell ref="J6:J7"/>
    <mergeCell ref="K6:K7"/>
  </mergeCells>
  <pageMargins left="0.7" right="0.7" top="0.75" bottom="0.75" header="0.3" footer="0.3"/>
  <pageSetup orientation="portrait" r:id="rId1"/>
  <ignoredErrors>
    <ignoredError sqref="J8:J24 K8:K19 K21:K24" formulaRange="1"/>
    <ignoredError sqref="K20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13" workbookViewId="0">
      <selection sqref="A1:XFD1048576"/>
    </sheetView>
  </sheetViews>
  <sheetFormatPr baseColWidth="10" defaultColWidth="11.42578125" defaultRowHeight="15" x14ac:dyDescent="0.25"/>
  <cols>
    <col min="1" max="1" width="41.28515625" style="383" customWidth="1"/>
    <col min="2" max="2" width="28.7109375" style="383" bestFit="1" customWidth="1"/>
    <col min="3" max="256" width="11.42578125" style="383"/>
    <col min="257" max="257" width="21.28515625" style="383" customWidth="1"/>
    <col min="258" max="258" width="23.28515625" style="383" bestFit="1" customWidth="1"/>
    <col min="259" max="512" width="11.42578125" style="383"/>
    <col min="513" max="513" width="21.28515625" style="383" customWidth="1"/>
    <col min="514" max="514" width="23.28515625" style="383" bestFit="1" customWidth="1"/>
    <col min="515" max="768" width="11.42578125" style="383"/>
    <col min="769" max="769" width="21.28515625" style="383" customWidth="1"/>
    <col min="770" max="770" width="23.28515625" style="383" bestFit="1" customWidth="1"/>
    <col min="771" max="1024" width="11.42578125" style="383"/>
    <col min="1025" max="1025" width="21.28515625" style="383" customWidth="1"/>
    <col min="1026" max="1026" width="23.28515625" style="383" bestFit="1" customWidth="1"/>
    <col min="1027" max="1280" width="11.42578125" style="383"/>
    <col min="1281" max="1281" width="21.28515625" style="383" customWidth="1"/>
    <col min="1282" max="1282" width="23.28515625" style="383" bestFit="1" customWidth="1"/>
    <col min="1283" max="1536" width="11.42578125" style="383"/>
    <col min="1537" max="1537" width="21.28515625" style="383" customWidth="1"/>
    <col min="1538" max="1538" width="23.28515625" style="383" bestFit="1" customWidth="1"/>
    <col min="1539" max="1792" width="11.42578125" style="383"/>
    <col min="1793" max="1793" width="21.28515625" style="383" customWidth="1"/>
    <col min="1794" max="1794" width="23.28515625" style="383" bestFit="1" customWidth="1"/>
    <col min="1795" max="2048" width="11.42578125" style="383"/>
    <col min="2049" max="2049" width="21.28515625" style="383" customWidth="1"/>
    <col min="2050" max="2050" width="23.28515625" style="383" bestFit="1" customWidth="1"/>
    <col min="2051" max="2304" width="11.42578125" style="383"/>
    <col min="2305" max="2305" width="21.28515625" style="383" customWidth="1"/>
    <col min="2306" max="2306" width="23.28515625" style="383" bestFit="1" customWidth="1"/>
    <col min="2307" max="2560" width="11.42578125" style="383"/>
    <col min="2561" max="2561" width="21.28515625" style="383" customWidth="1"/>
    <col min="2562" max="2562" width="23.28515625" style="383" bestFit="1" customWidth="1"/>
    <col min="2563" max="2816" width="11.42578125" style="383"/>
    <col min="2817" max="2817" width="21.28515625" style="383" customWidth="1"/>
    <col min="2818" max="2818" width="23.28515625" style="383" bestFit="1" customWidth="1"/>
    <col min="2819" max="3072" width="11.42578125" style="383"/>
    <col min="3073" max="3073" width="21.28515625" style="383" customWidth="1"/>
    <col min="3074" max="3074" width="23.28515625" style="383" bestFit="1" customWidth="1"/>
    <col min="3075" max="3328" width="11.42578125" style="383"/>
    <col min="3329" max="3329" width="21.28515625" style="383" customWidth="1"/>
    <col min="3330" max="3330" width="23.28515625" style="383" bestFit="1" customWidth="1"/>
    <col min="3331" max="3584" width="11.42578125" style="383"/>
    <col min="3585" max="3585" width="21.28515625" style="383" customWidth="1"/>
    <col min="3586" max="3586" width="23.28515625" style="383" bestFit="1" customWidth="1"/>
    <col min="3587" max="3840" width="11.42578125" style="383"/>
    <col min="3841" max="3841" width="21.28515625" style="383" customWidth="1"/>
    <col min="3842" max="3842" width="23.28515625" style="383" bestFit="1" customWidth="1"/>
    <col min="3843" max="4096" width="11.42578125" style="383"/>
    <col min="4097" max="4097" width="21.28515625" style="383" customWidth="1"/>
    <col min="4098" max="4098" width="23.28515625" style="383" bestFit="1" customWidth="1"/>
    <col min="4099" max="4352" width="11.42578125" style="383"/>
    <col min="4353" max="4353" width="21.28515625" style="383" customWidth="1"/>
    <col min="4354" max="4354" width="23.28515625" style="383" bestFit="1" customWidth="1"/>
    <col min="4355" max="4608" width="11.42578125" style="383"/>
    <col min="4609" max="4609" width="21.28515625" style="383" customWidth="1"/>
    <col min="4610" max="4610" width="23.28515625" style="383" bestFit="1" customWidth="1"/>
    <col min="4611" max="4864" width="11.42578125" style="383"/>
    <col min="4865" max="4865" width="21.28515625" style="383" customWidth="1"/>
    <col min="4866" max="4866" width="23.28515625" style="383" bestFit="1" customWidth="1"/>
    <col min="4867" max="5120" width="11.42578125" style="383"/>
    <col min="5121" max="5121" width="21.28515625" style="383" customWidth="1"/>
    <col min="5122" max="5122" width="23.28515625" style="383" bestFit="1" customWidth="1"/>
    <col min="5123" max="5376" width="11.42578125" style="383"/>
    <col min="5377" max="5377" width="21.28515625" style="383" customWidth="1"/>
    <col min="5378" max="5378" width="23.28515625" style="383" bestFit="1" customWidth="1"/>
    <col min="5379" max="5632" width="11.42578125" style="383"/>
    <col min="5633" max="5633" width="21.28515625" style="383" customWidth="1"/>
    <col min="5634" max="5634" width="23.28515625" style="383" bestFit="1" customWidth="1"/>
    <col min="5635" max="5888" width="11.42578125" style="383"/>
    <col min="5889" max="5889" width="21.28515625" style="383" customWidth="1"/>
    <col min="5890" max="5890" width="23.28515625" style="383" bestFit="1" customWidth="1"/>
    <col min="5891" max="6144" width="11.42578125" style="383"/>
    <col min="6145" max="6145" width="21.28515625" style="383" customWidth="1"/>
    <col min="6146" max="6146" width="23.28515625" style="383" bestFit="1" customWidth="1"/>
    <col min="6147" max="6400" width="11.42578125" style="383"/>
    <col min="6401" max="6401" width="21.28515625" style="383" customWidth="1"/>
    <col min="6402" max="6402" width="23.28515625" style="383" bestFit="1" customWidth="1"/>
    <col min="6403" max="6656" width="11.42578125" style="383"/>
    <col min="6657" max="6657" width="21.28515625" style="383" customWidth="1"/>
    <col min="6658" max="6658" width="23.28515625" style="383" bestFit="1" customWidth="1"/>
    <col min="6659" max="6912" width="11.42578125" style="383"/>
    <col min="6913" max="6913" width="21.28515625" style="383" customWidth="1"/>
    <col min="6914" max="6914" width="23.28515625" style="383" bestFit="1" customWidth="1"/>
    <col min="6915" max="7168" width="11.42578125" style="383"/>
    <col min="7169" max="7169" width="21.28515625" style="383" customWidth="1"/>
    <col min="7170" max="7170" width="23.28515625" style="383" bestFit="1" customWidth="1"/>
    <col min="7171" max="7424" width="11.42578125" style="383"/>
    <col min="7425" max="7425" width="21.28515625" style="383" customWidth="1"/>
    <col min="7426" max="7426" width="23.28515625" style="383" bestFit="1" customWidth="1"/>
    <col min="7427" max="7680" width="11.42578125" style="383"/>
    <col min="7681" max="7681" width="21.28515625" style="383" customWidth="1"/>
    <col min="7682" max="7682" width="23.28515625" style="383" bestFit="1" customWidth="1"/>
    <col min="7683" max="7936" width="11.42578125" style="383"/>
    <col min="7937" max="7937" width="21.28515625" style="383" customWidth="1"/>
    <col min="7938" max="7938" width="23.28515625" style="383" bestFit="1" customWidth="1"/>
    <col min="7939" max="8192" width="11.42578125" style="383"/>
    <col min="8193" max="8193" width="21.28515625" style="383" customWidth="1"/>
    <col min="8194" max="8194" width="23.28515625" style="383" bestFit="1" customWidth="1"/>
    <col min="8195" max="8448" width="11.42578125" style="383"/>
    <col min="8449" max="8449" width="21.28515625" style="383" customWidth="1"/>
    <col min="8450" max="8450" width="23.28515625" style="383" bestFit="1" customWidth="1"/>
    <col min="8451" max="8704" width="11.42578125" style="383"/>
    <col min="8705" max="8705" width="21.28515625" style="383" customWidth="1"/>
    <col min="8706" max="8706" width="23.28515625" style="383" bestFit="1" customWidth="1"/>
    <col min="8707" max="8960" width="11.42578125" style="383"/>
    <col min="8961" max="8961" width="21.28515625" style="383" customWidth="1"/>
    <col min="8962" max="8962" width="23.28515625" style="383" bestFit="1" customWidth="1"/>
    <col min="8963" max="9216" width="11.42578125" style="383"/>
    <col min="9217" max="9217" width="21.28515625" style="383" customWidth="1"/>
    <col min="9218" max="9218" width="23.28515625" style="383" bestFit="1" customWidth="1"/>
    <col min="9219" max="9472" width="11.42578125" style="383"/>
    <col min="9473" max="9473" width="21.28515625" style="383" customWidth="1"/>
    <col min="9474" max="9474" width="23.28515625" style="383" bestFit="1" customWidth="1"/>
    <col min="9475" max="9728" width="11.42578125" style="383"/>
    <col min="9729" max="9729" width="21.28515625" style="383" customWidth="1"/>
    <col min="9730" max="9730" width="23.28515625" style="383" bestFit="1" customWidth="1"/>
    <col min="9731" max="9984" width="11.42578125" style="383"/>
    <col min="9985" max="9985" width="21.28515625" style="383" customWidth="1"/>
    <col min="9986" max="9986" width="23.28515625" style="383" bestFit="1" customWidth="1"/>
    <col min="9987" max="10240" width="11.42578125" style="383"/>
    <col min="10241" max="10241" width="21.28515625" style="383" customWidth="1"/>
    <col min="10242" max="10242" width="23.28515625" style="383" bestFit="1" customWidth="1"/>
    <col min="10243" max="10496" width="11.42578125" style="383"/>
    <col min="10497" max="10497" width="21.28515625" style="383" customWidth="1"/>
    <col min="10498" max="10498" width="23.28515625" style="383" bestFit="1" customWidth="1"/>
    <col min="10499" max="10752" width="11.42578125" style="383"/>
    <col min="10753" max="10753" width="21.28515625" style="383" customWidth="1"/>
    <col min="10754" max="10754" width="23.28515625" style="383" bestFit="1" customWidth="1"/>
    <col min="10755" max="11008" width="11.42578125" style="383"/>
    <col min="11009" max="11009" width="21.28515625" style="383" customWidth="1"/>
    <col min="11010" max="11010" width="23.28515625" style="383" bestFit="1" customWidth="1"/>
    <col min="11011" max="11264" width="11.42578125" style="383"/>
    <col min="11265" max="11265" width="21.28515625" style="383" customWidth="1"/>
    <col min="11266" max="11266" width="23.28515625" style="383" bestFit="1" customWidth="1"/>
    <col min="11267" max="11520" width="11.42578125" style="383"/>
    <col min="11521" max="11521" width="21.28515625" style="383" customWidth="1"/>
    <col min="11522" max="11522" width="23.28515625" style="383" bestFit="1" customWidth="1"/>
    <col min="11523" max="11776" width="11.42578125" style="383"/>
    <col min="11777" max="11777" width="21.28515625" style="383" customWidth="1"/>
    <col min="11778" max="11778" width="23.28515625" style="383" bestFit="1" customWidth="1"/>
    <col min="11779" max="12032" width="11.42578125" style="383"/>
    <col min="12033" max="12033" width="21.28515625" style="383" customWidth="1"/>
    <col min="12034" max="12034" width="23.28515625" style="383" bestFit="1" customWidth="1"/>
    <col min="12035" max="12288" width="11.42578125" style="383"/>
    <col min="12289" max="12289" width="21.28515625" style="383" customWidth="1"/>
    <col min="12290" max="12290" width="23.28515625" style="383" bestFit="1" customWidth="1"/>
    <col min="12291" max="12544" width="11.42578125" style="383"/>
    <col min="12545" max="12545" width="21.28515625" style="383" customWidth="1"/>
    <col min="12546" max="12546" width="23.28515625" style="383" bestFit="1" customWidth="1"/>
    <col min="12547" max="12800" width="11.42578125" style="383"/>
    <col min="12801" max="12801" width="21.28515625" style="383" customWidth="1"/>
    <col min="12802" max="12802" width="23.28515625" style="383" bestFit="1" customWidth="1"/>
    <col min="12803" max="13056" width="11.42578125" style="383"/>
    <col min="13057" max="13057" width="21.28515625" style="383" customWidth="1"/>
    <col min="13058" max="13058" width="23.28515625" style="383" bestFit="1" customWidth="1"/>
    <col min="13059" max="13312" width="11.42578125" style="383"/>
    <col min="13313" max="13313" width="21.28515625" style="383" customWidth="1"/>
    <col min="13314" max="13314" width="23.28515625" style="383" bestFit="1" customWidth="1"/>
    <col min="13315" max="13568" width="11.42578125" style="383"/>
    <col min="13569" max="13569" width="21.28515625" style="383" customWidth="1"/>
    <col min="13570" max="13570" width="23.28515625" style="383" bestFit="1" customWidth="1"/>
    <col min="13571" max="13824" width="11.42578125" style="383"/>
    <col min="13825" max="13825" width="21.28515625" style="383" customWidth="1"/>
    <col min="13826" max="13826" width="23.28515625" style="383" bestFit="1" customWidth="1"/>
    <col min="13827" max="14080" width="11.42578125" style="383"/>
    <col min="14081" max="14081" width="21.28515625" style="383" customWidth="1"/>
    <col min="14082" max="14082" width="23.28515625" style="383" bestFit="1" customWidth="1"/>
    <col min="14083" max="14336" width="11.42578125" style="383"/>
    <col min="14337" max="14337" width="21.28515625" style="383" customWidth="1"/>
    <col min="14338" max="14338" width="23.28515625" style="383" bestFit="1" customWidth="1"/>
    <col min="14339" max="14592" width="11.42578125" style="383"/>
    <col min="14593" max="14593" width="21.28515625" style="383" customWidth="1"/>
    <col min="14594" max="14594" width="23.28515625" style="383" bestFit="1" customWidth="1"/>
    <col min="14595" max="14848" width="11.42578125" style="383"/>
    <col min="14849" max="14849" width="21.28515625" style="383" customWidth="1"/>
    <col min="14850" max="14850" width="23.28515625" style="383" bestFit="1" customWidth="1"/>
    <col min="14851" max="15104" width="11.42578125" style="383"/>
    <col min="15105" max="15105" width="21.28515625" style="383" customWidth="1"/>
    <col min="15106" max="15106" width="23.28515625" style="383" bestFit="1" customWidth="1"/>
    <col min="15107" max="15360" width="11.42578125" style="383"/>
    <col min="15361" max="15361" width="21.28515625" style="383" customWidth="1"/>
    <col min="15362" max="15362" width="23.28515625" style="383" bestFit="1" customWidth="1"/>
    <col min="15363" max="15616" width="11.42578125" style="383"/>
    <col min="15617" max="15617" width="21.28515625" style="383" customWidth="1"/>
    <col min="15618" max="15618" width="23.28515625" style="383" bestFit="1" customWidth="1"/>
    <col min="15619" max="15872" width="11.42578125" style="383"/>
    <col min="15873" max="15873" width="21.28515625" style="383" customWidth="1"/>
    <col min="15874" max="15874" width="23.28515625" style="383" bestFit="1" customWidth="1"/>
    <col min="15875" max="16128" width="11.42578125" style="383"/>
    <col min="16129" max="16129" width="21.28515625" style="383" customWidth="1"/>
    <col min="16130" max="16130" width="23.28515625" style="383" bestFit="1" customWidth="1"/>
    <col min="16131" max="16384" width="11.42578125" style="383"/>
  </cols>
  <sheetData>
    <row r="1" spans="1:11" ht="15.75" x14ac:dyDescent="0.25">
      <c r="A1" s="1693" t="s">
        <v>529</v>
      </c>
      <c r="B1" s="1693"/>
      <c r="C1" s="1693"/>
      <c r="D1" s="1693"/>
      <c r="E1" s="1693"/>
      <c r="F1" s="1693"/>
      <c r="G1" s="1693"/>
      <c r="H1" s="1693"/>
      <c r="I1" s="1693"/>
      <c r="J1" s="1693"/>
      <c r="K1" s="1693"/>
    </row>
    <row r="2" spans="1:11" ht="15.75" x14ac:dyDescent="0.25">
      <c r="A2" s="1694" t="s">
        <v>1985</v>
      </c>
      <c r="B2" s="1694"/>
      <c r="C2" s="1694"/>
      <c r="D2" s="1694"/>
      <c r="E2" s="1694"/>
      <c r="F2" s="1694"/>
      <c r="G2" s="1694"/>
      <c r="H2" s="1694"/>
      <c r="I2" s="1694"/>
      <c r="J2" s="1694"/>
      <c r="K2" s="1694"/>
    </row>
    <row r="3" spans="1:11" ht="15.75" x14ac:dyDescent="0.25">
      <c r="A3" s="1693" t="s">
        <v>516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</row>
    <row r="4" spans="1:11" ht="7.5" customHeight="1" thickBot="1" x14ac:dyDescent="0.3">
      <c r="A4" s="1291"/>
      <c r="B4" s="1291"/>
      <c r="C4" s="1291"/>
      <c r="D4" s="1291"/>
      <c r="E4" s="1291"/>
      <c r="F4" s="1291"/>
      <c r="G4" s="1291"/>
      <c r="H4" s="1291"/>
      <c r="I4" s="1291"/>
      <c r="J4" s="1291"/>
      <c r="K4" s="1291"/>
    </row>
    <row r="5" spans="1:11" ht="29.25" thickBot="1" x14ac:dyDescent="0.3">
      <c r="A5" s="1292" t="s">
        <v>517</v>
      </c>
      <c r="B5" s="1293" t="s">
        <v>518</v>
      </c>
      <c r="C5" s="1294">
        <v>43190</v>
      </c>
      <c r="D5" s="1295">
        <v>43281</v>
      </c>
      <c r="E5" s="1295">
        <v>43373</v>
      </c>
      <c r="F5" s="1295">
        <v>43465</v>
      </c>
      <c r="G5" s="1295">
        <v>43496</v>
      </c>
      <c r="H5" s="1295">
        <v>43524</v>
      </c>
      <c r="I5" s="1296">
        <v>43555</v>
      </c>
      <c r="J5" s="1297" t="s">
        <v>1159</v>
      </c>
      <c r="K5" s="1298" t="s">
        <v>411</v>
      </c>
    </row>
    <row r="6" spans="1:11" x14ac:dyDescent="0.25">
      <c r="A6" s="1690" t="s">
        <v>106</v>
      </c>
      <c r="B6" s="634" t="s">
        <v>1792</v>
      </c>
      <c r="C6" s="1280">
        <v>24059991.66</v>
      </c>
      <c r="D6" s="1280">
        <v>28063451.149999999</v>
      </c>
      <c r="E6" s="1280">
        <v>25658960.52</v>
      </c>
      <c r="F6" s="1280">
        <v>26597351.350000001</v>
      </c>
      <c r="G6" s="1280">
        <v>26784977.27</v>
      </c>
      <c r="H6" s="1280">
        <v>27689537.66</v>
      </c>
      <c r="I6" s="1280">
        <v>27338276.829999998</v>
      </c>
      <c r="J6" s="665">
        <v>2.7857115178500536E-2</v>
      </c>
      <c r="K6" s="655">
        <v>0.13625462619965006</v>
      </c>
    </row>
    <row r="7" spans="1:11" x14ac:dyDescent="0.25">
      <c r="A7" s="1691" t="s">
        <v>106</v>
      </c>
      <c r="B7" s="617" t="s">
        <v>1776</v>
      </c>
      <c r="C7" s="1279">
        <v>42584585.439999998</v>
      </c>
      <c r="D7" s="1279">
        <v>39058114.68</v>
      </c>
      <c r="E7" s="1279">
        <v>41802338.25</v>
      </c>
      <c r="F7" s="1279">
        <v>42374117.630000003</v>
      </c>
      <c r="G7" s="1279">
        <v>42232451.340000004</v>
      </c>
      <c r="H7" s="1279">
        <v>42384909.009999998</v>
      </c>
      <c r="I7" s="1279">
        <v>42472726.729999997</v>
      </c>
      <c r="J7" s="666">
        <v>2.327106864171747E-3</v>
      </c>
      <c r="K7" s="658">
        <v>-2.6267417856539995E-3</v>
      </c>
    </row>
    <row r="8" spans="1:11" x14ac:dyDescent="0.25">
      <c r="A8" s="1691" t="s">
        <v>106</v>
      </c>
      <c r="B8" s="617" t="s">
        <v>1777</v>
      </c>
      <c r="C8" s="1279">
        <v>45011728.450000003</v>
      </c>
      <c r="D8" s="1279">
        <v>39624529.399999999</v>
      </c>
      <c r="E8" s="1279">
        <v>40403166.689999998</v>
      </c>
      <c r="F8" s="1279">
        <v>41096576.049999997</v>
      </c>
      <c r="G8" s="1279">
        <v>40526307.890000001</v>
      </c>
      <c r="H8" s="1279">
        <v>40500727.969999999</v>
      </c>
      <c r="I8" s="1279">
        <v>41062525.659999996</v>
      </c>
      <c r="J8" s="666">
        <v>-8.2854566664077598E-4</v>
      </c>
      <c r="K8" s="658">
        <v>-8.7737194859932255E-2</v>
      </c>
    </row>
    <row r="9" spans="1:11" ht="15.75" thickBot="1" x14ac:dyDescent="0.3">
      <c r="A9" s="1692" t="s">
        <v>106</v>
      </c>
      <c r="B9" s="638" t="s">
        <v>1793</v>
      </c>
      <c r="C9" s="1281">
        <v>41090414.229999997</v>
      </c>
      <c r="D9" s="1281">
        <v>43175923.859999999</v>
      </c>
      <c r="E9" s="1281">
        <v>46810834.399999999</v>
      </c>
      <c r="F9" s="1281">
        <v>46174051.850000001</v>
      </c>
      <c r="G9" s="1281">
        <v>46060473.82</v>
      </c>
      <c r="H9" s="1281">
        <v>46482965.659999996</v>
      </c>
      <c r="I9" s="1281">
        <v>46032036.119999997</v>
      </c>
      <c r="J9" s="667">
        <v>-3.075660989452546E-3</v>
      </c>
      <c r="K9" s="659">
        <v>0.12026215803860493</v>
      </c>
    </row>
    <row r="10" spans="1:11" x14ac:dyDescent="0.25">
      <c r="A10" s="1690" t="s">
        <v>1160</v>
      </c>
      <c r="B10" s="607" t="s">
        <v>1778</v>
      </c>
      <c r="C10" s="1280">
        <v>40317918.020000003</v>
      </c>
      <c r="D10" s="1280">
        <v>40550314.68</v>
      </c>
      <c r="E10" s="1280">
        <v>35498626.619999997</v>
      </c>
      <c r="F10" s="1280">
        <v>35314551.5</v>
      </c>
      <c r="G10" s="1282">
        <v>35986929.469999999</v>
      </c>
      <c r="H10" s="1280">
        <v>35354043.289999999</v>
      </c>
      <c r="I10" s="1280">
        <v>35407717.340000004</v>
      </c>
      <c r="J10" s="665">
        <v>2.6381714064810814E-3</v>
      </c>
      <c r="K10" s="655">
        <v>-0.12178705947971466</v>
      </c>
    </row>
    <row r="11" spans="1:11" x14ac:dyDescent="0.25">
      <c r="A11" s="1691" t="s">
        <v>1160</v>
      </c>
      <c r="B11" s="660" t="s">
        <v>1794</v>
      </c>
      <c r="C11" s="1279">
        <v>20531977.440000001</v>
      </c>
      <c r="D11" s="1279">
        <v>22788866.18</v>
      </c>
      <c r="E11" s="1279">
        <v>19007592.190000001</v>
      </c>
      <c r="F11" s="1279">
        <v>20525864.460000001</v>
      </c>
      <c r="G11" s="1279">
        <v>21257586.050000001</v>
      </c>
      <c r="H11" s="1279">
        <v>21802664.079999998</v>
      </c>
      <c r="I11" s="1279">
        <v>19257428.18</v>
      </c>
      <c r="J11" s="666">
        <v>-6.1796972423348112E-2</v>
      </c>
      <c r="K11" s="658">
        <v>-6.2076303352883555E-2</v>
      </c>
    </row>
    <row r="12" spans="1:11" x14ac:dyDescent="0.25">
      <c r="A12" s="1691" t="s">
        <v>1160</v>
      </c>
      <c r="B12" s="643" t="s">
        <v>1795</v>
      </c>
      <c r="C12" s="1279">
        <v>2470902.5299999998</v>
      </c>
      <c r="D12" s="1279">
        <v>2762111.85</v>
      </c>
      <c r="E12" s="1279">
        <v>4807326.3499999996</v>
      </c>
      <c r="F12" s="1279">
        <v>5419138.3499999996</v>
      </c>
      <c r="G12" s="1279">
        <v>6047643.6900000004</v>
      </c>
      <c r="H12" s="1279">
        <v>6572562.6200000001</v>
      </c>
      <c r="I12" s="1279">
        <v>7049835.5199999996</v>
      </c>
      <c r="J12" s="666">
        <v>0.30091447471533922</v>
      </c>
      <c r="K12" s="658">
        <v>1.8531418922461504</v>
      </c>
    </row>
    <row r="13" spans="1:11" x14ac:dyDescent="0.25">
      <c r="A13" s="1691" t="s">
        <v>1160</v>
      </c>
      <c r="B13" s="643" t="s">
        <v>1796</v>
      </c>
      <c r="C13" s="1279">
        <v>46842419.119999997</v>
      </c>
      <c r="D13" s="1279">
        <v>42323087.140000001</v>
      </c>
      <c r="E13" s="1279">
        <v>50220273.850000001</v>
      </c>
      <c r="F13" s="1279">
        <v>45719272.549999997</v>
      </c>
      <c r="G13" s="1279">
        <v>45208826.189999998</v>
      </c>
      <c r="H13" s="1279">
        <v>43904893.530000001</v>
      </c>
      <c r="I13" s="1279">
        <v>42423076.740000002</v>
      </c>
      <c r="J13" s="666">
        <v>-7.2096418559485481E-2</v>
      </c>
      <c r="K13" s="658">
        <v>-9.4344879342772844E-2</v>
      </c>
    </row>
    <row r="14" spans="1:11" x14ac:dyDescent="0.25">
      <c r="A14" s="1691" t="s">
        <v>1160</v>
      </c>
      <c r="B14" s="643" t="s">
        <v>1797</v>
      </c>
      <c r="C14" s="1279">
        <v>45439104.609999999</v>
      </c>
      <c r="D14" s="1279">
        <v>48187401.810000002</v>
      </c>
      <c r="E14" s="1279">
        <v>46588123.329999998</v>
      </c>
      <c r="F14" s="1279">
        <v>42861415.799999997</v>
      </c>
      <c r="G14" s="1279">
        <v>42654555.479999997</v>
      </c>
      <c r="H14" s="1279">
        <v>44603521.890000001</v>
      </c>
      <c r="I14" s="1279">
        <v>44491329.960000001</v>
      </c>
      <c r="J14" s="666">
        <v>3.8027538978308878E-2</v>
      </c>
      <c r="K14" s="658">
        <v>-2.0858127776387066E-2</v>
      </c>
    </row>
    <row r="15" spans="1:11" ht="15.75" thickBot="1" x14ac:dyDescent="0.3">
      <c r="A15" s="1692" t="s">
        <v>1160</v>
      </c>
      <c r="B15" s="612" t="s">
        <v>1779</v>
      </c>
      <c r="C15" s="1281">
        <v>113845984.84999999</v>
      </c>
      <c r="D15" s="1281">
        <v>111668339.67</v>
      </c>
      <c r="E15" s="1281">
        <v>114492733.73</v>
      </c>
      <c r="F15" s="1281">
        <v>111934275.7</v>
      </c>
      <c r="G15" s="1281">
        <v>112177618.58</v>
      </c>
      <c r="H15" s="1281">
        <v>112921012.56999999</v>
      </c>
      <c r="I15" s="1281">
        <v>114187578.16</v>
      </c>
      <c r="J15" s="667">
        <v>2.013058507689967E-2</v>
      </c>
      <c r="K15" s="659">
        <v>3.0004862310258492E-3</v>
      </c>
    </row>
    <row r="16" spans="1:11" x14ac:dyDescent="0.25">
      <c r="A16" s="1690" t="s">
        <v>108</v>
      </c>
      <c r="B16" s="643" t="s">
        <v>1798</v>
      </c>
      <c r="C16" s="1283">
        <v>49733957.770000003</v>
      </c>
      <c r="D16" s="1280">
        <v>49720649.32</v>
      </c>
      <c r="E16" s="1280">
        <v>47305880.189999998</v>
      </c>
      <c r="F16" s="1280">
        <v>39203737.369999997</v>
      </c>
      <c r="G16" s="1280">
        <v>39170837.049999997</v>
      </c>
      <c r="H16" s="1280">
        <v>39251406.149999999</v>
      </c>
      <c r="I16" s="1280">
        <v>39199185.719999999</v>
      </c>
      <c r="J16" s="665">
        <v>-1.1610245107604419E-4</v>
      </c>
      <c r="K16" s="655">
        <v>-0.21182251568876104</v>
      </c>
    </row>
    <row r="17" spans="1:11" x14ac:dyDescent="0.25">
      <c r="A17" s="1691" t="s">
        <v>108</v>
      </c>
      <c r="B17" s="643" t="s">
        <v>1799</v>
      </c>
      <c r="C17" s="1284">
        <v>22127688.73</v>
      </c>
      <c r="D17" s="1279">
        <v>22835434.620000001</v>
      </c>
      <c r="E17" s="1279">
        <v>33304868.829999998</v>
      </c>
      <c r="F17" s="1279">
        <v>30436137.890000001</v>
      </c>
      <c r="G17" s="1279">
        <v>28923488.059999999</v>
      </c>
      <c r="H17" s="1279">
        <v>27797227.23</v>
      </c>
      <c r="I17" s="1279">
        <v>27453962.260000002</v>
      </c>
      <c r="J17" s="666">
        <v>-9.798140752213548E-2</v>
      </c>
      <c r="K17" s="658" t="s">
        <v>1161</v>
      </c>
    </row>
    <row r="18" spans="1:11" x14ac:dyDescent="0.25">
      <c r="A18" s="1691" t="s">
        <v>108</v>
      </c>
      <c r="B18" s="617" t="s">
        <v>1780</v>
      </c>
      <c r="C18" s="1284">
        <v>4919810.0599999996</v>
      </c>
      <c r="D18" s="1279">
        <v>7516671.3300000001</v>
      </c>
      <c r="E18" s="1279">
        <v>9486083.1500000004</v>
      </c>
      <c r="F18" s="1279">
        <v>12500109.85</v>
      </c>
      <c r="G18" s="1279">
        <v>12348242.98</v>
      </c>
      <c r="H18" s="1279">
        <v>12869629.800000001</v>
      </c>
      <c r="I18" s="1279">
        <v>13427916.07</v>
      </c>
      <c r="J18" s="666">
        <v>7.4223845320847373E-2</v>
      </c>
      <c r="K18" s="658" t="s">
        <v>1161</v>
      </c>
    </row>
    <row r="19" spans="1:11" x14ac:dyDescent="0.25">
      <c r="A19" s="1691" t="s">
        <v>108</v>
      </c>
      <c r="B19" s="643" t="s">
        <v>1800</v>
      </c>
      <c r="C19" s="1284">
        <v>33643512.509999998</v>
      </c>
      <c r="D19" s="1279">
        <v>30044115.530000001</v>
      </c>
      <c r="E19" s="1279">
        <v>37646365.200000003</v>
      </c>
      <c r="F19" s="1279">
        <v>29539578.879999999</v>
      </c>
      <c r="G19" s="1279">
        <v>28449749.870000001</v>
      </c>
      <c r="H19" s="1279">
        <v>28653835.98</v>
      </c>
      <c r="I19" s="1279">
        <v>30657314.649999999</v>
      </c>
      <c r="J19" s="666">
        <v>3.7838581739456388E-2</v>
      </c>
      <c r="K19" s="658">
        <v>-8.8759990774221323E-2</v>
      </c>
    </row>
    <row r="20" spans="1:11" x14ac:dyDescent="0.25">
      <c r="A20" s="1691" t="s">
        <v>108</v>
      </c>
      <c r="B20" s="617" t="s">
        <v>1781</v>
      </c>
      <c r="C20" s="1284">
        <v>23457855.300000001</v>
      </c>
      <c r="D20" s="1279">
        <v>22691561.18</v>
      </c>
      <c r="E20" s="1279">
        <v>21792516.120000001</v>
      </c>
      <c r="F20" s="1279">
        <v>23278294.75</v>
      </c>
      <c r="G20" s="1279">
        <v>23946020.420000002</v>
      </c>
      <c r="H20" s="1279">
        <v>24006251.109999999</v>
      </c>
      <c r="I20" s="1279">
        <v>23510526.670000002</v>
      </c>
      <c r="J20" s="666">
        <v>9.9763286999363116E-3</v>
      </c>
      <c r="K20" s="658">
        <v>2.2453617061914881E-3</v>
      </c>
    </row>
    <row r="21" spans="1:11" ht="15.75" thickBot="1" x14ac:dyDescent="0.3">
      <c r="A21" s="1692" t="s">
        <v>108</v>
      </c>
      <c r="B21" s="612" t="s">
        <v>1782</v>
      </c>
      <c r="C21" s="1285">
        <v>41813484.170000002</v>
      </c>
      <c r="D21" s="1281">
        <v>40207376.170000002</v>
      </c>
      <c r="E21" s="1281">
        <v>40218073.789999999</v>
      </c>
      <c r="F21" s="1281">
        <v>39949295.859999999</v>
      </c>
      <c r="G21" s="1281">
        <v>40432494.270000003</v>
      </c>
      <c r="H21" s="1281">
        <v>41772296.420000002</v>
      </c>
      <c r="I21" s="1281">
        <v>41739666.57</v>
      </c>
      <c r="J21" s="667">
        <v>4.4816076765764573E-2</v>
      </c>
      <c r="K21" s="659">
        <v>-1.7654017947866575E-3</v>
      </c>
    </row>
    <row r="22" spans="1:11" x14ac:dyDescent="0.25">
      <c r="A22" s="1690" t="s">
        <v>109</v>
      </c>
      <c r="B22" s="634" t="s">
        <v>1801</v>
      </c>
      <c r="C22" s="1283">
        <v>1251986.55</v>
      </c>
      <c r="D22" s="1280">
        <v>1773898.68</v>
      </c>
      <c r="E22" s="1280">
        <v>1172833.6000000001</v>
      </c>
      <c r="F22" s="1280">
        <v>2734894.03</v>
      </c>
      <c r="G22" s="1280">
        <v>3163515.93</v>
      </c>
      <c r="H22" s="1280">
        <v>2599327.15</v>
      </c>
      <c r="I22" s="1280">
        <v>2611425.85</v>
      </c>
      <c r="J22" s="665">
        <v>-4.5145507886460857E-2</v>
      </c>
      <c r="K22" s="655">
        <v>1.0858258022021083</v>
      </c>
    </row>
    <row r="23" spans="1:11" x14ac:dyDescent="0.25">
      <c r="A23" s="1691" t="s">
        <v>109</v>
      </c>
      <c r="B23" s="643" t="s">
        <v>1802</v>
      </c>
      <c r="C23" s="1284">
        <v>26497108.899999999</v>
      </c>
      <c r="D23" s="1279">
        <v>32600036.34</v>
      </c>
      <c r="E23" s="1279">
        <v>31633551.329999998</v>
      </c>
      <c r="F23" s="1279">
        <v>30903991.109999999</v>
      </c>
      <c r="G23" s="1279">
        <v>30408392.550000001</v>
      </c>
      <c r="H23" s="1279">
        <v>30614465.32</v>
      </c>
      <c r="I23" s="1279">
        <v>29196029.260000002</v>
      </c>
      <c r="J23" s="666">
        <v>-5.5266707912277738E-2</v>
      </c>
      <c r="K23" s="658">
        <v>0.10185716374513611</v>
      </c>
    </row>
    <row r="24" spans="1:11" x14ac:dyDescent="0.25">
      <c r="A24" s="1691" t="s">
        <v>109</v>
      </c>
      <c r="B24" s="661" t="s">
        <v>1157</v>
      </c>
      <c r="C24" s="1284">
        <v>40003599.530000001</v>
      </c>
      <c r="D24" s="1279">
        <v>39373016.759999998</v>
      </c>
      <c r="E24" s="1279">
        <v>38367793.490000002</v>
      </c>
      <c r="F24" s="1279">
        <v>37993057.100000001</v>
      </c>
      <c r="G24" s="1279">
        <v>36979023.509999998</v>
      </c>
      <c r="H24" s="1279">
        <v>36866195.43</v>
      </c>
      <c r="I24" s="1279">
        <v>35817360.390000001</v>
      </c>
      <c r="J24" s="666">
        <v>-5.7265639463374499E-2</v>
      </c>
      <c r="K24" s="658">
        <v>-0.10464656153905859</v>
      </c>
    </row>
    <row r="25" spans="1:11" x14ac:dyDescent="0.25">
      <c r="A25" s="1691" t="s">
        <v>109</v>
      </c>
      <c r="B25" s="643" t="s">
        <v>1803</v>
      </c>
      <c r="C25" s="1284">
        <v>38958836.810000002</v>
      </c>
      <c r="D25" s="1279">
        <v>35796826.810000002</v>
      </c>
      <c r="E25" s="1279">
        <v>34776049.280000001</v>
      </c>
      <c r="F25" s="1279">
        <v>34273466.479999997</v>
      </c>
      <c r="G25" s="1279">
        <v>33253929.27</v>
      </c>
      <c r="H25" s="1279">
        <v>33137605.07</v>
      </c>
      <c r="I25" s="1279">
        <v>32326946.52</v>
      </c>
      <c r="J25" s="666">
        <v>-5.6793787145396367E-2</v>
      </c>
      <c r="K25" s="658">
        <v>-0.17022813905721437</v>
      </c>
    </row>
    <row r="26" spans="1:11" x14ac:dyDescent="0.25">
      <c r="A26" s="1691" t="s">
        <v>109</v>
      </c>
      <c r="B26" s="661" t="s">
        <v>1783</v>
      </c>
      <c r="C26" s="1284">
        <v>21123514.710000001</v>
      </c>
      <c r="D26" s="1279">
        <v>21190725.32</v>
      </c>
      <c r="E26" s="1279">
        <v>22378758.379999999</v>
      </c>
      <c r="F26" s="1279">
        <v>22151061.02</v>
      </c>
      <c r="G26" s="1279">
        <v>22234469.629999999</v>
      </c>
      <c r="H26" s="1279">
        <v>22210170.649999999</v>
      </c>
      <c r="I26" s="1279">
        <v>22498691.300000001</v>
      </c>
      <c r="J26" s="666">
        <v>1.5693617551147048E-2</v>
      </c>
      <c r="K26" s="658">
        <v>6.5101693959527612E-2</v>
      </c>
    </row>
    <row r="27" spans="1:11" x14ac:dyDescent="0.25">
      <c r="A27" s="1691" t="s">
        <v>109</v>
      </c>
      <c r="B27" s="643" t="s">
        <v>1804</v>
      </c>
      <c r="C27" s="1284">
        <v>21291949.16</v>
      </c>
      <c r="D27" s="1279">
        <v>24549150.82</v>
      </c>
      <c r="E27" s="1279">
        <v>25972451.98</v>
      </c>
      <c r="F27" s="1279">
        <v>23735478.07</v>
      </c>
      <c r="G27" s="1279">
        <v>23907004.039999999</v>
      </c>
      <c r="H27" s="1279">
        <v>23953648.030000001</v>
      </c>
      <c r="I27" s="1279">
        <v>25328537.25</v>
      </c>
      <c r="J27" s="666">
        <v>6.7117214799794406E-2</v>
      </c>
      <c r="K27" s="658">
        <v>0.18958283526166375</v>
      </c>
    </row>
    <row r="28" spans="1:11" x14ac:dyDescent="0.25">
      <c r="A28" s="1691" t="s">
        <v>109</v>
      </c>
      <c r="B28" s="662" t="s">
        <v>1784</v>
      </c>
      <c r="C28" s="1284">
        <v>6597833.6100000003</v>
      </c>
      <c r="D28" s="1279">
        <v>6716332.4500000002</v>
      </c>
      <c r="E28" s="1279">
        <v>5992934.8399999999</v>
      </c>
      <c r="F28" s="1279">
        <v>7213606.5800000001</v>
      </c>
      <c r="G28" s="1279">
        <v>8945063.4000000004</v>
      </c>
      <c r="H28" s="1279">
        <v>9218219.8900000006</v>
      </c>
      <c r="I28" s="1279">
        <v>9935207.4299999997</v>
      </c>
      <c r="J28" s="666">
        <v>0.37728711980852159</v>
      </c>
      <c r="K28" s="658">
        <v>0.50582873368338843</v>
      </c>
    </row>
    <row r="29" spans="1:11" x14ac:dyDescent="0.25">
      <c r="A29" s="1691" t="s">
        <v>109</v>
      </c>
      <c r="B29" s="617" t="s">
        <v>1785</v>
      </c>
      <c r="C29" s="1284">
        <v>11168026.859999999</v>
      </c>
      <c r="D29" s="1279">
        <v>9649656.9900000002</v>
      </c>
      <c r="E29" s="1279">
        <v>9417061.4800000004</v>
      </c>
      <c r="F29" s="1279">
        <v>9180996.2599999998</v>
      </c>
      <c r="G29" s="1279">
        <v>9206022.8900000006</v>
      </c>
      <c r="H29" s="1279">
        <v>9178210.1099999994</v>
      </c>
      <c r="I29" s="1279">
        <v>9144825.5899999999</v>
      </c>
      <c r="J29" s="666">
        <v>-3.9397325710270933E-3</v>
      </c>
      <c r="K29" s="658">
        <v>-0.18116013646478638</v>
      </c>
    </row>
    <row r="30" spans="1:11" x14ac:dyDescent="0.25">
      <c r="A30" s="1691" t="s">
        <v>109</v>
      </c>
      <c r="B30" s="617" t="s">
        <v>1786</v>
      </c>
      <c r="C30" s="1284">
        <v>11292931.08</v>
      </c>
      <c r="D30" s="1279">
        <v>10106883.51</v>
      </c>
      <c r="E30" s="1279">
        <v>9348452.7300000004</v>
      </c>
      <c r="F30" s="1279">
        <v>9213549.0999999996</v>
      </c>
      <c r="G30" s="1279">
        <v>9132799.7200000007</v>
      </c>
      <c r="H30" s="1279">
        <v>9198363.6999999993</v>
      </c>
      <c r="I30" s="1279">
        <v>9193178.2599999998</v>
      </c>
      <c r="J30" s="666">
        <v>-2.210965587625712E-3</v>
      </c>
      <c r="K30" s="658">
        <v>-0.18593514873376879</v>
      </c>
    </row>
    <row r="31" spans="1:11" ht="15.75" thickBot="1" x14ac:dyDescent="0.3">
      <c r="A31" s="1692" t="s">
        <v>109</v>
      </c>
      <c r="B31" s="663" t="s">
        <v>1810</v>
      </c>
      <c r="C31" s="1285">
        <v>29622703.600000001</v>
      </c>
      <c r="D31" s="1281">
        <v>29151265.57</v>
      </c>
      <c r="E31" s="1281">
        <v>26362274.530000001</v>
      </c>
      <c r="F31" s="1281">
        <v>24627266.370000001</v>
      </c>
      <c r="G31" s="1281">
        <v>24102465.870000001</v>
      </c>
      <c r="H31" s="1281">
        <v>23359572.469999999</v>
      </c>
      <c r="I31" s="1281">
        <v>22692171.949999999</v>
      </c>
      <c r="J31" s="667">
        <v>-7.8575282815686764E-2</v>
      </c>
      <c r="K31" s="659">
        <v>-0.23396013218725931</v>
      </c>
    </row>
    <row r="32" spans="1:11" x14ac:dyDescent="0.25">
      <c r="A32" s="1690" t="s">
        <v>1152</v>
      </c>
      <c r="B32" s="664" t="s">
        <v>1805</v>
      </c>
      <c r="C32" s="1283">
        <v>316006.42</v>
      </c>
      <c r="D32" s="1280">
        <v>316347.69</v>
      </c>
      <c r="E32" s="1280">
        <v>317640.24</v>
      </c>
      <c r="F32" s="1280">
        <v>321842.86</v>
      </c>
      <c r="G32" s="1280">
        <v>322136.90000000002</v>
      </c>
      <c r="H32" s="1280">
        <v>322399.68</v>
      </c>
      <c r="I32" s="1280">
        <v>322728.37</v>
      </c>
      <c r="J32" s="665">
        <v>2.7513737604743177E-3</v>
      </c>
      <c r="K32" s="655">
        <v>2.1271561508149146E-2</v>
      </c>
    </row>
    <row r="33" spans="1:11" ht="15.75" thickBot="1" x14ac:dyDescent="0.3">
      <c r="A33" s="1692" t="s">
        <v>1152</v>
      </c>
      <c r="B33" s="612" t="s">
        <v>1787</v>
      </c>
      <c r="C33" s="1285">
        <v>480909.24</v>
      </c>
      <c r="D33" s="1281">
        <v>482644.03</v>
      </c>
      <c r="E33" s="1281">
        <v>484099.74</v>
      </c>
      <c r="F33" s="1281">
        <v>484634.64</v>
      </c>
      <c r="G33" s="1281">
        <v>484816.55</v>
      </c>
      <c r="H33" s="1281">
        <v>484996.92</v>
      </c>
      <c r="I33" s="1281">
        <v>485082.5</v>
      </c>
      <c r="J33" s="667">
        <v>9.2411883723372726E-4</v>
      </c>
      <c r="K33" s="659">
        <v>8.6778536424045611E-3</v>
      </c>
    </row>
    <row r="34" spans="1:11" x14ac:dyDescent="0.25">
      <c r="A34" s="1690" t="s">
        <v>1153</v>
      </c>
      <c r="B34" s="607" t="s">
        <v>1788</v>
      </c>
      <c r="C34" s="1283">
        <v>48422455.289999999</v>
      </c>
      <c r="D34" s="1280">
        <v>47742142.670000002</v>
      </c>
      <c r="E34" s="1280">
        <v>47026146.549999997</v>
      </c>
      <c r="F34" s="1280">
        <v>50426840.520000003</v>
      </c>
      <c r="G34" s="1280">
        <v>53883319.93</v>
      </c>
      <c r="H34" s="1280">
        <v>54325141.520000003</v>
      </c>
      <c r="I34" s="1280">
        <v>54402937.210000001</v>
      </c>
      <c r="J34" s="665">
        <v>7.8848816404093788E-2</v>
      </c>
      <c r="K34" s="655">
        <v>0.1235063749696944</v>
      </c>
    </row>
    <row r="35" spans="1:11" x14ac:dyDescent="0.25">
      <c r="A35" s="1691" t="s">
        <v>1153</v>
      </c>
      <c r="B35" s="643" t="s">
        <v>1774</v>
      </c>
      <c r="C35" s="1284"/>
      <c r="D35" s="1279">
        <v>5926349.1500000004</v>
      </c>
      <c r="E35" s="1279">
        <v>12910064.43</v>
      </c>
      <c r="F35" s="1279">
        <v>19399809.91</v>
      </c>
      <c r="G35" s="1279">
        <v>14728304.9</v>
      </c>
      <c r="H35" s="1279">
        <v>19298312.48</v>
      </c>
      <c r="I35" s="1279">
        <v>19750145.510000002</v>
      </c>
      <c r="J35" s="666">
        <v>1.8058713029936151E-2</v>
      </c>
      <c r="K35" s="658" t="s">
        <v>1161</v>
      </c>
    </row>
    <row r="36" spans="1:11" x14ac:dyDescent="0.25">
      <c r="A36" s="1691" t="s">
        <v>1153</v>
      </c>
      <c r="B36" s="643" t="s">
        <v>1154</v>
      </c>
      <c r="C36" s="1284">
        <v>95016565.849999994</v>
      </c>
      <c r="D36" s="1279">
        <v>93467205.030000001</v>
      </c>
      <c r="E36" s="1279">
        <v>87725957.219999999</v>
      </c>
      <c r="F36" s="1279">
        <v>80237269.609999999</v>
      </c>
      <c r="G36" s="1279">
        <v>82216610.439999998</v>
      </c>
      <c r="H36" s="1279">
        <v>84523788.450000003</v>
      </c>
      <c r="I36" s="1279">
        <v>77925829.25</v>
      </c>
      <c r="J36" s="666">
        <v>-2.8807565003581875E-2</v>
      </c>
      <c r="K36" s="658">
        <v>-0.17987112507287059</v>
      </c>
    </row>
    <row r="37" spans="1:11" x14ac:dyDescent="0.25">
      <c r="A37" s="1691" t="s">
        <v>1153</v>
      </c>
      <c r="B37" s="617" t="s">
        <v>1789</v>
      </c>
      <c r="C37" s="1284">
        <v>39592348</v>
      </c>
      <c r="D37" s="1279">
        <v>39039920.899999999</v>
      </c>
      <c r="E37" s="1279">
        <v>39547618.060000002</v>
      </c>
      <c r="F37" s="1279">
        <v>38503838.479999997</v>
      </c>
      <c r="G37" s="1279">
        <v>38350836.469999999</v>
      </c>
      <c r="H37" s="1279">
        <v>38101851.409999996</v>
      </c>
      <c r="I37" s="1279">
        <v>37645195.869999997</v>
      </c>
      <c r="J37" s="666">
        <v>-2.2300182109012408E-2</v>
      </c>
      <c r="K37" s="658">
        <v>-4.9180011501212373E-2</v>
      </c>
    </row>
    <row r="38" spans="1:11" x14ac:dyDescent="0.25">
      <c r="A38" s="1691" t="s">
        <v>1153</v>
      </c>
      <c r="B38" s="662" t="s">
        <v>1529</v>
      </c>
      <c r="C38" s="1284">
        <v>1462246.22</v>
      </c>
      <c r="D38" s="1279">
        <v>1500134.05</v>
      </c>
      <c r="E38" s="1279">
        <v>1517018.59</v>
      </c>
      <c r="F38" s="1279">
        <v>1634358.85</v>
      </c>
      <c r="G38" s="1279">
        <v>1641547.52</v>
      </c>
      <c r="H38" s="1279">
        <v>1643741.49</v>
      </c>
      <c r="I38" s="1279">
        <v>1828618.42</v>
      </c>
      <c r="J38" s="666">
        <v>0.11885980242343952</v>
      </c>
      <c r="K38" s="658" t="s">
        <v>1161</v>
      </c>
    </row>
    <row r="39" spans="1:11" x14ac:dyDescent="0.25">
      <c r="A39" s="1691" t="s">
        <v>1153</v>
      </c>
      <c r="B39" s="617" t="s">
        <v>1790</v>
      </c>
      <c r="C39" s="1284">
        <v>84015592.359999999</v>
      </c>
      <c r="D39" s="1279">
        <v>85089464.420000002</v>
      </c>
      <c r="E39" s="1279">
        <v>70755706.670000002</v>
      </c>
      <c r="F39" s="1279">
        <v>69889576.099999994</v>
      </c>
      <c r="G39" s="1279">
        <v>71333862.969999999</v>
      </c>
      <c r="H39" s="1279">
        <v>73293305.040000007</v>
      </c>
      <c r="I39" s="1279">
        <v>77073362.579999998</v>
      </c>
      <c r="J39" s="666">
        <v>0.1027876670724292</v>
      </c>
      <c r="K39" s="658">
        <v>-8.2630254515770232E-2</v>
      </c>
    </row>
    <row r="40" spans="1:11" ht="15.75" thickBot="1" x14ac:dyDescent="0.3">
      <c r="A40" s="1692" t="s">
        <v>1153</v>
      </c>
      <c r="B40" s="638" t="s">
        <v>1806</v>
      </c>
      <c r="C40" s="1285">
        <v>37999266.75</v>
      </c>
      <c r="D40" s="1281">
        <v>38437552.130000003</v>
      </c>
      <c r="E40" s="1281">
        <v>38551317.869999997</v>
      </c>
      <c r="F40" s="1281">
        <v>36097866.109999999</v>
      </c>
      <c r="G40" s="1281">
        <v>35873946.840000004</v>
      </c>
      <c r="H40" s="1281">
        <v>35709312.590000004</v>
      </c>
      <c r="I40" s="1281">
        <v>35095826.829999998</v>
      </c>
      <c r="J40" s="667">
        <v>-2.7758961622454784E-2</v>
      </c>
      <c r="K40" s="659">
        <v>-7.6407788052910305E-2</v>
      </c>
    </row>
    <row r="41" spans="1:11" x14ac:dyDescent="0.25">
      <c r="A41" s="1690" t="s">
        <v>1155</v>
      </c>
      <c r="B41" s="634" t="s">
        <v>1807</v>
      </c>
      <c r="C41" s="1283">
        <v>36722123.869999997</v>
      </c>
      <c r="D41" s="1280">
        <v>35170995.700000003</v>
      </c>
      <c r="E41" s="1280">
        <v>33898831.759999998</v>
      </c>
      <c r="F41" s="1280">
        <v>27284018.73</v>
      </c>
      <c r="G41" s="1280">
        <v>26762077.559999999</v>
      </c>
      <c r="H41" s="1280">
        <v>26781699.969999999</v>
      </c>
      <c r="I41" s="1280">
        <v>26949446.289999999</v>
      </c>
      <c r="J41" s="665">
        <v>-1.2262579179075403E-2</v>
      </c>
      <c r="K41" s="655">
        <v>-0.26612506440521405</v>
      </c>
    </row>
    <row r="42" spans="1:11" x14ac:dyDescent="0.25">
      <c r="A42" s="1691" t="s">
        <v>1155</v>
      </c>
      <c r="B42" s="643" t="s">
        <v>1808</v>
      </c>
      <c r="C42" s="1284">
        <v>35911731.219999999</v>
      </c>
      <c r="D42" s="1279">
        <v>38071847.100000001</v>
      </c>
      <c r="E42" s="1279">
        <v>46165288.140000001</v>
      </c>
      <c r="F42" s="1279">
        <v>42351514.899999999</v>
      </c>
      <c r="G42" s="1279">
        <v>42655631.659999996</v>
      </c>
      <c r="H42" s="1279">
        <v>40772055.740000002</v>
      </c>
      <c r="I42" s="1279">
        <v>39259611.549999997</v>
      </c>
      <c r="J42" s="666">
        <v>-7.300573208067232E-2</v>
      </c>
      <c r="K42" s="658">
        <v>9.3225255822127928E-2</v>
      </c>
    </row>
    <row r="43" spans="1:11" x14ac:dyDescent="0.25">
      <c r="A43" s="1691" t="s">
        <v>1155</v>
      </c>
      <c r="B43" s="617" t="s">
        <v>1791</v>
      </c>
      <c r="C43" s="1284">
        <v>16285034.84</v>
      </c>
      <c r="D43" s="1279">
        <v>16416213.75</v>
      </c>
      <c r="E43" s="1279">
        <v>16045084.119999999</v>
      </c>
      <c r="F43" s="1279">
        <v>15735178.359999999</v>
      </c>
      <c r="G43" s="1279">
        <v>15439396.77</v>
      </c>
      <c r="H43" s="1279">
        <v>15760670.32</v>
      </c>
      <c r="I43" s="1279">
        <v>14078678.550000001</v>
      </c>
      <c r="J43" s="666">
        <v>-0.10527365957356703</v>
      </c>
      <c r="K43" s="658">
        <v>-0.13548367023327776</v>
      </c>
    </row>
    <row r="44" spans="1:11" x14ac:dyDescent="0.25">
      <c r="A44" s="1691" t="s">
        <v>1155</v>
      </c>
      <c r="B44" s="617" t="s">
        <v>1838</v>
      </c>
      <c r="C44" s="1284">
        <v>12425686.65</v>
      </c>
      <c r="D44" s="1279">
        <v>13332699.140000001</v>
      </c>
      <c r="E44" s="1279">
        <v>13255972.41</v>
      </c>
      <c r="F44" s="1279">
        <v>12524730.83</v>
      </c>
      <c r="G44" s="1279">
        <v>11687273.699999999</v>
      </c>
      <c r="H44" s="1279">
        <v>11310100.42</v>
      </c>
      <c r="I44" s="1279">
        <v>11695165.960000001</v>
      </c>
      <c r="J44" s="666">
        <v>-6.6234147564510903E-2</v>
      </c>
      <c r="K44" s="658">
        <v>-5.8791172719617826E-2</v>
      </c>
    </row>
    <row r="45" spans="1:11" ht="15.75" thickBot="1" x14ac:dyDescent="0.3">
      <c r="A45" s="1692" t="s">
        <v>1155</v>
      </c>
      <c r="B45" s="638" t="s">
        <v>1809</v>
      </c>
      <c r="C45" s="1285">
        <v>21824737.050000001</v>
      </c>
      <c r="D45" s="1281">
        <v>21750228.510000002</v>
      </c>
      <c r="E45" s="1281">
        <v>23002261.149999999</v>
      </c>
      <c r="F45" s="1281">
        <v>22615508.149999999</v>
      </c>
      <c r="G45" s="1281">
        <v>21646822.640000001</v>
      </c>
      <c r="H45" s="1281">
        <v>21522153.940000001</v>
      </c>
      <c r="I45" s="1281">
        <v>22014926.649999999</v>
      </c>
      <c r="J45" s="667">
        <v>-2.6556179769058164E-2</v>
      </c>
      <c r="K45" s="659">
        <v>8.714405106658444E-3</v>
      </c>
    </row>
    <row r="46" spans="1:11" ht="409.6" hidden="1" customHeight="1" x14ac:dyDescent="0.25">
      <c r="A46" s="403"/>
      <c r="B46" s="407"/>
      <c r="C46" s="420"/>
      <c r="D46" s="420"/>
      <c r="E46" s="420"/>
      <c r="F46" s="420"/>
      <c r="G46" s="420"/>
      <c r="H46" s="420"/>
      <c r="I46" s="420"/>
      <c r="J46" s="1286" t="e">
        <v>#DIV/0!</v>
      </c>
      <c r="K46" s="421" t="e">
        <v>#DIV/0!</v>
      </c>
    </row>
    <row r="47" spans="1:11" ht="409.6" hidden="1" customHeight="1" x14ac:dyDescent="0.25">
      <c r="A47" s="403"/>
      <c r="B47" s="407"/>
      <c r="C47" s="420"/>
      <c r="D47" s="420"/>
      <c r="E47" s="420"/>
      <c r="F47" s="420"/>
      <c r="G47" s="420"/>
      <c r="H47" s="420"/>
      <c r="I47" s="420"/>
      <c r="J47" s="1286" t="e">
        <v>#DIV/0!</v>
      </c>
      <c r="K47" s="421" t="e">
        <v>#DIV/0!</v>
      </c>
    </row>
    <row r="48" spans="1:11" ht="409.6" hidden="1" customHeight="1" x14ac:dyDescent="0.25">
      <c r="A48" s="403"/>
      <c r="B48" s="407"/>
      <c r="C48" s="420"/>
      <c r="D48" s="420"/>
      <c r="E48" s="420"/>
      <c r="F48" s="420"/>
      <c r="G48" s="420"/>
      <c r="H48" s="420"/>
      <c r="I48" s="420"/>
      <c r="J48" s="1286" t="e">
        <v>#DIV/0!</v>
      </c>
      <c r="K48" s="421" t="e">
        <v>#DIV/0!</v>
      </c>
    </row>
    <row r="49" spans="1:11" ht="409.6" hidden="1" customHeight="1" x14ac:dyDescent="0.25">
      <c r="A49" s="403"/>
      <c r="B49" s="407"/>
      <c r="C49" s="420"/>
      <c r="D49" s="420"/>
      <c r="E49" s="420"/>
      <c r="F49" s="420"/>
      <c r="G49" s="420"/>
      <c r="H49" s="420"/>
      <c r="I49" s="420"/>
      <c r="J49" s="1286" t="e">
        <v>#DIV/0!</v>
      </c>
      <c r="K49" s="421" t="e">
        <v>#DIV/0!</v>
      </c>
    </row>
    <row r="50" spans="1:11" ht="409.6" hidden="1" customHeight="1" x14ac:dyDescent="0.25">
      <c r="A50" s="403"/>
      <c r="B50" s="407"/>
      <c r="C50" s="420"/>
      <c r="D50" s="420"/>
      <c r="E50" s="420"/>
      <c r="F50" s="420"/>
      <c r="G50" s="420"/>
      <c r="H50" s="420"/>
      <c r="I50" s="420"/>
      <c r="J50" s="1286" t="e">
        <v>#DIV/0!</v>
      </c>
      <c r="K50" s="421" t="e">
        <v>#DIV/0!</v>
      </c>
    </row>
    <row r="51" spans="1:11" ht="409.6" hidden="1" customHeight="1" x14ac:dyDescent="0.25">
      <c r="A51" s="403"/>
      <c r="B51" s="407"/>
      <c r="C51" s="420"/>
      <c r="D51" s="420"/>
      <c r="E51" s="420"/>
      <c r="F51" s="420"/>
      <c r="G51" s="420"/>
      <c r="H51" s="420"/>
      <c r="I51" s="420"/>
      <c r="J51" s="1286" t="e">
        <v>#DIV/0!</v>
      </c>
      <c r="K51" s="421" t="e">
        <v>#DIV/0!</v>
      </c>
    </row>
    <row r="52" spans="1:11" ht="409.6" hidden="1" customHeight="1" x14ac:dyDescent="0.25">
      <c r="A52" s="403"/>
      <c r="B52" s="407"/>
      <c r="C52" s="420"/>
      <c r="D52" s="420"/>
      <c r="E52" s="420"/>
      <c r="F52" s="420"/>
      <c r="G52" s="420"/>
      <c r="H52" s="420"/>
      <c r="I52" s="420"/>
      <c r="J52" s="1286" t="e">
        <v>#DIV/0!</v>
      </c>
      <c r="K52" s="421" t="e">
        <v>#DIV/0!</v>
      </c>
    </row>
    <row r="53" spans="1:11" ht="409.6" hidden="1" customHeight="1" x14ac:dyDescent="0.25">
      <c r="A53" s="403"/>
      <c r="B53" s="407"/>
      <c r="C53" s="420"/>
      <c r="D53" s="420"/>
      <c r="E53" s="420"/>
      <c r="F53" s="420"/>
      <c r="G53" s="420"/>
      <c r="H53" s="420"/>
      <c r="I53" s="420"/>
      <c r="J53" s="1286" t="e">
        <v>#DIV/0!</v>
      </c>
      <c r="K53" s="421" t="e">
        <v>#DIV/0!</v>
      </c>
    </row>
    <row r="54" spans="1:11" ht="409.6" hidden="1" customHeight="1" x14ac:dyDescent="0.25">
      <c r="A54" s="403"/>
      <c r="B54" s="407"/>
      <c r="C54" s="420"/>
      <c r="D54" s="420"/>
      <c r="E54" s="420"/>
      <c r="F54" s="420"/>
      <c r="G54" s="420"/>
      <c r="H54" s="420"/>
      <c r="I54" s="420"/>
      <c r="J54" s="1286" t="e">
        <v>#DIV/0!</v>
      </c>
      <c r="K54" s="421" t="e">
        <v>#DIV/0!</v>
      </c>
    </row>
    <row r="55" spans="1:11" ht="409.6" hidden="1" customHeight="1" x14ac:dyDescent="0.25">
      <c r="A55" s="403"/>
      <c r="B55" s="407"/>
      <c r="C55" s="420"/>
      <c r="D55" s="420"/>
      <c r="E55" s="420"/>
      <c r="F55" s="420"/>
      <c r="G55" s="420"/>
      <c r="H55" s="420"/>
      <c r="I55" s="420"/>
      <c r="J55" s="1286" t="e">
        <v>#DIV/0!</v>
      </c>
      <c r="K55" s="421" t="e">
        <v>#DIV/0!</v>
      </c>
    </row>
    <row r="56" spans="1:11" ht="409.6" hidden="1" customHeight="1" x14ac:dyDescent="0.25">
      <c r="A56" s="403"/>
      <c r="B56" s="407"/>
      <c r="C56" s="420"/>
      <c r="D56" s="420"/>
      <c r="E56" s="420"/>
      <c r="F56" s="420"/>
      <c r="G56" s="420"/>
      <c r="H56" s="420"/>
      <c r="I56" s="420"/>
      <c r="J56" s="1286" t="e">
        <v>#DIV/0!</v>
      </c>
      <c r="K56" s="421" t="e">
        <v>#DIV/0!</v>
      </c>
    </row>
    <row r="57" spans="1:11" ht="409.6" hidden="1" customHeight="1" x14ac:dyDescent="0.25">
      <c r="A57" s="403"/>
      <c r="B57" s="407"/>
      <c r="C57" s="420"/>
      <c r="D57" s="420"/>
      <c r="E57" s="420"/>
      <c r="F57" s="420"/>
      <c r="G57" s="420"/>
      <c r="H57" s="420"/>
      <c r="I57" s="420"/>
      <c r="J57" s="1286" t="e">
        <v>#DIV/0!</v>
      </c>
      <c r="K57" s="421" t="e">
        <v>#DIV/0!</v>
      </c>
    </row>
    <row r="58" spans="1:11" ht="409.6" hidden="1" customHeight="1" x14ac:dyDescent="0.25">
      <c r="A58" s="403"/>
      <c r="B58" s="407"/>
      <c r="C58" s="420"/>
      <c r="D58" s="420"/>
      <c r="E58" s="420"/>
      <c r="F58" s="420"/>
      <c r="G58" s="420"/>
      <c r="H58" s="420"/>
      <c r="I58" s="420"/>
      <c r="J58" s="1286" t="e">
        <v>#DIV/0!</v>
      </c>
      <c r="K58" s="421" t="e">
        <v>#DIV/0!</v>
      </c>
    </row>
    <row r="59" spans="1:11" ht="409.6" hidden="1" customHeight="1" x14ac:dyDescent="0.25">
      <c r="A59" s="403"/>
      <c r="B59" s="407"/>
      <c r="C59" s="420"/>
      <c r="D59" s="420"/>
      <c r="E59" s="420"/>
      <c r="F59" s="420"/>
      <c r="G59" s="420"/>
      <c r="H59" s="420"/>
      <c r="I59" s="420"/>
      <c r="J59" s="1286" t="e">
        <v>#DIV/0!</v>
      </c>
      <c r="K59" s="421" t="e">
        <v>#DIV/0!</v>
      </c>
    </row>
    <row r="60" spans="1:11" ht="409.6" hidden="1" customHeight="1" x14ac:dyDescent="0.25">
      <c r="A60" s="403"/>
      <c r="B60" s="403"/>
      <c r="C60" s="420"/>
      <c r="D60" s="420"/>
      <c r="E60" s="420"/>
      <c r="F60" s="420"/>
      <c r="G60" s="420"/>
      <c r="H60" s="420"/>
      <c r="I60" s="420"/>
      <c r="J60" s="1286" t="e">
        <v>#DIV/0!</v>
      </c>
      <c r="K60" s="421" t="e">
        <v>#DIV/0!</v>
      </c>
    </row>
    <row r="61" spans="1:11" ht="15.75" thickBot="1" x14ac:dyDescent="0.3">
      <c r="A61" s="1688" t="s">
        <v>526</v>
      </c>
      <c r="B61" s="1689"/>
      <c r="C61" s="433">
        <v>1236174529.4599998</v>
      </c>
      <c r="D61" s="434">
        <v>1238869486.0900002</v>
      </c>
      <c r="E61" s="434">
        <v>1251668931.8</v>
      </c>
      <c r="F61" s="434">
        <v>1212458124.0100002</v>
      </c>
      <c r="G61" s="434">
        <v>1210567474.0899997</v>
      </c>
      <c r="H61" s="434">
        <v>1220752792.76</v>
      </c>
      <c r="I61" s="434">
        <v>1212983032.52</v>
      </c>
      <c r="J61" s="1287">
        <v>4.3292918708293684E-4</v>
      </c>
      <c r="K61" s="435">
        <v>-1.8760697933268854E-2</v>
      </c>
    </row>
    <row r="62" spans="1:11" ht="8.25" customHeight="1" x14ac:dyDescent="0.25">
      <c r="A62" s="1288"/>
      <c r="B62" s="1268"/>
      <c r="C62" s="1289"/>
      <c r="D62" s="1289"/>
      <c r="E62" s="1289"/>
      <c r="F62" s="1289"/>
      <c r="G62" s="1289"/>
      <c r="H62" s="1289"/>
      <c r="I62" s="1289"/>
      <c r="J62" s="1290"/>
      <c r="K62" s="1290"/>
    </row>
    <row r="63" spans="1:11" x14ac:dyDescent="0.25">
      <c r="A63" s="407" t="s">
        <v>1048</v>
      </c>
      <c r="B63" s="401"/>
      <c r="C63" s="401"/>
      <c r="D63" s="401"/>
      <c r="E63" s="401"/>
      <c r="F63" s="422"/>
      <c r="G63" s="423"/>
      <c r="H63" s="423"/>
      <c r="I63" s="423"/>
      <c r="J63" s="424"/>
      <c r="K63" s="401"/>
    </row>
  </sheetData>
  <mergeCells count="11">
    <mergeCell ref="A16:A21"/>
    <mergeCell ref="A1:K1"/>
    <mergeCell ref="A2:K2"/>
    <mergeCell ref="A3:K3"/>
    <mergeCell ref="A6:A9"/>
    <mergeCell ref="A10:A15"/>
    <mergeCell ref="A61:B61"/>
    <mergeCell ref="A22:A31"/>
    <mergeCell ref="A32:A33"/>
    <mergeCell ref="A34:A40"/>
    <mergeCell ref="A41:A4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16" workbookViewId="0">
      <selection sqref="A1:XFD1048576"/>
    </sheetView>
  </sheetViews>
  <sheetFormatPr baseColWidth="10" defaultColWidth="11.42578125" defaultRowHeight="15" x14ac:dyDescent="0.25"/>
  <cols>
    <col min="1" max="1" width="27" style="383" customWidth="1"/>
    <col min="2" max="2" width="33.85546875" style="383" customWidth="1"/>
    <col min="3" max="256" width="11.42578125" style="383"/>
    <col min="257" max="257" width="20" style="383" customWidth="1"/>
    <col min="258" max="258" width="23.28515625" style="383" bestFit="1" customWidth="1"/>
    <col min="259" max="512" width="11.42578125" style="383"/>
    <col min="513" max="513" width="20" style="383" customWidth="1"/>
    <col min="514" max="514" width="23.28515625" style="383" bestFit="1" customWidth="1"/>
    <col min="515" max="768" width="11.42578125" style="383"/>
    <col min="769" max="769" width="20" style="383" customWidth="1"/>
    <col min="770" max="770" width="23.28515625" style="383" bestFit="1" customWidth="1"/>
    <col min="771" max="1024" width="11.42578125" style="383"/>
    <col min="1025" max="1025" width="20" style="383" customWidth="1"/>
    <col min="1026" max="1026" width="23.28515625" style="383" bestFit="1" customWidth="1"/>
    <col min="1027" max="1280" width="11.42578125" style="383"/>
    <col min="1281" max="1281" width="20" style="383" customWidth="1"/>
    <col min="1282" max="1282" width="23.28515625" style="383" bestFit="1" customWidth="1"/>
    <col min="1283" max="1536" width="11.42578125" style="383"/>
    <col min="1537" max="1537" width="20" style="383" customWidth="1"/>
    <col min="1538" max="1538" width="23.28515625" style="383" bestFit="1" customWidth="1"/>
    <col min="1539" max="1792" width="11.42578125" style="383"/>
    <col min="1793" max="1793" width="20" style="383" customWidth="1"/>
    <col min="1794" max="1794" width="23.28515625" style="383" bestFit="1" customWidth="1"/>
    <col min="1795" max="2048" width="11.42578125" style="383"/>
    <col min="2049" max="2049" width="20" style="383" customWidth="1"/>
    <col min="2050" max="2050" width="23.28515625" style="383" bestFit="1" customWidth="1"/>
    <col min="2051" max="2304" width="11.42578125" style="383"/>
    <col min="2305" max="2305" width="20" style="383" customWidth="1"/>
    <col min="2306" max="2306" width="23.28515625" style="383" bestFit="1" customWidth="1"/>
    <col min="2307" max="2560" width="11.42578125" style="383"/>
    <col min="2561" max="2561" width="20" style="383" customWidth="1"/>
    <col min="2562" max="2562" width="23.28515625" style="383" bestFit="1" customWidth="1"/>
    <col min="2563" max="2816" width="11.42578125" style="383"/>
    <col min="2817" max="2817" width="20" style="383" customWidth="1"/>
    <col min="2818" max="2818" width="23.28515625" style="383" bestFit="1" customWidth="1"/>
    <col min="2819" max="3072" width="11.42578125" style="383"/>
    <col min="3073" max="3073" width="20" style="383" customWidth="1"/>
    <col min="3074" max="3074" width="23.28515625" style="383" bestFit="1" customWidth="1"/>
    <col min="3075" max="3328" width="11.42578125" style="383"/>
    <col min="3329" max="3329" width="20" style="383" customWidth="1"/>
    <col min="3330" max="3330" width="23.28515625" style="383" bestFit="1" customWidth="1"/>
    <col min="3331" max="3584" width="11.42578125" style="383"/>
    <col min="3585" max="3585" width="20" style="383" customWidth="1"/>
    <col min="3586" max="3586" width="23.28515625" style="383" bestFit="1" customWidth="1"/>
    <col min="3587" max="3840" width="11.42578125" style="383"/>
    <col min="3841" max="3841" width="20" style="383" customWidth="1"/>
    <col min="3842" max="3842" width="23.28515625" style="383" bestFit="1" customWidth="1"/>
    <col min="3843" max="4096" width="11.42578125" style="383"/>
    <col min="4097" max="4097" width="20" style="383" customWidth="1"/>
    <col min="4098" max="4098" width="23.28515625" style="383" bestFit="1" customWidth="1"/>
    <col min="4099" max="4352" width="11.42578125" style="383"/>
    <col min="4353" max="4353" width="20" style="383" customWidth="1"/>
    <col min="4354" max="4354" width="23.28515625" style="383" bestFit="1" customWidth="1"/>
    <col min="4355" max="4608" width="11.42578125" style="383"/>
    <col min="4609" max="4609" width="20" style="383" customWidth="1"/>
    <col min="4610" max="4610" width="23.28515625" style="383" bestFit="1" customWidth="1"/>
    <col min="4611" max="4864" width="11.42578125" style="383"/>
    <col min="4865" max="4865" width="20" style="383" customWidth="1"/>
    <col min="4866" max="4866" width="23.28515625" style="383" bestFit="1" customWidth="1"/>
    <col min="4867" max="5120" width="11.42578125" style="383"/>
    <col min="5121" max="5121" width="20" style="383" customWidth="1"/>
    <col min="5122" max="5122" width="23.28515625" style="383" bestFit="1" customWidth="1"/>
    <col min="5123" max="5376" width="11.42578125" style="383"/>
    <col min="5377" max="5377" width="20" style="383" customWidth="1"/>
    <col min="5378" max="5378" width="23.28515625" style="383" bestFit="1" customWidth="1"/>
    <col min="5379" max="5632" width="11.42578125" style="383"/>
    <col min="5633" max="5633" width="20" style="383" customWidth="1"/>
    <col min="5634" max="5634" width="23.28515625" style="383" bestFit="1" customWidth="1"/>
    <col min="5635" max="5888" width="11.42578125" style="383"/>
    <col min="5889" max="5889" width="20" style="383" customWidth="1"/>
    <col min="5890" max="5890" width="23.28515625" style="383" bestFit="1" customWidth="1"/>
    <col min="5891" max="6144" width="11.42578125" style="383"/>
    <col min="6145" max="6145" width="20" style="383" customWidth="1"/>
    <col min="6146" max="6146" width="23.28515625" style="383" bestFit="1" customWidth="1"/>
    <col min="6147" max="6400" width="11.42578125" style="383"/>
    <col min="6401" max="6401" width="20" style="383" customWidth="1"/>
    <col min="6402" max="6402" width="23.28515625" style="383" bestFit="1" customWidth="1"/>
    <col min="6403" max="6656" width="11.42578125" style="383"/>
    <col min="6657" max="6657" width="20" style="383" customWidth="1"/>
    <col min="6658" max="6658" width="23.28515625" style="383" bestFit="1" customWidth="1"/>
    <col min="6659" max="6912" width="11.42578125" style="383"/>
    <col min="6913" max="6913" width="20" style="383" customWidth="1"/>
    <col min="6914" max="6914" width="23.28515625" style="383" bestFit="1" customWidth="1"/>
    <col min="6915" max="7168" width="11.42578125" style="383"/>
    <col min="7169" max="7169" width="20" style="383" customWidth="1"/>
    <col min="7170" max="7170" width="23.28515625" style="383" bestFit="1" customWidth="1"/>
    <col min="7171" max="7424" width="11.42578125" style="383"/>
    <col min="7425" max="7425" width="20" style="383" customWidth="1"/>
    <col min="7426" max="7426" width="23.28515625" style="383" bestFit="1" customWidth="1"/>
    <col min="7427" max="7680" width="11.42578125" style="383"/>
    <col min="7681" max="7681" width="20" style="383" customWidth="1"/>
    <col min="7682" max="7682" width="23.28515625" style="383" bestFit="1" customWidth="1"/>
    <col min="7683" max="7936" width="11.42578125" style="383"/>
    <col min="7937" max="7937" width="20" style="383" customWidth="1"/>
    <col min="7938" max="7938" width="23.28515625" style="383" bestFit="1" customWidth="1"/>
    <col min="7939" max="8192" width="11.42578125" style="383"/>
    <col min="8193" max="8193" width="20" style="383" customWidth="1"/>
    <col min="8194" max="8194" width="23.28515625" style="383" bestFit="1" customWidth="1"/>
    <col min="8195" max="8448" width="11.42578125" style="383"/>
    <col min="8449" max="8449" width="20" style="383" customWidth="1"/>
    <col min="8450" max="8450" width="23.28515625" style="383" bestFit="1" customWidth="1"/>
    <col min="8451" max="8704" width="11.42578125" style="383"/>
    <col min="8705" max="8705" width="20" style="383" customWidth="1"/>
    <col min="8706" max="8706" width="23.28515625" style="383" bestFit="1" customWidth="1"/>
    <col min="8707" max="8960" width="11.42578125" style="383"/>
    <col min="8961" max="8961" width="20" style="383" customWidth="1"/>
    <col min="8962" max="8962" width="23.28515625" style="383" bestFit="1" customWidth="1"/>
    <col min="8963" max="9216" width="11.42578125" style="383"/>
    <col min="9217" max="9217" width="20" style="383" customWidth="1"/>
    <col min="9218" max="9218" width="23.28515625" style="383" bestFit="1" customWidth="1"/>
    <col min="9219" max="9472" width="11.42578125" style="383"/>
    <col min="9473" max="9473" width="20" style="383" customWidth="1"/>
    <col min="9474" max="9474" width="23.28515625" style="383" bestFit="1" customWidth="1"/>
    <col min="9475" max="9728" width="11.42578125" style="383"/>
    <col min="9729" max="9729" width="20" style="383" customWidth="1"/>
    <col min="9730" max="9730" width="23.28515625" style="383" bestFit="1" customWidth="1"/>
    <col min="9731" max="9984" width="11.42578125" style="383"/>
    <col min="9985" max="9985" width="20" style="383" customWidth="1"/>
    <col min="9986" max="9986" width="23.28515625" style="383" bestFit="1" customWidth="1"/>
    <col min="9987" max="10240" width="11.42578125" style="383"/>
    <col min="10241" max="10241" width="20" style="383" customWidth="1"/>
    <col min="10242" max="10242" width="23.28515625" style="383" bestFit="1" customWidth="1"/>
    <col min="10243" max="10496" width="11.42578125" style="383"/>
    <col min="10497" max="10497" width="20" style="383" customWidth="1"/>
    <col min="10498" max="10498" width="23.28515625" style="383" bestFit="1" customWidth="1"/>
    <col min="10499" max="10752" width="11.42578125" style="383"/>
    <col min="10753" max="10753" width="20" style="383" customWidth="1"/>
    <col min="10754" max="10754" width="23.28515625" style="383" bestFit="1" customWidth="1"/>
    <col min="10755" max="11008" width="11.42578125" style="383"/>
    <col min="11009" max="11009" width="20" style="383" customWidth="1"/>
    <col min="11010" max="11010" width="23.28515625" style="383" bestFit="1" customWidth="1"/>
    <col min="11011" max="11264" width="11.42578125" style="383"/>
    <col min="11265" max="11265" width="20" style="383" customWidth="1"/>
    <col min="11266" max="11266" width="23.28515625" style="383" bestFit="1" customWidth="1"/>
    <col min="11267" max="11520" width="11.42578125" style="383"/>
    <col min="11521" max="11521" width="20" style="383" customWidth="1"/>
    <col min="11522" max="11522" width="23.28515625" style="383" bestFit="1" customWidth="1"/>
    <col min="11523" max="11776" width="11.42578125" style="383"/>
    <col min="11777" max="11777" width="20" style="383" customWidth="1"/>
    <col min="11778" max="11778" width="23.28515625" style="383" bestFit="1" customWidth="1"/>
    <col min="11779" max="12032" width="11.42578125" style="383"/>
    <col min="12033" max="12033" width="20" style="383" customWidth="1"/>
    <col min="12034" max="12034" width="23.28515625" style="383" bestFit="1" customWidth="1"/>
    <col min="12035" max="12288" width="11.42578125" style="383"/>
    <col min="12289" max="12289" width="20" style="383" customWidth="1"/>
    <col min="12290" max="12290" width="23.28515625" style="383" bestFit="1" customWidth="1"/>
    <col min="12291" max="12544" width="11.42578125" style="383"/>
    <col min="12545" max="12545" width="20" style="383" customWidth="1"/>
    <col min="12546" max="12546" width="23.28515625" style="383" bestFit="1" customWidth="1"/>
    <col min="12547" max="12800" width="11.42578125" style="383"/>
    <col min="12801" max="12801" width="20" style="383" customWidth="1"/>
    <col min="12802" max="12802" width="23.28515625" style="383" bestFit="1" customWidth="1"/>
    <col min="12803" max="13056" width="11.42578125" style="383"/>
    <col min="13057" max="13057" width="20" style="383" customWidth="1"/>
    <col min="13058" max="13058" width="23.28515625" style="383" bestFit="1" customWidth="1"/>
    <col min="13059" max="13312" width="11.42578125" style="383"/>
    <col min="13313" max="13313" width="20" style="383" customWidth="1"/>
    <col min="13314" max="13314" width="23.28515625" style="383" bestFit="1" customWidth="1"/>
    <col min="13315" max="13568" width="11.42578125" style="383"/>
    <col min="13569" max="13569" width="20" style="383" customWidth="1"/>
    <col min="13570" max="13570" width="23.28515625" style="383" bestFit="1" customWidth="1"/>
    <col min="13571" max="13824" width="11.42578125" style="383"/>
    <col min="13825" max="13825" width="20" style="383" customWidth="1"/>
    <col min="13826" max="13826" width="23.28515625" style="383" bestFit="1" customWidth="1"/>
    <col min="13827" max="14080" width="11.42578125" style="383"/>
    <col min="14081" max="14081" width="20" style="383" customWidth="1"/>
    <col min="14082" max="14082" width="23.28515625" style="383" bestFit="1" customWidth="1"/>
    <col min="14083" max="14336" width="11.42578125" style="383"/>
    <col min="14337" max="14337" width="20" style="383" customWidth="1"/>
    <col min="14338" max="14338" width="23.28515625" style="383" bestFit="1" customWidth="1"/>
    <col min="14339" max="14592" width="11.42578125" style="383"/>
    <col min="14593" max="14593" width="20" style="383" customWidth="1"/>
    <col min="14594" max="14594" width="23.28515625" style="383" bestFit="1" customWidth="1"/>
    <col min="14595" max="14848" width="11.42578125" style="383"/>
    <col min="14849" max="14849" width="20" style="383" customWidth="1"/>
    <col min="14850" max="14850" width="23.28515625" style="383" bestFit="1" customWidth="1"/>
    <col min="14851" max="15104" width="11.42578125" style="383"/>
    <col min="15105" max="15105" width="20" style="383" customWidth="1"/>
    <col min="15106" max="15106" width="23.28515625" style="383" bestFit="1" customWidth="1"/>
    <col min="15107" max="15360" width="11.42578125" style="383"/>
    <col min="15361" max="15361" width="20" style="383" customWidth="1"/>
    <col min="15362" max="15362" width="23.28515625" style="383" bestFit="1" customWidth="1"/>
    <col min="15363" max="15616" width="11.42578125" style="383"/>
    <col min="15617" max="15617" width="20" style="383" customWidth="1"/>
    <col min="15618" max="15618" width="23.28515625" style="383" bestFit="1" customWidth="1"/>
    <col min="15619" max="15872" width="11.42578125" style="383"/>
    <col min="15873" max="15873" width="20" style="383" customWidth="1"/>
    <col min="15874" max="15874" width="23.28515625" style="383" bestFit="1" customWidth="1"/>
    <col min="15875" max="16128" width="11.42578125" style="383"/>
    <col min="16129" max="16129" width="20" style="383" customWidth="1"/>
    <col min="16130" max="16130" width="23.28515625" style="383" bestFit="1" customWidth="1"/>
    <col min="16131" max="16384" width="11.42578125" style="383"/>
  </cols>
  <sheetData>
    <row r="1" spans="1:11" ht="15.75" x14ac:dyDescent="0.25">
      <c r="A1" s="1697" t="s">
        <v>530</v>
      </c>
      <c r="B1" s="1697"/>
      <c r="C1" s="1697"/>
      <c r="D1" s="1697"/>
      <c r="E1" s="1697"/>
      <c r="F1" s="1697"/>
      <c r="G1" s="1697"/>
      <c r="H1" s="1697"/>
      <c r="I1" s="1697"/>
      <c r="J1" s="1697"/>
      <c r="K1" s="1697"/>
    </row>
    <row r="2" spans="1:11" ht="15.75" x14ac:dyDescent="0.25">
      <c r="A2" s="1697" t="s">
        <v>1860</v>
      </c>
      <c r="B2" s="1697"/>
      <c r="C2" s="1697"/>
      <c r="D2" s="1697"/>
      <c r="E2" s="1697"/>
      <c r="F2" s="1697"/>
      <c r="G2" s="1697"/>
      <c r="H2" s="1697"/>
      <c r="I2" s="1697"/>
      <c r="J2" s="1697"/>
      <c r="K2" s="1697"/>
    </row>
    <row r="3" spans="1:11" ht="6" customHeight="1" thickBot="1" x14ac:dyDescent="0.3">
      <c r="A3" s="1698"/>
      <c r="B3" s="1698"/>
      <c r="C3" s="1306"/>
      <c r="D3" s="1291"/>
      <c r="E3" s="1291"/>
      <c r="F3" s="1291"/>
      <c r="G3" s="1291"/>
      <c r="H3" s="1291"/>
      <c r="I3" s="1291"/>
      <c r="J3" s="1291"/>
      <c r="K3" s="1257"/>
    </row>
    <row r="4" spans="1:11" ht="29.25" thickBot="1" x14ac:dyDescent="0.3">
      <c r="A4" s="1293" t="s">
        <v>517</v>
      </c>
      <c r="B4" s="1293" t="s">
        <v>518</v>
      </c>
      <c r="C4" s="1294">
        <v>43190</v>
      </c>
      <c r="D4" s="1295">
        <v>43281</v>
      </c>
      <c r="E4" s="1295">
        <v>43373</v>
      </c>
      <c r="F4" s="1295">
        <v>43465</v>
      </c>
      <c r="G4" s="1295">
        <v>43496</v>
      </c>
      <c r="H4" s="1295">
        <v>43524</v>
      </c>
      <c r="I4" s="1296">
        <v>43555</v>
      </c>
      <c r="J4" s="1299" t="s">
        <v>1159</v>
      </c>
      <c r="K4" s="1300" t="s">
        <v>411</v>
      </c>
    </row>
    <row r="5" spans="1:11" x14ac:dyDescent="0.25">
      <c r="A5" s="1690" t="s">
        <v>106</v>
      </c>
      <c r="B5" s="634" t="s">
        <v>1792</v>
      </c>
      <c r="C5" s="1280">
        <v>1308</v>
      </c>
      <c r="D5" s="1280">
        <v>1327</v>
      </c>
      <c r="E5" s="1280">
        <v>1341</v>
      </c>
      <c r="F5" s="1280">
        <v>1337</v>
      </c>
      <c r="G5" s="1280">
        <v>1337</v>
      </c>
      <c r="H5" s="1280">
        <v>1337</v>
      </c>
      <c r="I5" s="1280">
        <v>1337</v>
      </c>
      <c r="J5" s="665">
        <v>0</v>
      </c>
      <c r="K5" s="655">
        <v>2.2171253822629969E-2</v>
      </c>
    </row>
    <row r="6" spans="1:11" x14ac:dyDescent="0.25">
      <c r="A6" s="1691" t="s">
        <v>106</v>
      </c>
      <c r="B6" s="617" t="s">
        <v>1776</v>
      </c>
      <c r="C6" s="1279">
        <v>1556</v>
      </c>
      <c r="D6" s="1279">
        <v>1571</v>
      </c>
      <c r="E6" s="1279">
        <v>1603</v>
      </c>
      <c r="F6" s="1279">
        <v>1668</v>
      </c>
      <c r="G6" s="1279">
        <v>1689</v>
      </c>
      <c r="H6" s="1279">
        <v>1715</v>
      </c>
      <c r="I6" s="1279">
        <v>1719</v>
      </c>
      <c r="J6" s="666">
        <v>3.0575539568345324E-2</v>
      </c>
      <c r="K6" s="658">
        <v>0.10475578406169665</v>
      </c>
    </row>
    <row r="7" spans="1:11" x14ac:dyDescent="0.25">
      <c r="A7" s="1691" t="s">
        <v>106</v>
      </c>
      <c r="B7" s="617" t="s">
        <v>1777</v>
      </c>
      <c r="C7" s="1279">
        <v>1842</v>
      </c>
      <c r="D7" s="1279">
        <v>1867</v>
      </c>
      <c r="E7" s="1279">
        <v>1870</v>
      </c>
      <c r="F7" s="1279">
        <v>1877</v>
      </c>
      <c r="G7" s="1279">
        <v>1878</v>
      </c>
      <c r="H7" s="1279">
        <v>1881</v>
      </c>
      <c r="I7" s="1279">
        <v>1884</v>
      </c>
      <c r="J7" s="666">
        <v>3.7293553542887587E-3</v>
      </c>
      <c r="K7" s="658">
        <v>2.2801302931596091E-2</v>
      </c>
    </row>
    <row r="8" spans="1:11" ht="15.75" thickBot="1" x14ac:dyDescent="0.3">
      <c r="A8" s="1692" t="s">
        <v>106</v>
      </c>
      <c r="B8" s="638" t="s">
        <v>1793</v>
      </c>
      <c r="C8" s="1281">
        <v>2250</v>
      </c>
      <c r="D8" s="1281">
        <v>2341</v>
      </c>
      <c r="E8" s="1281">
        <v>2415</v>
      </c>
      <c r="F8" s="1281">
        <v>2472</v>
      </c>
      <c r="G8" s="1281">
        <v>2491</v>
      </c>
      <c r="H8" s="1281">
        <v>2500</v>
      </c>
      <c r="I8" s="1281">
        <v>2494</v>
      </c>
      <c r="J8" s="667">
        <v>8.8996763754045308E-3</v>
      </c>
      <c r="K8" s="659">
        <v>0.10844444444444444</v>
      </c>
    </row>
    <row r="9" spans="1:11" x14ac:dyDescent="0.25">
      <c r="A9" s="1690" t="s">
        <v>1160</v>
      </c>
      <c r="B9" s="607" t="s">
        <v>1778</v>
      </c>
      <c r="C9" s="1280">
        <v>3128</v>
      </c>
      <c r="D9" s="1280">
        <v>3108</v>
      </c>
      <c r="E9" s="1280">
        <v>3101</v>
      </c>
      <c r="F9" s="1280">
        <v>3110</v>
      </c>
      <c r="G9" s="1282">
        <v>3110</v>
      </c>
      <c r="H9" s="1280">
        <v>3131</v>
      </c>
      <c r="I9" s="1280">
        <v>3134</v>
      </c>
      <c r="J9" s="665">
        <v>7.7170418006430866E-3</v>
      </c>
      <c r="K9" s="655">
        <v>1.9181585677749361E-3</v>
      </c>
    </row>
    <row r="10" spans="1:11" x14ac:dyDescent="0.25">
      <c r="A10" s="1691" t="s">
        <v>1160</v>
      </c>
      <c r="B10" s="660" t="s">
        <v>1794</v>
      </c>
      <c r="C10" s="1279">
        <v>839</v>
      </c>
      <c r="D10" s="1279">
        <v>910</v>
      </c>
      <c r="E10" s="1279">
        <v>838</v>
      </c>
      <c r="F10" s="1279">
        <v>887</v>
      </c>
      <c r="G10" s="1279">
        <v>918</v>
      </c>
      <c r="H10" s="1279">
        <v>945</v>
      </c>
      <c r="I10" s="1279">
        <v>877</v>
      </c>
      <c r="J10" s="666">
        <v>-1.1273957158962795E-2</v>
      </c>
      <c r="K10" s="658">
        <v>4.5292014302741358E-2</v>
      </c>
    </row>
    <row r="11" spans="1:11" x14ac:dyDescent="0.25">
      <c r="A11" s="1691" t="s">
        <v>1160</v>
      </c>
      <c r="B11" s="643" t="s">
        <v>1795</v>
      </c>
      <c r="C11" s="1279">
        <v>272</v>
      </c>
      <c r="D11" s="1279">
        <v>336</v>
      </c>
      <c r="E11" s="1279">
        <v>434</v>
      </c>
      <c r="F11" s="1279">
        <v>514</v>
      </c>
      <c r="G11" s="1279">
        <v>566</v>
      </c>
      <c r="H11" s="1279">
        <v>610</v>
      </c>
      <c r="I11" s="1279">
        <v>669</v>
      </c>
      <c r="J11" s="666">
        <v>0.30155642023346302</v>
      </c>
      <c r="K11" s="658">
        <v>1.4595588235294117</v>
      </c>
    </row>
    <row r="12" spans="1:11" x14ac:dyDescent="0.25">
      <c r="A12" s="1691" t="s">
        <v>1160</v>
      </c>
      <c r="B12" s="643" t="s">
        <v>1796</v>
      </c>
      <c r="C12" s="1279">
        <v>2750</v>
      </c>
      <c r="D12" s="1279">
        <v>2734</v>
      </c>
      <c r="E12" s="1279">
        <v>2745</v>
      </c>
      <c r="F12" s="1279">
        <v>2746</v>
      </c>
      <c r="G12" s="1279">
        <v>2748</v>
      </c>
      <c r="H12" s="1279">
        <v>2743</v>
      </c>
      <c r="I12" s="1279">
        <v>2747</v>
      </c>
      <c r="J12" s="666">
        <v>3.6416605972323381E-4</v>
      </c>
      <c r="K12" s="658">
        <v>-1.090909090909091E-3</v>
      </c>
    </row>
    <row r="13" spans="1:11" x14ac:dyDescent="0.25">
      <c r="A13" s="1691" t="s">
        <v>1160</v>
      </c>
      <c r="B13" s="643" t="s">
        <v>1797</v>
      </c>
      <c r="C13" s="1279">
        <v>3922</v>
      </c>
      <c r="D13" s="1279">
        <v>3891</v>
      </c>
      <c r="E13" s="1279">
        <v>3861</v>
      </c>
      <c r="F13" s="1279">
        <v>3830</v>
      </c>
      <c r="G13" s="1279">
        <v>3819</v>
      </c>
      <c r="H13" s="1279">
        <v>3808</v>
      </c>
      <c r="I13" s="1279">
        <v>3801</v>
      </c>
      <c r="J13" s="666">
        <v>-7.5718015665796343E-3</v>
      </c>
      <c r="K13" s="658">
        <v>-3.0851606323304435E-2</v>
      </c>
    </row>
    <row r="14" spans="1:11" ht="15.75" thickBot="1" x14ac:dyDescent="0.3">
      <c r="A14" s="1692" t="s">
        <v>1160</v>
      </c>
      <c r="B14" s="612" t="s">
        <v>1779</v>
      </c>
      <c r="C14" s="1281">
        <v>7493</v>
      </c>
      <c r="D14" s="1281">
        <v>7530</v>
      </c>
      <c r="E14" s="1281">
        <v>7625</v>
      </c>
      <c r="F14" s="1281">
        <v>7733</v>
      </c>
      <c r="G14" s="1281">
        <v>7792</v>
      </c>
      <c r="H14" s="1281">
        <v>7875</v>
      </c>
      <c r="I14" s="1281">
        <v>7930</v>
      </c>
      <c r="J14" s="667">
        <v>2.5475236001551792E-2</v>
      </c>
      <c r="K14" s="659">
        <v>5.8321099693046843E-2</v>
      </c>
    </row>
    <row r="15" spans="1:11" x14ac:dyDescent="0.25">
      <c r="A15" s="1690" t="s">
        <v>108</v>
      </c>
      <c r="B15" s="634" t="s">
        <v>1798</v>
      </c>
      <c r="C15" s="1283">
        <v>200</v>
      </c>
      <c r="D15" s="1280">
        <v>202</v>
      </c>
      <c r="E15" s="1280">
        <v>203</v>
      </c>
      <c r="F15" s="1280">
        <v>211</v>
      </c>
      <c r="G15" s="1280">
        <v>211</v>
      </c>
      <c r="H15" s="1280">
        <v>215</v>
      </c>
      <c r="I15" s="1280">
        <v>222</v>
      </c>
      <c r="J15" s="665">
        <v>5.2132701421800945E-2</v>
      </c>
      <c r="K15" s="655">
        <v>0.11</v>
      </c>
    </row>
    <row r="16" spans="1:11" x14ac:dyDescent="0.25">
      <c r="A16" s="1691" t="s">
        <v>108</v>
      </c>
      <c r="B16" s="643" t="s">
        <v>1799</v>
      </c>
      <c r="C16" s="1284">
        <v>17</v>
      </c>
      <c r="D16" s="1279">
        <v>44</v>
      </c>
      <c r="E16" s="1279">
        <v>100</v>
      </c>
      <c r="F16" s="1279">
        <v>153</v>
      </c>
      <c r="G16" s="1279">
        <v>167</v>
      </c>
      <c r="H16" s="1279">
        <v>175</v>
      </c>
      <c r="I16" s="1279">
        <v>198</v>
      </c>
      <c r="J16" s="666">
        <v>0.29411764705882354</v>
      </c>
      <c r="K16" s="658" t="s">
        <v>1161</v>
      </c>
    </row>
    <row r="17" spans="1:11" x14ac:dyDescent="0.25">
      <c r="A17" s="1691" t="s">
        <v>108</v>
      </c>
      <c r="B17" s="662" t="s">
        <v>1528</v>
      </c>
      <c r="C17" s="1284">
        <v>24</v>
      </c>
      <c r="D17" s="1279">
        <v>70</v>
      </c>
      <c r="E17" s="1279">
        <v>167</v>
      </c>
      <c r="F17" s="1279">
        <v>235</v>
      </c>
      <c r="G17" s="1279">
        <v>257</v>
      </c>
      <c r="H17" s="1279">
        <v>273</v>
      </c>
      <c r="I17" s="1279">
        <v>297</v>
      </c>
      <c r="J17" s="666">
        <v>0.26382978723404255</v>
      </c>
      <c r="K17" s="658" t="s">
        <v>1161</v>
      </c>
    </row>
    <row r="18" spans="1:11" x14ac:dyDescent="0.25">
      <c r="A18" s="1691" t="s">
        <v>108</v>
      </c>
      <c r="B18" s="643" t="s">
        <v>1800</v>
      </c>
      <c r="C18" s="1284">
        <v>1401</v>
      </c>
      <c r="D18" s="1279">
        <v>1361</v>
      </c>
      <c r="E18" s="1279">
        <v>1364</v>
      </c>
      <c r="F18" s="1279">
        <v>1378</v>
      </c>
      <c r="G18" s="1279">
        <v>1379</v>
      </c>
      <c r="H18" s="1279">
        <v>1383</v>
      </c>
      <c r="I18" s="1279">
        <v>1410</v>
      </c>
      <c r="J18" s="666">
        <v>2.3222060957910014E-2</v>
      </c>
      <c r="K18" s="658">
        <v>6.4239828693790149E-3</v>
      </c>
    </row>
    <row r="19" spans="1:11" x14ac:dyDescent="0.25">
      <c r="A19" s="1691" t="s">
        <v>108</v>
      </c>
      <c r="B19" s="617" t="s">
        <v>1781</v>
      </c>
      <c r="C19" s="1284">
        <v>975</v>
      </c>
      <c r="D19" s="1279">
        <v>1161</v>
      </c>
      <c r="E19" s="1279">
        <v>1270</v>
      </c>
      <c r="F19" s="1279">
        <v>1416</v>
      </c>
      <c r="G19" s="1279">
        <v>1460</v>
      </c>
      <c r="H19" s="1279">
        <v>1499</v>
      </c>
      <c r="I19" s="1279">
        <v>1529</v>
      </c>
      <c r="J19" s="666">
        <v>7.980225988700565E-2</v>
      </c>
      <c r="K19" s="658">
        <v>0.56820512820512825</v>
      </c>
    </row>
    <row r="20" spans="1:11" ht="15.75" thickBot="1" x14ac:dyDescent="0.3">
      <c r="A20" s="1692" t="s">
        <v>108</v>
      </c>
      <c r="B20" s="612" t="s">
        <v>1782</v>
      </c>
      <c r="C20" s="1285">
        <v>1936</v>
      </c>
      <c r="D20" s="1281">
        <v>1973</v>
      </c>
      <c r="E20" s="1281">
        <v>2026</v>
      </c>
      <c r="F20" s="1281">
        <v>2099</v>
      </c>
      <c r="G20" s="1281">
        <v>2123</v>
      </c>
      <c r="H20" s="1281">
        <v>2149</v>
      </c>
      <c r="I20" s="1281">
        <v>2172</v>
      </c>
      <c r="J20" s="667">
        <v>3.4778465936160075E-2</v>
      </c>
      <c r="K20" s="659">
        <v>0.12190082644628099</v>
      </c>
    </row>
    <row r="21" spans="1:11" x14ac:dyDescent="0.25">
      <c r="A21" s="1690" t="s">
        <v>109</v>
      </c>
      <c r="B21" s="634" t="s">
        <v>1801</v>
      </c>
      <c r="C21" s="1283">
        <v>145</v>
      </c>
      <c r="D21" s="1280">
        <v>152</v>
      </c>
      <c r="E21" s="1280">
        <v>152</v>
      </c>
      <c r="F21" s="1280">
        <v>152</v>
      </c>
      <c r="G21" s="1280">
        <v>175</v>
      </c>
      <c r="H21" s="1280">
        <v>181</v>
      </c>
      <c r="I21" s="1280">
        <v>198</v>
      </c>
      <c r="J21" s="665">
        <v>0.30263157894736842</v>
      </c>
      <c r="K21" s="655">
        <v>0.36551724137931035</v>
      </c>
    </row>
    <row r="22" spans="1:11" x14ac:dyDescent="0.25">
      <c r="A22" s="1691" t="s">
        <v>109</v>
      </c>
      <c r="B22" s="643" t="s">
        <v>1802</v>
      </c>
      <c r="C22" s="1284">
        <v>1939</v>
      </c>
      <c r="D22" s="1279">
        <v>2132</v>
      </c>
      <c r="E22" s="1279">
        <v>2243</v>
      </c>
      <c r="F22" s="1279">
        <v>2305</v>
      </c>
      <c r="G22" s="1279">
        <v>2329</v>
      </c>
      <c r="H22" s="1279">
        <v>2334</v>
      </c>
      <c r="I22" s="1279">
        <v>2349</v>
      </c>
      <c r="J22" s="666">
        <v>1.9088937093275488E-2</v>
      </c>
      <c r="K22" s="658">
        <v>0.2114492006188757</v>
      </c>
    </row>
    <row r="23" spans="1:11" x14ac:dyDescent="0.25">
      <c r="A23" s="1691" t="s">
        <v>109</v>
      </c>
      <c r="B23" s="661" t="s">
        <v>1157</v>
      </c>
      <c r="C23" s="1284">
        <v>2423</v>
      </c>
      <c r="D23" s="1279">
        <v>2425</v>
      </c>
      <c r="E23" s="1279">
        <v>2422</v>
      </c>
      <c r="F23" s="1279">
        <v>2436</v>
      </c>
      <c r="G23" s="1279">
        <v>2419</v>
      </c>
      <c r="H23" s="1279">
        <v>2416</v>
      </c>
      <c r="I23" s="1279">
        <v>2402</v>
      </c>
      <c r="J23" s="666">
        <v>-1.3957307060755337E-2</v>
      </c>
      <c r="K23" s="658">
        <v>-8.6669418076764336E-3</v>
      </c>
    </row>
    <row r="24" spans="1:11" x14ac:dyDescent="0.25">
      <c r="A24" s="1691" t="s">
        <v>109</v>
      </c>
      <c r="B24" s="643" t="s">
        <v>1803</v>
      </c>
      <c r="C24" s="1284">
        <v>3379</v>
      </c>
      <c r="D24" s="1279">
        <v>3306</v>
      </c>
      <c r="E24" s="1279">
        <v>3250</v>
      </c>
      <c r="F24" s="1279">
        <v>3203</v>
      </c>
      <c r="G24" s="1279">
        <v>3194</v>
      </c>
      <c r="H24" s="1279">
        <v>3174</v>
      </c>
      <c r="I24" s="1279">
        <v>3162</v>
      </c>
      <c r="J24" s="666">
        <v>-1.2800499531689042E-2</v>
      </c>
      <c r="K24" s="658">
        <v>-6.4220183486238536E-2</v>
      </c>
    </row>
    <row r="25" spans="1:11" x14ac:dyDescent="0.25">
      <c r="A25" s="1691" t="s">
        <v>109</v>
      </c>
      <c r="B25" s="661" t="s">
        <v>1783</v>
      </c>
      <c r="C25" s="1284">
        <v>1293</v>
      </c>
      <c r="D25" s="1279">
        <v>1303</v>
      </c>
      <c r="E25" s="1279">
        <v>1338</v>
      </c>
      <c r="F25" s="1279">
        <v>1354</v>
      </c>
      <c r="G25" s="1279">
        <v>1362</v>
      </c>
      <c r="H25" s="1279">
        <v>1380</v>
      </c>
      <c r="I25" s="1279">
        <v>1395</v>
      </c>
      <c r="J25" s="666">
        <v>3.0280649926144758E-2</v>
      </c>
      <c r="K25" s="658">
        <v>7.8886310904872387E-2</v>
      </c>
    </row>
    <row r="26" spans="1:11" x14ac:dyDescent="0.25">
      <c r="A26" s="1691" t="s">
        <v>109</v>
      </c>
      <c r="B26" s="643" t="s">
        <v>1804</v>
      </c>
      <c r="C26" s="1284">
        <v>2028</v>
      </c>
      <c r="D26" s="1279">
        <v>2001</v>
      </c>
      <c r="E26" s="1279">
        <v>1979</v>
      </c>
      <c r="F26" s="1279">
        <v>1955</v>
      </c>
      <c r="G26" s="1279">
        <v>1950</v>
      </c>
      <c r="H26" s="1279">
        <v>1941</v>
      </c>
      <c r="I26" s="1279">
        <v>1934</v>
      </c>
      <c r="J26" s="666">
        <v>-1.0741687979539642E-2</v>
      </c>
      <c r="K26" s="658">
        <v>-4.6351084812623275E-2</v>
      </c>
    </row>
    <row r="27" spans="1:11" x14ac:dyDescent="0.25">
      <c r="A27" s="1691" t="s">
        <v>109</v>
      </c>
      <c r="B27" s="662" t="s">
        <v>1784</v>
      </c>
      <c r="C27" s="1284">
        <v>300</v>
      </c>
      <c r="D27" s="1279">
        <v>313</v>
      </c>
      <c r="E27" s="1279">
        <v>309</v>
      </c>
      <c r="F27" s="1279">
        <v>339</v>
      </c>
      <c r="G27" s="1279">
        <v>374</v>
      </c>
      <c r="H27" s="1279">
        <v>395</v>
      </c>
      <c r="I27" s="1279">
        <v>433</v>
      </c>
      <c r="J27" s="666">
        <v>0.27728613569321536</v>
      </c>
      <c r="K27" s="658">
        <v>0.44333333333333336</v>
      </c>
    </row>
    <row r="28" spans="1:11" x14ac:dyDescent="0.25">
      <c r="A28" s="1691" t="s">
        <v>109</v>
      </c>
      <c r="B28" s="662" t="s">
        <v>1785</v>
      </c>
      <c r="C28" s="1284">
        <v>1837</v>
      </c>
      <c r="D28" s="1279">
        <v>1827</v>
      </c>
      <c r="E28" s="1279">
        <v>1807</v>
      </c>
      <c r="F28" s="1279">
        <v>1793</v>
      </c>
      <c r="G28" s="1279">
        <v>1783</v>
      </c>
      <c r="H28" s="1279">
        <v>1770</v>
      </c>
      <c r="I28" s="1279">
        <v>1764</v>
      </c>
      <c r="J28" s="666">
        <v>-1.6174010039040714E-2</v>
      </c>
      <c r="K28" s="658">
        <v>-3.9738704409363092E-2</v>
      </c>
    </row>
    <row r="29" spans="1:11" x14ac:dyDescent="0.25">
      <c r="A29" s="1691" t="s">
        <v>109</v>
      </c>
      <c r="B29" s="662" t="s">
        <v>1786</v>
      </c>
      <c r="C29" s="1284">
        <v>264</v>
      </c>
      <c r="D29" s="1279">
        <v>256</v>
      </c>
      <c r="E29" s="1279">
        <v>247</v>
      </c>
      <c r="F29" s="1279">
        <v>239</v>
      </c>
      <c r="G29" s="1279">
        <v>234</v>
      </c>
      <c r="H29" s="1279">
        <v>233</v>
      </c>
      <c r="I29" s="1279">
        <v>233</v>
      </c>
      <c r="J29" s="666">
        <v>-2.5104602510460251E-2</v>
      </c>
      <c r="K29" s="658">
        <v>-0.11742424242424243</v>
      </c>
    </row>
    <row r="30" spans="1:11" ht="15.75" thickBot="1" x14ac:dyDescent="0.3">
      <c r="A30" s="1692" t="s">
        <v>109</v>
      </c>
      <c r="B30" s="663" t="s">
        <v>1810</v>
      </c>
      <c r="C30" s="1285">
        <v>5597</v>
      </c>
      <c r="D30" s="1281">
        <v>5441</v>
      </c>
      <c r="E30" s="1281">
        <v>5298</v>
      </c>
      <c r="F30" s="1281">
        <v>5199</v>
      </c>
      <c r="G30" s="1281">
        <v>5154</v>
      </c>
      <c r="H30" s="1281">
        <v>5114</v>
      </c>
      <c r="I30" s="1281">
        <v>5089</v>
      </c>
      <c r="J30" s="667">
        <v>-2.1157914983650702E-2</v>
      </c>
      <c r="K30" s="659">
        <v>-9.076290870108987E-2</v>
      </c>
    </row>
    <row r="31" spans="1:11" ht="19.5" customHeight="1" x14ac:dyDescent="0.25">
      <c r="A31" s="1690" t="s">
        <v>1152</v>
      </c>
      <c r="B31" s="664" t="s">
        <v>1805</v>
      </c>
      <c r="C31" s="1283">
        <v>40</v>
      </c>
      <c r="D31" s="1280">
        <v>40</v>
      </c>
      <c r="E31" s="1280">
        <v>40</v>
      </c>
      <c r="F31" s="1280">
        <v>40</v>
      </c>
      <c r="G31" s="1280">
        <v>40</v>
      </c>
      <c r="H31" s="1280">
        <v>40</v>
      </c>
      <c r="I31" s="1280">
        <v>40</v>
      </c>
      <c r="J31" s="665">
        <v>0</v>
      </c>
      <c r="K31" s="655">
        <v>0</v>
      </c>
    </row>
    <row r="32" spans="1:11" ht="25.5" customHeight="1" thickBot="1" x14ac:dyDescent="0.3">
      <c r="A32" s="1692" t="s">
        <v>1152</v>
      </c>
      <c r="B32" s="612" t="s">
        <v>1787</v>
      </c>
      <c r="C32" s="1285">
        <v>4</v>
      </c>
      <c r="D32" s="1281">
        <v>4</v>
      </c>
      <c r="E32" s="1281">
        <v>4</v>
      </c>
      <c r="F32" s="1281">
        <v>4</v>
      </c>
      <c r="G32" s="1281">
        <v>4</v>
      </c>
      <c r="H32" s="1281">
        <v>4</v>
      </c>
      <c r="I32" s="1281">
        <v>4</v>
      </c>
      <c r="J32" s="667">
        <v>0</v>
      </c>
      <c r="K32" s="659">
        <v>0</v>
      </c>
    </row>
    <row r="33" spans="1:11" x14ac:dyDescent="0.25">
      <c r="A33" s="1690" t="s">
        <v>1153</v>
      </c>
      <c r="B33" s="607" t="s">
        <v>1788</v>
      </c>
      <c r="C33" s="1283">
        <v>4324</v>
      </c>
      <c r="D33" s="1280">
        <v>4403</v>
      </c>
      <c r="E33" s="1280">
        <v>4511</v>
      </c>
      <c r="F33" s="1280">
        <v>4604</v>
      </c>
      <c r="G33" s="1280">
        <v>4632</v>
      </c>
      <c r="H33" s="1280">
        <v>4641</v>
      </c>
      <c r="I33" s="1280">
        <v>4650</v>
      </c>
      <c r="J33" s="665">
        <v>9.99131190269331E-3</v>
      </c>
      <c r="K33" s="655">
        <v>7.5393154486586497E-2</v>
      </c>
    </row>
    <row r="34" spans="1:11" x14ac:dyDescent="0.25">
      <c r="A34" s="1691" t="s">
        <v>1153</v>
      </c>
      <c r="B34" s="643" t="s">
        <v>1774</v>
      </c>
      <c r="C34" s="1284"/>
      <c r="D34" s="1279">
        <v>2</v>
      </c>
      <c r="E34" s="1279">
        <v>36</v>
      </c>
      <c r="F34" s="1279">
        <v>53</v>
      </c>
      <c r="G34" s="1279">
        <v>53</v>
      </c>
      <c r="H34" s="1279">
        <v>67</v>
      </c>
      <c r="I34" s="1279">
        <v>90</v>
      </c>
      <c r="J34" s="666">
        <v>0.69811320754716977</v>
      </c>
      <c r="K34" s="658" t="s">
        <v>1161</v>
      </c>
    </row>
    <row r="35" spans="1:11" x14ac:dyDescent="0.25">
      <c r="A35" s="1691" t="s">
        <v>1153</v>
      </c>
      <c r="B35" s="643" t="s">
        <v>1154</v>
      </c>
      <c r="C35" s="1284">
        <v>9673</v>
      </c>
      <c r="D35" s="1279">
        <v>10007</v>
      </c>
      <c r="E35" s="1279">
        <v>10284</v>
      </c>
      <c r="F35" s="1279">
        <v>10509</v>
      </c>
      <c r="G35" s="1279">
        <v>10600</v>
      </c>
      <c r="H35" s="1279">
        <v>10644</v>
      </c>
      <c r="I35" s="1279">
        <v>10673</v>
      </c>
      <c r="J35" s="666">
        <v>1.5605671329336759E-2</v>
      </c>
      <c r="K35" s="658">
        <v>0.1033805437816603</v>
      </c>
    </row>
    <row r="36" spans="1:11" x14ac:dyDescent="0.25">
      <c r="A36" s="1691" t="s">
        <v>1153</v>
      </c>
      <c r="B36" s="617" t="s">
        <v>1789</v>
      </c>
      <c r="C36" s="1284">
        <v>2463</v>
      </c>
      <c r="D36" s="1279">
        <v>2476</v>
      </c>
      <c r="E36" s="1279">
        <v>2503</v>
      </c>
      <c r="F36" s="1279">
        <v>2555</v>
      </c>
      <c r="G36" s="1279">
        <v>2562</v>
      </c>
      <c r="H36" s="1279">
        <v>2565</v>
      </c>
      <c r="I36" s="1279">
        <v>2564</v>
      </c>
      <c r="J36" s="666">
        <v>3.5225048923679062E-3</v>
      </c>
      <c r="K36" s="658">
        <v>4.1006902151847338E-2</v>
      </c>
    </row>
    <row r="37" spans="1:11" x14ac:dyDescent="0.25">
      <c r="A37" s="1691" t="s">
        <v>1153</v>
      </c>
      <c r="B37" s="662" t="s">
        <v>1529</v>
      </c>
      <c r="C37" s="1284">
        <v>3</v>
      </c>
      <c r="D37" s="1279">
        <v>3</v>
      </c>
      <c r="E37" s="1279">
        <v>7</v>
      </c>
      <c r="F37" s="1279">
        <v>11</v>
      </c>
      <c r="G37" s="1279">
        <v>14</v>
      </c>
      <c r="H37" s="1279">
        <v>14</v>
      </c>
      <c r="I37" s="1279">
        <v>15</v>
      </c>
      <c r="J37" s="666">
        <v>0.36363636363636365</v>
      </c>
      <c r="K37" s="658" t="s">
        <v>1161</v>
      </c>
    </row>
    <row r="38" spans="1:11" x14ac:dyDescent="0.25">
      <c r="A38" s="1691" t="s">
        <v>1153</v>
      </c>
      <c r="B38" s="617" t="s">
        <v>1790</v>
      </c>
      <c r="C38" s="1284">
        <v>7634</v>
      </c>
      <c r="D38" s="1279">
        <v>7712</v>
      </c>
      <c r="E38" s="1279">
        <v>7791</v>
      </c>
      <c r="F38" s="1279">
        <v>7901</v>
      </c>
      <c r="G38" s="1279">
        <v>7937</v>
      </c>
      <c r="H38" s="1279">
        <v>7957</v>
      </c>
      <c r="I38" s="1279">
        <v>7988</v>
      </c>
      <c r="J38" s="666">
        <v>1.1011264396911783E-2</v>
      </c>
      <c r="K38" s="658">
        <v>4.6371495939219284E-2</v>
      </c>
    </row>
    <row r="39" spans="1:11" ht="15.75" thickBot="1" x14ac:dyDescent="0.3">
      <c r="A39" s="1692" t="s">
        <v>1153</v>
      </c>
      <c r="B39" s="638" t="s">
        <v>1806</v>
      </c>
      <c r="C39" s="1285">
        <v>3503</v>
      </c>
      <c r="D39" s="1281">
        <v>3599</v>
      </c>
      <c r="E39" s="1281">
        <v>3694</v>
      </c>
      <c r="F39" s="1281">
        <v>3780</v>
      </c>
      <c r="G39" s="1281">
        <v>3806</v>
      </c>
      <c r="H39" s="1281">
        <v>3804</v>
      </c>
      <c r="I39" s="1281">
        <v>3809</v>
      </c>
      <c r="J39" s="667">
        <v>7.6719576719576719E-3</v>
      </c>
      <c r="K39" s="659">
        <v>8.7353696831287464E-2</v>
      </c>
    </row>
    <row r="40" spans="1:11" x14ac:dyDescent="0.25">
      <c r="A40" s="1690" t="s">
        <v>1155</v>
      </c>
      <c r="B40" s="634" t="s">
        <v>1807</v>
      </c>
      <c r="C40" s="1283">
        <v>1217</v>
      </c>
      <c r="D40" s="1280">
        <v>1243</v>
      </c>
      <c r="E40" s="1280">
        <v>1233</v>
      </c>
      <c r="F40" s="1280">
        <v>1187</v>
      </c>
      <c r="G40" s="1280">
        <v>1157</v>
      </c>
      <c r="H40" s="1280">
        <v>1165</v>
      </c>
      <c r="I40" s="1280">
        <v>1155</v>
      </c>
      <c r="J40" s="665">
        <v>-2.6958719460825609E-2</v>
      </c>
      <c r="K40" s="655">
        <v>-5.0944946589975351E-2</v>
      </c>
    </row>
    <row r="41" spans="1:11" x14ac:dyDescent="0.25">
      <c r="A41" s="1691" t="s">
        <v>1155</v>
      </c>
      <c r="B41" s="643" t="s">
        <v>1808</v>
      </c>
      <c r="C41" s="1284">
        <v>2956</v>
      </c>
      <c r="D41" s="1279">
        <v>2994</v>
      </c>
      <c r="E41" s="1279">
        <v>3014</v>
      </c>
      <c r="F41" s="1279">
        <v>3049</v>
      </c>
      <c r="G41" s="1279">
        <v>3038</v>
      </c>
      <c r="H41" s="1279">
        <v>3039</v>
      </c>
      <c r="I41" s="1279">
        <v>3037</v>
      </c>
      <c r="J41" s="666">
        <v>-3.9357166284027549E-3</v>
      </c>
      <c r="K41" s="658">
        <v>2.740189445196211E-2</v>
      </c>
    </row>
    <row r="42" spans="1:11" x14ac:dyDescent="0.25">
      <c r="A42" s="1691" t="s">
        <v>1155</v>
      </c>
      <c r="B42" s="617" t="s">
        <v>1791</v>
      </c>
      <c r="C42" s="1284">
        <v>1701</v>
      </c>
      <c r="D42" s="1279">
        <v>1706</v>
      </c>
      <c r="E42" s="1279">
        <v>1696</v>
      </c>
      <c r="F42" s="1279">
        <v>1706</v>
      </c>
      <c r="G42" s="1279">
        <v>1714</v>
      </c>
      <c r="H42" s="1279">
        <v>1724</v>
      </c>
      <c r="I42" s="1279">
        <v>1727</v>
      </c>
      <c r="J42" s="666">
        <v>1.23094958968347E-2</v>
      </c>
      <c r="K42" s="658">
        <v>1.5285126396237508E-2</v>
      </c>
    </row>
    <row r="43" spans="1:11" x14ac:dyDescent="0.25">
      <c r="A43" s="1691" t="s">
        <v>1155</v>
      </c>
      <c r="B43" s="617" t="s">
        <v>1838</v>
      </c>
      <c r="C43" s="1284">
        <v>462</v>
      </c>
      <c r="D43" s="1279">
        <v>470</v>
      </c>
      <c r="E43" s="1279">
        <v>484</v>
      </c>
      <c r="F43" s="1279">
        <v>474</v>
      </c>
      <c r="G43" s="1279">
        <v>474</v>
      </c>
      <c r="H43" s="1279">
        <v>476</v>
      </c>
      <c r="I43" s="1279">
        <v>481</v>
      </c>
      <c r="J43" s="666">
        <v>1.4767932489451477E-2</v>
      </c>
      <c r="K43" s="658">
        <v>4.1125541125541128E-2</v>
      </c>
    </row>
    <row r="44" spans="1:11" ht="15.75" thickBot="1" x14ac:dyDescent="0.3">
      <c r="A44" s="1692" t="s">
        <v>1155</v>
      </c>
      <c r="B44" s="638" t="s">
        <v>1809</v>
      </c>
      <c r="C44" s="1285">
        <v>1368</v>
      </c>
      <c r="D44" s="1281">
        <v>1389</v>
      </c>
      <c r="E44" s="1281">
        <v>1454</v>
      </c>
      <c r="F44" s="1281">
        <v>1425</v>
      </c>
      <c r="G44" s="1281">
        <v>1390</v>
      </c>
      <c r="H44" s="1281">
        <v>1380</v>
      </c>
      <c r="I44" s="1281">
        <v>1374</v>
      </c>
      <c r="J44" s="667">
        <v>-3.5789473684210524E-2</v>
      </c>
      <c r="K44" s="659">
        <v>4.3859649122807015E-3</v>
      </c>
    </row>
    <row r="45" spans="1:11" ht="409.6" hidden="1" customHeight="1" x14ac:dyDescent="0.25">
      <c r="A45" s="668"/>
      <c r="B45" s="669"/>
      <c r="C45" s="656"/>
      <c r="D45" s="656"/>
      <c r="E45" s="656"/>
      <c r="F45" s="656"/>
      <c r="G45" s="656"/>
      <c r="H45" s="656"/>
      <c r="I45" s="656"/>
      <c r="J45" s="666" t="e">
        <v>#DIV/0!</v>
      </c>
      <c r="K45" s="657" t="e">
        <v>#DIV/0!</v>
      </c>
    </row>
    <row r="46" spans="1:11" ht="409.6" hidden="1" customHeight="1" x14ac:dyDescent="0.25">
      <c r="A46" s="668"/>
      <c r="B46" s="669"/>
      <c r="C46" s="656"/>
      <c r="D46" s="656"/>
      <c r="E46" s="656"/>
      <c r="F46" s="656"/>
      <c r="G46" s="656"/>
      <c r="H46" s="656"/>
      <c r="I46" s="656"/>
      <c r="J46" s="666" t="e">
        <v>#DIV/0!</v>
      </c>
      <c r="K46" s="657" t="e">
        <v>#DIV/0!</v>
      </c>
    </row>
    <row r="47" spans="1:11" ht="409.6" hidden="1" customHeight="1" x14ac:dyDescent="0.25">
      <c r="A47" s="668"/>
      <c r="B47" s="669"/>
      <c r="C47" s="656"/>
      <c r="D47" s="656"/>
      <c r="E47" s="656"/>
      <c r="F47" s="656"/>
      <c r="G47" s="656"/>
      <c r="H47" s="656"/>
      <c r="I47" s="656"/>
      <c r="J47" s="666" t="e">
        <v>#DIV/0!</v>
      </c>
      <c r="K47" s="657" t="e">
        <v>#DIV/0!</v>
      </c>
    </row>
    <row r="48" spans="1:11" ht="409.6" hidden="1" customHeight="1" x14ac:dyDescent="0.25">
      <c r="A48" s="668"/>
      <c r="B48" s="669"/>
      <c r="C48" s="656"/>
      <c r="D48" s="656"/>
      <c r="E48" s="656"/>
      <c r="F48" s="656"/>
      <c r="G48" s="656"/>
      <c r="H48" s="656"/>
      <c r="I48" s="656"/>
      <c r="J48" s="666" t="e">
        <v>#DIV/0!</v>
      </c>
      <c r="K48" s="657" t="e">
        <v>#DIV/0!</v>
      </c>
    </row>
    <row r="49" spans="1:11" ht="409.6" hidden="1" customHeight="1" x14ac:dyDescent="0.25">
      <c r="A49" s="668"/>
      <c r="B49" s="669"/>
      <c r="C49" s="656"/>
      <c r="D49" s="656"/>
      <c r="E49" s="656"/>
      <c r="F49" s="656"/>
      <c r="G49" s="656"/>
      <c r="H49" s="656"/>
      <c r="I49" s="656"/>
      <c r="J49" s="666" t="e">
        <v>#DIV/0!</v>
      </c>
      <c r="K49" s="657" t="e">
        <v>#DIV/0!</v>
      </c>
    </row>
    <row r="50" spans="1:11" ht="409.6" hidden="1" customHeight="1" x14ac:dyDescent="0.25">
      <c r="A50" s="668"/>
      <c r="B50" s="669"/>
      <c r="C50" s="656"/>
      <c r="D50" s="656"/>
      <c r="E50" s="656"/>
      <c r="F50" s="656"/>
      <c r="G50" s="656"/>
      <c r="H50" s="656"/>
      <c r="I50" s="656"/>
      <c r="J50" s="666" t="e">
        <v>#DIV/0!</v>
      </c>
      <c r="K50" s="657" t="e">
        <v>#DIV/0!</v>
      </c>
    </row>
    <row r="51" spans="1:11" ht="409.6" hidden="1" customHeight="1" x14ac:dyDescent="0.25">
      <c r="A51" s="668"/>
      <c r="B51" s="669"/>
      <c r="C51" s="656"/>
      <c r="D51" s="656"/>
      <c r="E51" s="656"/>
      <c r="F51" s="656"/>
      <c r="G51" s="656"/>
      <c r="H51" s="656"/>
      <c r="I51" s="656"/>
      <c r="J51" s="666" t="e">
        <v>#DIV/0!</v>
      </c>
      <c r="K51" s="657" t="e">
        <v>#DIV/0!</v>
      </c>
    </row>
    <row r="52" spans="1:11" ht="409.6" hidden="1" customHeight="1" x14ac:dyDescent="0.25">
      <c r="A52" s="668"/>
      <c r="B52" s="669"/>
      <c r="C52" s="656"/>
      <c r="D52" s="656"/>
      <c r="E52" s="656"/>
      <c r="F52" s="656"/>
      <c r="G52" s="656"/>
      <c r="H52" s="656"/>
      <c r="I52" s="656"/>
      <c r="J52" s="666" t="e">
        <v>#DIV/0!</v>
      </c>
      <c r="K52" s="657" t="e">
        <v>#DIV/0!</v>
      </c>
    </row>
    <row r="53" spans="1:11" ht="409.6" hidden="1" customHeight="1" x14ac:dyDescent="0.25">
      <c r="A53" s="668"/>
      <c r="B53" s="669"/>
      <c r="C53" s="656"/>
      <c r="D53" s="656"/>
      <c r="E53" s="656"/>
      <c r="F53" s="656"/>
      <c r="G53" s="656"/>
      <c r="H53" s="656"/>
      <c r="I53" s="656"/>
      <c r="J53" s="666" t="e">
        <v>#DIV/0!</v>
      </c>
      <c r="K53" s="657" t="e">
        <v>#DIV/0!</v>
      </c>
    </row>
    <row r="54" spans="1:11" ht="409.6" hidden="1" customHeight="1" x14ac:dyDescent="0.25">
      <c r="A54" s="668"/>
      <c r="B54" s="669"/>
      <c r="C54" s="656"/>
      <c r="D54" s="656"/>
      <c r="E54" s="656"/>
      <c r="F54" s="656"/>
      <c r="G54" s="656"/>
      <c r="H54" s="656"/>
      <c r="I54" s="656"/>
      <c r="J54" s="666" t="e">
        <v>#DIV/0!</v>
      </c>
      <c r="K54" s="657" t="e">
        <v>#DIV/0!</v>
      </c>
    </row>
    <row r="55" spans="1:11" ht="409.6" hidden="1" customHeight="1" x14ac:dyDescent="0.25">
      <c r="A55" s="668"/>
      <c r="B55" s="669"/>
      <c r="C55" s="656"/>
      <c r="D55" s="656"/>
      <c r="E55" s="656"/>
      <c r="F55" s="656"/>
      <c r="G55" s="656"/>
      <c r="H55" s="656"/>
      <c r="I55" s="656"/>
      <c r="J55" s="666" t="e">
        <v>#DIV/0!</v>
      </c>
      <c r="K55" s="657" t="e">
        <v>#DIV/0!</v>
      </c>
    </row>
    <row r="56" spans="1:11" ht="409.6" hidden="1" customHeight="1" x14ac:dyDescent="0.25">
      <c r="A56" s="668"/>
      <c r="B56" s="669"/>
      <c r="C56" s="656"/>
      <c r="D56" s="656"/>
      <c r="E56" s="656"/>
      <c r="F56" s="656"/>
      <c r="G56" s="656"/>
      <c r="H56" s="656"/>
      <c r="I56" s="656"/>
      <c r="J56" s="666" t="e">
        <v>#DIV/0!</v>
      </c>
      <c r="K56" s="657" t="e">
        <v>#DIV/0!</v>
      </c>
    </row>
    <row r="57" spans="1:11" ht="409.6" hidden="1" customHeight="1" x14ac:dyDescent="0.25">
      <c r="A57" s="668"/>
      <c r="B57" s="669"/>
      <c r="C57" s="656"/>
      <c r="D57" s="656"/>
      <c r="E57" s="656"/>
      <c r="F57" s="656"/>
      <c r="G57" s="656"/>
      <c r="H57" s="656"/>
      <c r="I57" s="656"/>
      <c r="J57" s="666" t="e">
        <v>#DIV/0!</v>
      </c>
      <c r="K57" s="657" t="e">
        <v>#DIV/0!</v>
      </c>
    </row>
    <row r="58" spans="1:11" ht="409.6" hidden="1" customHeight="1" x14ac:dyDescent="0.25">
      <c r="A58" s="668"/>
      <c r="B58" s="669"/>
      <c r="C58" s="656"/>
      <c r="D58" s="656"/>
      <c r="E58" s="656"/>
      <c r="F58" s="656"/>
      <c r="G58" s="656"/>
      <c r="H58" s="656"/>
      <c r="I58" s="656"/>
      <c r="J58" s="666" t="e">
        <v>#DIV/0!</v>
      </c>
      <c r="K58" s="657" t="e">
        <v>#DIV/0!</v>
      </c>
    </row>
    <row r="59" spans="1:11" ht="409.6" hidden="1" customHeight="1" x14ac:dyDescent="0.25">
      <c r="A59" s="668"/>
      <c r="B59" s="669"/>
      <c r="C59" s="656"/>
      <c r="D59" s="656"/>
      <c r="E59" s="656"/>
      <c r="F59" s="656"/>
      <c r="G59" s="656"/>
      <c r="H59" s="656"/>
      <c r="I59" s="656"/>
      <c r="J59" s="666" t="e">
        <v>#DIV/0!</v>
      </c>
      <c r="K59" s="657" t="e">
        <v>#DIV/0!</v>
      </c>
    </row>
    <row r="60" spans="1:11" ht="409.6" hidden="1" customHeight="1" x14ac:dyDescent="0.25">
      <c r="A60" s="668"/>
      <c r="B60" s="668"/>
      <c r="C60" s="656"/>
      <c r="D60" s="656"/>
      <c r="E60" s="656"/>
      <c r="F60" s="656"/>
      <c r="G60" s="656"/>
      <c r="H60" s="656"/>
      <c r="I60" s="656"/>
      <c r="J60" s="666" t="e">
        <v>#DIV/0!</v>
      </c>
      <c r="K60" s="657" t="e">
        <v>#DIV/0!</v>
      </c>
    </row>
    <row r="61" spans="1:11" ht="15.75" thickBot="1" x14ac:dyDescent="0.3">
      <c r="A61" s="1696" t="s">
        <v>414</v>
      </c>
      <c r="B61" s="1696"/>
      <c r="C61" s="670">
        <v>84466</v>
      </c>
      <c r="D61" s="671">
        <v>85630</v>
      </c>
      <c r="E61" s="671">
        <v>86759</v>
      </c>
      <c r="F61" s="671">
        <v>87939</v>
      </c>
      <c r="G61" s="671">
        <v>88340</v>
      </c>
      <c r="H61" s="671">
        <v>88697</v>
      </c>
      <c r="I61" s="671">
        <v>88986</v>
      </c>
      <c r="J61" s="672">
        <v>1.1905980281786238E-2</v>
      </c>
      <c r="K61" s="673">
        <v>5.3512655979920914E-2</v>
      </c>
    </row>
    <row r="62" spans="1:11" ht="6.75" customHeight="1" x14ac:dyDescent="0.25">
      <c r="A62" s="1301"/>
      <c r="B62" s="1302"/>
      <c r="C62" s="1303"/>
      <c r="D62" s="1303"/>
      <c r="E62" s="1303"/>
      <c r="F62" s="1303"/>
      <c r="G62" s="1303"/>
      <c r="H62" s="1303"/>
      <c r="I62" s="1303"/>
      <c r="J62" s="1304"/>
      <c r="K62" s="1305"/>
    </row>
    <row r="63" spans="1:11" x14ac:dyDescent="0.25">
      <c r="A63" s="1695" t="s">
        <v>1048</v>
      </c>
      <c r="B63" s="1695"/>
      <c r="C63" s="1695"/>
      <c r="D63" s="1695"/>
      <c r="E63" s="1695"/>
      <c r="F63" s="1695"/>
      <c r="G63" s="1695"/>
      <c r="H63" s="1695"/>
      <c r="I63" s="1695"/>
      <c r="J63" s="1695"/>
      <c r="K63" s="1695"/>
    </row>
    <row r="64" spans="1:11" x14ac:dyDescent="0.25">
      <c r="A64" s="407" t="s">
        <v>1567</v>
      </c>
      <c r="J64" s="425"/>
    </row>
    <row r="65" spans="1:1" x14ac:dyDescent="0.25">
      <c r="A65" s="407"/>
    </row>
    <row r="66" spans="1:1" x14ac:dyDescent="0.25">
      <c r="A66" s="407"/>
    </row>
    <row r="67" spans="1:1" x14ac:dyDescent="0.25">
      <c r="A67" s="407"/>
    </row>
    <row r="68" spans="1:1" x14ac:dyDescent="0.25">
      <c r="A68" s="407"/>
    </row>
  </sheetData>
  <mergeCells count="12">
    <mergeCell ref="A15:A20"/>
    <mergeCell ref="A1:K1"/>
    <mergeCell ref="A2:K2"/>
    <mergeCell ref="A3:B3"/>
    <mergeCell ref="A5:A8"/>
    <mergeCell ref="A9:A14"/>
    <mergeCell ref="A21:A30"/>
    <mergeCell ref="A31:A32"/>
    <mergeCell ref="A33:A39"/>
    <mergeCell ref="A40:A44"/>
    <mergeCell ref="A63:K63"/>
    <mergeCell ref="A61:B6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sqref="A1:O1"/>
    </sheetView>
  </sheetViews>
  <sheetFormatPr baseColWidth="10" defaultColWidth="12.85546875" defaultRowHeight="15" x14ac:dyDescent="0.25"/>
  <cols>
    <col min="1" max="16384" width="12.85546875" style="1307"/>
  </cols>
  <sheetData>
    <row r="1" spans="1:15" ht="15.75" x14ac:dyDescent="0.25">
      <c r="A1" s="1699" t="s">
        <v>1987</v>
      </c>
      <c r="B1" s="1699"/>
      <c r="C1" s="1699"/>
      <c r="D1" s="1699"/>
      <c r="E1" s="1699"/>
      <c r="F1" s="1699"/>
      <c r="G1" s="1699"/>
      <c r="H1" s="1699"/>
      <c r="I1" s="1699"/>
      <c r="J1" s="1699"/>
      <c r="K1" s="1699"/>
      <c r="L1" s="1699"/>
      <c r="M1" s="1699"/>
      <c r="N1" s="1699"/>
      <c r="O1" s="1699"/>
    </row>
    <row r="2" spans="1:15" ht="15.75" x14ac:dyDescent="0.25">
      <c r="A2" s="1700" t="s">
        <v>1860</v>
      </c>
      <c r="B2" s="1700"/>
      <c r="C2" s="1700"/>
      <c r="D2" s="1700"/>
      <c r="E2" s="1700"/>
      <c r="F2" s="1700"/>
      <c r="G2" s="1700"/>
      <c r="H2" s="1700"/>
      <c r="I2" s="1700"/>
      <c r="J2" s="1700"/>
      <c r="K2" s="1700"/>
      <c r="L2" s="1700"/>
      <c r="M2" s="1700"/>
      <c r="N2" s="1700"/>
      <c r="O2" s="1700"/>
    </row>
    <row r="3" spans="1:15" ht="5.25" customHeight="1" x14ac:dyDescent="0.25">
      <c r="A3" s="1323"/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3"/>
      <c r="O3" s="1323"/>
    </row>
    <row r="4" spans="1:15" ht="15.75" x14ac:dyDescent="0.25">
      <c r="A4" s="1324" t="s">
        <v>582</v>
      </c>
      <c r="B4" s="1325">
        <v>43190</v>
      </c>
      <c r="C4" s="1325">
        <v>43220</v>
      </c>
      <c r="D4" s="1325">
        <v>43251</v>
      </c>
      <c r="E4" s="1325">
        <v>43281</v>
      </c>
      <c r="F4" s="1325">
        <v>43312</v>
      </c>
      <c r="G4" s="1325">
        <v>43343</v>
      </c>
      <c r="H4" s="1325">
        <v>43373</v>
      </c>
      <c r="I4" s="1325">
        <v>43404</v>
      </c>
      <c r="J4" s="1325">
        <v>43434</v>
      </c>
      <c r="K4" s="1325">
        <v>43465</v>
      </c>
      <c r="L4" s="1325">
        <v>43496</v>
      </c>
      <c r="M4" s="1325">
        <v>43524</v>
      </c>
      <c r="N4" s="1325">
        <v>43555</v>
      </c>
      <c r="O4" s="1326" t="s">
        <v>1988</v>
      </c>
    </row>
    <row r="5" spans="1:15" x14ac:dyDescent="0.25">
      <c r="A5" s="1309" t="s">
        <v>535</v>
      </c>
      <c r="B5" s="1310">
        <v>1236.174529470479</v>
      </c>
      <c r="C5" s="1310">
        <v>1222.1900446410909</v>
      </c>
      <c r="D5" s="1310">
        <v>1238.330641968367</v>
      </c>
      <c r="E5" s="1310">
        <v>1238.8694860777521</v>
      </c>
      <c r="F5" s="1310">
        <v>1250.004386395249</v>
      </c>
      <c r="G5" s="1310">
        <v>1249.466364588581</v>
      </c>
      <c r="H5" s="1310">
        <v>1251.66893179265</v>
      </c>
      <c r="I5" s="1310">
        <v>1237.8081160893651</v>
      </c>
      <c r="J5" s="1310">
        <v>1204.0347643535549</v>
      </c>
      <c r="K5" s="1310">
        <v>1212.458124022814</v>
      </c>
      <c r="L5" s="1310">
        <v>1210.5674740738509</v>
      </c>
      <c r="M5" s="1310">
        <v>1220.7527927497979</v>
      </c>
      <c r="N5" s="1310">
        <v>1212.9830325069979</v>
      </c>
      <c r="O5" s="1311">
        <v>-1.8760697952104926E-2</v>
      </c>
    </row>
    <row r="6" spans="1:15" x14ac:dyDescent="0.25">
      <c r="A6" s="1309" t="s">
        <v>1989</v>
      </c>
      <c r="B6" s="1312"/>
      <c r="C6" s="1312"/>
      <c r="D6" s="1312"/>
      <c r="E6" s="1312"/>
      <c r="F6" s="1312"/>
      <c r="G6" s="1312"/>
      <c r="H6" s="1312"/>
      <c r="I6" s="1312"/>
      <c r="J6" s="1312"/>
      <c r="K6" s="1312"/>
      <c r="L6" s="1312"/>
      <c r="M6" s="1312"/>
      <c r="N6" s="1312"/>
      <c r="O6" s="1311"/>
    </row>
    <row r="7" spans="1:15" x14ac:dyDescent="0.25">
      <c r="A7" s="1309"/>
      <c r="B7" s="1313"/>
      <c r="C7" s="1313"/>
      <c r="D7" s="1313"/>
      <c r="E7" s="1313"/>
      <c r="F7" s="1313"/>
      <c r="G7" s="1313"/>
      <c r="H7" s="1313"/>
      <c r="I7" s="1314"/>
      <c r="J7" s="1314"/>
      <c r="K7" s="1314"/>
      <c r="L7" s="1313"/>
      <c r="M7" s="1313"/>
      <c r="N7" s="1313"/>
      <c r="O7" s="1311"/>
    </row>
    <row r="8" spans="1:15" x14ac:dyDescent="0.25">
      <c r="A8" s="1309" t="s">
        <v>1990</v>
      </c>
      <c r="B8" s="1315"/>
      <c r="C8" s="1315">
        <v>-1.1312710702248818E-2</v>
      </c>
      <c r="D8" s="1315">
        <v>1.3206290951270017E-2</v>
      </c>
      <c r="E8" s="1315">
        <v>4.3513750780532767E-4</v>
      </c>
      <c r="F8" s="1315">
        <v>8.9879526799467868E-3</v>
      </c>
      <c r="G8" s="1315">
        <v>-4.3041593495485309E-4</v>
      </c>
      <c r="H8" s="1315">
        <v>1.7628063199559563E-3</v>
      </c>
      <c r="I8" s="1315">
        <v>-1.1073867339212007E-2</v>
      </c>
      <c r="J8" s="1315">
        <v>-2.7284803918163902E-2</v>
      </c>
      <c r="K8" s="1315">
        <v>6.9959439034814608E-3</v>
      </c>
      <c r="L8" s="1315">
        <v>-1.5593527821728959E-3</v>
      </c>
      <c r="M8" s="1315">
        <v>8.4136728386323689E-3</v>
      </c>
      <c r="N8" s="1315">
        <v>-6.364728623965088E-3</v>
      </c>
      <c r="O8" s="1311" t="s">
        <v>1161</v>
      </c>
    </row>
    <row r="9" spans="1:15" x14ac:dyDescent="0.25">
      <c r="A9" s="1309" t="s">
        <v>1991</v>
      </c>
      <c r="B9" s="1313"/>
      <c r="C9" s="1313"/>
      <c r="D9" s="1313"/>
      <c r="E9" s="1313"/>
      <c r="F9" s="1313"/>
      <c r="G9" s="1313"/>
      <c r="H9" s="1313"/>
      <c r="I9" s="1313"/>
      <c r="J9" s="1313"/>
      <c r="K9" s="1313"/>
      <c r="L9" s="1313"/>
      <c r="M9" s="1313"/>
      <c r="N9" s="1313"/>
      <c r="O9" s="1311"/>
    </row>
    <row r="10" spans="1:15" x14ac:dyDescent="0.25">
      <c r="A10" s="1309"/>
      <c r="B10" s="1313"/>
      <c r="C10" s="1313"/>
      <c r="D10" s="1313"/>
      <c r="E10" s="1313"/>
      <c r="F10" s="1313"/>
      <c r="G10" s="1313"/>
      <c r="H10" s="1313"/>
      <c r="I10" s="1313"/>
      <c r="J10" s="1313"/>
      <c r="K10" s="1313"/>
      <c r="L10" s="1313"/>
      <c r="M10" s="1313"/>
      <c r="N10" s="1313"/>
      <c r="O10" s="1311"/>
    </row>
    <row r="11" spans="1:15" x14ac:dyDescent="0.25">
      <c r="A11" s="1309" t="s">
        <v>583</v>
      </c>
      <c r="B11" s="1316">
        <v>84466</v>
      </c>
      <c r="C11" s="1316">
        <v>84844</v>
      </c>
      <c r="D11" s="1316">
        <v>85230</v>
      </c>
      <c r="E11" s="1316">
        <v>85630</v>
      </c>
      <c r="F11" s="1316">
        <v>85988</v>
      </c>
      <c r="G11" s="1316">
        <v>86497</v>
      </c>
      <c r="H11" s="1316">
        <v>86759</v>
      </c>
      <c r="I11" s="1316">
        <v>87212</v>
      </c>
      <c r="J11" s="1316">
        <v>87663</v>
      </c>
      <c r="K11" s="1316">
        <v>87939</v>
      </c>
      <c r="L11" s="1316">
        <v>88340</v>
      </c>
      <c r="M11" s="1316">
        <v>88697</v>
      </c>
      <c r="N11" s="1316">
        <v>88986</v>
      </c>
      <c r="O11" s="1311">
        <v>5.3512655979920914E-2</v>
      </c>
    </row>
    <row r="12" spans="1:15" x14ac:dyDescent="0.25">
      <c r="A12" s="1309"/>
      <c r="B12" s="1313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1"/>
    </row>
    <row r="13" spans="1:15" x14ac:dyDescent="0.25">
      <c r="A13" s="1309" t="s">
        <v>1992</v>
      </c>
      <c r="B13" s="1317"/>
      <c r="C13" s="1317"/>
      <c r="D13" s="1317"/>
      <c r="E13" s="1317"/>
      <c r="F13" s="1317"/>
      <c r="G13" s="1317"/>
      <c r="H13" s="1317"/>
      <c r="I13" s="1317"/>
      <c r="J13" s="1317"/>
      <c r="K13" s="1317"/>
      <c r="L13" s="1317"/>
      <c r="M13" s="1317"/>
      <c r="N13" s="1317"/>
      <c r="O13" s="1311"/>
    </row>
    <row r="14" spans="1:15" x14ac:dyDescent="0.25">
      <c r="A14" s="1309" t="s">
        <v>1993</v>
      </c>
      <c r="B14" s="1313"/>
      <c r="C14" s="1313"/>
      <c r="D14" s="1313"/>
      <c r="E14" s="1313"/>
      <c r="F14" s="1313"/>
      <c r="G14" s="1313"/>
      <c r="H14" s="1313"/>
      <c r="I14" s="1313"/>
      <c r="J14" s="1313"/>
      <c r="K14" s="1313"/>
      <c r="L14" s="1313"/>
      <c r="M14" s="1313"/>
      <c r="N14" s="1313"/>
      <c r="O14" s="1311"/>
    </row>
    <row r="15" spans="1:15" x14ac:dyDescent="0.25">
      <c r="A15" s="1309" t="s">
        <v>1991</v>
      </c>
      <c r="B15" s="1318"/>
      <c r="C15" s="1318"/>
      <c r="D15" s="1318"/>
      <c r="E15" s="1318"/>
      <c r="F15" s="1318"/>
      <c r="G15" s="1318"/>
      <c r="H15" s="1318"/>
      <c r="I15" s="1318"/>
      <c r="J15" s="1318"/>
      <c r="K15" s="1318"/>
      <c r="L15" s="1318"/>
      <c r="M15" s="1318"/>
      <c r="N15" s="1318"/>
      <c r="O15" s="1311"/>
    </row>
    <row r="16" spans="1:15" x14ac:dyDescent="0.25">
      <c r="A16" s="1309" t="s">
        <v>584</v>
      </c>
      <c r="B16" s="1319">
        <v>0.69010000000000005</v>
      </c>
      <c r="C16" s="1319">
        <v>0.8306</v>
      </c>
      <c r="D16" s="1319">
        <v>0.95320000000000005</v>
      </c>
      <c r="E16" s="1319">
        <v>0.79590000000000005</v>
      </c>
      <c r="F16" s="1319">
        <v>1.1132</v>
      </c>
      <c r="G16" s="1319">
        <v>1.05</v>
      </c>
      <c r="H16" s="1319">
        <v>0.90580000000000005</v>
      </c>
      <c r="I16" s="1319">
        <v>0.84470000000000001</v>
      </c>
      <c r="J16" s="1319">
        <v>0.69099999999999995</v>
      </c>
      <c r="K16" s="1319">
        <v>0.84819999999999995</v>
      </c>
      <c r="L16" s="1319">
        <v>1.1898</v>
      </c>
      <c r="M16" s="1319">
        <v>1.1157999999999999</v>
      </c>
      <c r="N16" s="1319">
        <v>0.89400000000000002</v>
      </c>
      <c r="O16" s="1311">
        <v>0.29546442544558754</v>
      </c>
    </row>
    <row r="17" spans="1:15" x14ac:dyDescent="0.25">
      <c r="A17" s="1309" t="s">
        <v>522</v>
      </c>
      <c r="B17" s="1319">
        <v>0.73009999999999997</v>
      </c>
      <c r="C17" s="1319">
        <v>0.71599999999999997</v>
      </c>
      <c r="D17" s="1319">
        <v>0.86299999999999999</v>
      </c>
      <c r="E17" s="1319">
        <v>0.87439999999999996</v>
      </c>
      <c r="F17" s="1319">
        <v>0.94610000000000005</v>
      </c>
      <c r="G17" s="1319">
        <v>1.0205</v>
      </c>
      <c r="H17" s="1319">
        <v>1.0226</v>
      </c>
      <c r="I17" s="1319">
        <v>0.95420000000000005</v>
      </c>
      <c r="J17" s="1319">
        <v>0.82879999999999998</v>
      </c>
      <c r="K17" s="1319">
        <v>0.79339999999999999</v>
      </c>
      <c r="L17" s="1319">
        <v>0.90639999999999998</v>
      </c>
      <c r="M17" s="1319">
        <v>0.91110000000000002</v>
      </c>
      <c r="N17" s="1319">
        <v>0.92200000000000004</v>
      </c>
      <c r="O17" s="1311">
        <v>0.26284070675249976</v>
      </c>
    </row>
    <row r="18" spans="1:15" x14ac:dyDescent="0.25">
      <c r="A18" s="1309" t="s">
        <v>523</v>
      </c>
      <c r="B18" s="1319">
        <v>0.67</v>
      </c>
      <c r="C18" s="1319">
        <v>0.69969999999999999</v>
      </c>
      <c r="D18" s="1319">
        <v>0.74670000000000003</v>
      </c>
      <c r="E18" s="1319">
        <v>0.7903</v>
      </c>
      <c r="F18" s="1319">
        <v>0.85419999999999996</v>
      </c>
      <c r="G18" s="1319">
        <v>0.93559999999999999</v>
      </c>
      <c r="H18" s="1319">
        <v>0.97970000000000002</v>
      </c>
      <c r="I18" s="1319">
        <v>0.97560000000000002</v>
      </c>
      <c r="J18" s="1319">
        <v>0.9365</v>
      </c>
      <c r="K18" s="1319">
        <v>0.91339999999999999</v>
      </c>
      <c r="L18" s="1319">
        <v>0.93400000000000005</v>
      </c>
      <c r="M18" s="1319">
        <v>0.86939999999999995</v>
      </c>
      <c r="N18" s="1319">
        <v>0.85729999999999995</v>
      </c>
      <c r="O18" s="1311">
        <v>0.27955223880597002</v>
      </c>
    </row>
    <row r="19" spans="1:15" x14ac:dyDescent="0.25">
      <c r="A19" s="1309" t="s">
        <v>524</v>
      </c>
      <c r="B19" s="1319">
        <v>0.71479999999999999</v>
      </c>
      <c r="C19" s="1319">
        <v>0.72230000000000005</v>
      </c>
      <c r="D19" s="1319">
        <v>0.71379999999999999</v>
      </c>
      <c r="E19" s="1319">
        <v>0.74239999999999995</v>
      </c>
      <c r="F19" s="1319">
        <v>0.75119999999999998</v>
      </c>
      <c r="G19" s="1319">
        <v>0.77849999999999997</v>
      </c>
      <c r="H19" s="1319">
        <v>0.80940000000000001</v>
      </c>
      <c r="I19" s="1319">
        <v>0.83</v>
      </c>
      <c r="J19" s="1319">
        <v>0.82579999999999998</v>
      </c>
      <c r="K19" s="1319">
        <v>0.87439999999999996</v>
      </c>
      <c r="L19" s="1319">
        <v>0.90790000000000004</v>
      </c>
      <c r="M19" s="1319">
        <v>0.91269999999999996</v>
      </c>
      <c r="N19" s="1319">
        <v>0.92700000000000005</v>
      </c>
      <c r="O19" s="1311">
        <v>0.29686625629546737</v>
      </c>
    </row>
    <row r="20" spans="1:15" x14ac:dyDescent="0.25">
      <c r="A20" s="1309"/>
      <c r="B20" s="1319"/>
      <c r="C20" s="1319"/>
      <c r="D20" s="1319"/>
      <c r="E20" s="1319"/>
      <c r="F20" s="1319"/>
      <c r="G20" s="1319"/>
      <c r="H20" s="1319"/>
      <c r="I20" s="1319"/>
      <c r="J20" s="1319"/>
      <c r="K20" s="1319"/>
      <c r="L20" s="1319"/>
      <c r="M20" s="1319"/>
      <c r="N20" s="1319"/>
      <c r="O20" s="1311"/>
    </row>
    <row r="21" spans="1:15" x14ac:dyDescent="0.25">
      <c r="A21" s="1309" t="s">
        <v>1994</v>
      </c>
      <c r="B21" s="1319"/>
      <c r="C21" s="1319"/>
      <c r="D21" s="1319"/>
      <c r="E21" s="1319"/>
      <c r="F21" s="1319"/>
      <c r="G21" s="1319"/>
      <c r="H21" s="1319"/>
      <c r="I21" s="1319"/>
      <c r="J21" s="1319"/>
      <c r="K21" s="1319"/>
      <c r="L21" s="1319"/>
      <c r="M21" s="1319"/>
      <c r="N21" s="1319"/>
      <c r="O21" s="1311"/>
    </row>
    <row r="22" spans="1:15" x14ac:dyDescent="0.25">
      <c r="A22" s="1309" t="s">
        <v>1993</v>
      </c>
      <c r="B22" s="1319"/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1"/>
    </row>
    <row r="23" spans="1:15" x14ac:dyDescent="0.25">
      <c r="A23" s="1309" t="s">
        <v>1991</v>
      </c>
      <c r="B23" s="1319"/>
      <c r="C23" s="1319"/>
      <c r="D23" s="1319"/>
      <c r="E23" s="1319"/>
      <c r="F23" s="1319"/>
      <c r="G23" s="1319"/>
      <c r="H23" s="1319"/>
      <c r="I23" s="1319"/>
      <c r="J23" s="1319"/>
      <c r="K23" s="1319"/>
      <c r="L23" s="1319"/>
      <c r="M23" s="1319"/>
      <c r="N23" s="1319"/>
      <c r="O23" s="1311"/>
    </row>
    <row r="24" spans="1:15" x14ac:dyDescent="0.25">
      <c r="A24" s="1309" t="s">
        <v>584</v>
      </c>
      <c r="B24" s="1319">
        <v>2.7972999999999999</v>
      </c>
      <c r="C24" s="1319">
        <v>1.8900999999999999</v>
      </c>
      <c r="D24" s="1319">
        <v>2.4483000000000001</v>
      </c>
      <c r="E24" s="1319">
        <v>2.5638000000000001</v>
      </c>
      <c r="F24" s="1319">
        <v>2.0947</v>
      </c>
      <c r="G24" s="1319">
        <v>2.5304000000000002</v>
      </c>
      <c r="H24" s="1319">
        <v>2.661</v>
      </c>
      <c r="I24" s="1319">
        <v>2.7383000000000002</v>
      </c>
      <c r="J24" s="1319">
        <v>2.6757</v>
      </c>
      <c r="K24" s="1319">
        <v>2.5329999999999999</v>
      </c>
      <c r="L24" s="1319">
        <v>2.3435000000000001</v>
      </c>
      <c r="M24" s="1319">
        <v>2.6905999999999999</v>
      </c>
      <c r="N24" s="1319">
        <v>2.3965999999999998</v>
      </c>
      <c r="O24" s="1311">
        <v>-0.14324527222679015</v>
      </c>
    </row>
    <row r="25" spans="1:15" x14ac:dyDescent="0.25">
      <c r="A25" s="1309" t="s">
        <v>522</v>
      </c>
      <c r="B25" s="1319">
        <v>2.2717000000000001</v>
      </c>
      <c r="C25" s="1319">
        <v>2.3372999999999999</v>
      </c>
      <c r="D25" s="1319">
        <v>2.4291999999999998</v>
      </c>
      <c r="E25" s="1319">
        <v>2.2751000000000001</v>
      </c>
      <c r="F25" s="1319">
        <v>2.2911000000000001</v>
      </c>
      <c r="G25" s="1319">
        <v>2.3801000000000001</v>
      </c>
      <c r="H25" s="1319">
        <v>2.4102000000000001</v>
      </c>
      <c r="I25" s="1319">
        <v>2.6139999999999999</v>
      </c>
      <c r="J25" s="1319">
        <v>2.6627000000000001</v>
      </c>
      <c r="K25" s="1319">
        <v>2.641</v>
      </c>
      <c r="L25" s="1319">
        <v>2.4998</v>
      </c>
      <c r="M25" s="1319">
        <v>2.2553000000000001</v>
      </c>
      <c r="N25" s="1319">
        <v>2.1595</v>
      </c>
      <c r="O25" s="1311">
        <v>-4.9390324426640875E-2</v>
      </c>
    </row>
    <row r="26" spans="1:15" x14ac:dyDescent="0.25">
      <c r="A26" s="1309" t="s">
        <v>523</v>
      </c>
      <c r="B26" s="1319">
        <v>2.2115999999999998</v>
      </c>
      <c r="C26" s="1319">
        <v>2.1789000000000001</v>
      </c>
      <c r="D26" s="1319">
        <v>2.2968999999999999</v>
      </c>
      <c r="E26" s="1319">
        <v>2.2039</v>
      </c>
      <c r="F26" s="1319">
        <v>2.2755999999999998</v>
      </c>
      <c r="G26" s="1319">
        <v>2.3544</v>
      </c>
      <c r="H26" s="1319">
        <v>2.2930999999999999</v>
      </c>
      <c r="I26" s="1319">
        <v>2.4045000000000001</v>
      </c>
      <c r="J26" s="1319">
        <v>2.5990000000000002</v>
      </c>
      <c r="K26" s="1319">
        <v>2.5948000000000002</v>
      </c>
      <c r="L26" s="1319">
        <v>2.6432000000000002</v>
      </c>
      <c r="M26" s="1319">
        <v>2.4748999999999999</v>
      </c>
      <c r="N26" s="1319">
        <v>2.4049</v>
      </c>
      <c r="O26" s="1311">
        <v>8.740278531380008E-2</v>
      </c>
    </row>
    <row r="27" spans="1:15" x14ac:dyDescent="0.25">
      <c r="A27" s="1309" t="s">
        <v>524</v>
      </c>
      <c r="B27" s="1319">
        <v>1.9778</v>
      </c>
      <c r="C27" s="1319">
        <v>1.9887999999999999</v>
      </c>
      <c r="D27" s="1319">
        <v>2.0512000000000001</v>
      </c>
      <c r="E27" s="1319">
        <v>2.0844999999999998</v>
      </c>
      <c r="F27" s="1319">
        <v>2.0794000000000001</v>
      </c>
      <c r="G27" s="1319">
        <v>2.1027</v>
      </c>
      <c r="H27" s="1319">
        <v>2.1248999999999998</v>
      </c>
      <c r="I27" s="1319">
        <v>2.1674000000000002</v>
      </c>
      <c r="J27" s="1319">
        <v>2.1930999999999998</v>
      </c>
      <c r="K27" s="1319">
        <v>2.4001000000000001</v>
      </c>
      <c r="L27" s="1319">
        <v>2.4238</v>
      </c>
      <c r="M27" s="1319">
        <v>2.4098000000000002</v>
      </c>
      <c r="N27" s="1319">
        <v>2.3369</v>
      </c>
      <c r="O27" s="1311">
        <v>0.18156537566993627</v>
      </c>
    </row>
    <row r="28" spans="1:15" x14ac:dyDescent="0.25">
      <c r="A28" s="1309"/>
      <c r="B28" s="1313"/>
      <c r="C28" s="1313"/>
      <c r="D28" s="1313"/>
      <c r="E28" s="1313"/>
      <c r="F28" s="1313"/>
      <c r="G28" s="1313"/>
      <c r="H28" s="1313"/>
      <c r="I28" s="1313"/>
      <c r="J28" s="1313"/>
      <c r="K28" s="1313"/>
      <c r="L28" s="1313"/>
      <c r="M28" s="1313"/>
      <c r="N28" s="1313"/>
      <c r="O28" s="1311"/>
    </row>
    <row r="29" spans="1:15" x14ac:dyDescent="0.25">
      <c r="A29" s="1309" t="s">
        <v>1995</v>
      </c>
      <c r="B29" s="1313"/>
      <c r="C29" s="1313"/>
      <c r="D29" s="1313"/>
      <c r="E29" s="1313"/>
      <c r="F29" s="1313"/>
      <c r="G29" s="1313"/>
      <c r="H29" s="1313"/>
      <c r="I29" s="1313"/>
      <c r="J29" s="1313"/>
      <c r="K29" s="1313"/>
      <c r="L29" s="1313"/>
      <c r="M29" s="1313"/>
      <c r="N29" s="1313"/>
      <c r="O29" s="1311"/>
    </row>
    <row r="30" spans="1:15" x14ac:dyDescent="0.25">
      <c r="A30" s="1309" t="s">
        <v>1993</v>
      </c>
      <c r="B30" s="1313"/>
      <c r="C30" s="1313"/>
      <c r="D30" s="1313"/>
      <c r="E30" s="1313"/>
      <c r="F30" s="1313"/>
      <c r="G30" s="1313"/>
      <c r="H30" s="1313"/>
      <c r="I30" s="1313"/>
      <c r="J30" s="1313"/>
      <c r="K30" s="1313"/>
      <c r="L30" s="1313"/>
      <c r="M30" s="1313"/>
      <c r="N30" s="1320"/>
      <c r="O30" s="1311"/>
    </row>
    <row r="31" spans="1:15" x14ac:dyDescent="0.25">
      <c r="A31" s="1309" t="s">
        <v>1991</v>
      </c>
      <c r="B31" s="1319"/>
      <c r="C31" s="1319"/>
      <c r="D31" s="1319"/>
      <c r="E31" s="1319"/>
      <c r="F31" s="1319"/>
      <c r="G31" s="1319"/>
      <c r="H31" s="1319"/>
      <c r="I31" s="1319"/>
      <c r="J31" s="1319"/>
      <c r="K31" s="1319"/>
      <c r="L31" s="1319"/>
      <c r="M31" s="1319"/>
      <c r="N31" s="1319"/>
      <c r="O31" s="1311"/>
    </row>
    <row r="32" spans="1:15" x14ac:dyDescent="0.25">
      <c r="A32" s="1309" t="s">
        <v>584</v>
      </c>
      <c r="B32" s="1319">
        <v>-0.3377</v>
      </c>
      <c r="C32" s="1319">
        <v>-0.87860000000000005</v>
      </c>
      <c r="D32" s="1319">
        <v>-1.7376</v>
      </c>
      <c r="E32" s="1319">
        <v>-0.1477</v>
      </c>
      <c r="F32" s="1319">
        <v>-1.8243</v>
      </c>
      <c r="G32" s="1319">
        <v>-0.32169999999999999</v>
      </c>
      <c r="H32" s="1319">
        <v>1.6648000000000001</v>
      </c>
      <c r="I32" s="1319">
        <v>1.0248999999999999</v>
      </c>
      <c r="J32" s="1319">
        <v>1.3089999999999999</v>
      </c>
      <c r="K32" s="1319">
        <v>0.43669999999999998</v>
      </c>
      <c r="L32" s="1319">
        <v>0.63870000000000005</v>
      </c>
      <c r="M32" s="1319">
        <v>1.4708000000000001</v>
      </c>
      <c r="N32" s="1319">
        <v>-0.20530000000000001</v>
      </c>
      <c r="O32" s="1311">
        <v>-0.39206396209653538</v>
      </c>
    </row>
    <row r="33" spans="1:15" x14ac:dyDescent="0.25">
      <c r="A33" s="1309" t="s">
        <v>522</v>
      </c>
      <c r="B33" s="1319">
        <v>-0.49159999999999998</v>
      </c>
      <c r="C33" s="1319">
        <v>-0.54759999999999998</v>
      </c>
      <c r="D33" s="1319">
        <v>-0.98460000000000003</v>
      </c>
      <c r="E33" s="1319">
        <v>-0.91830000000000001</v>
      </c>
      <c r="F33" s="1319">
        <v>-1.2364999999999999</v>
      </c>
      <c r="G33" s="1319">
        <v>-0.75219999999999998</v>
      </c>
      <c r="H33" s="1319">
        <v>-0.15970000000000001</v>
      </c>
      <c r="I33" s="1319">
        <v>0.79479999999999995</v>
      </c>
      <c r="J33" s="1319">
        <v>1.3393999999999999</v>
      </c>
      <c r="K33" s="1319">
        <v>0.92549999999999999</v>
      </c>
      <c r="L33" s="1319">
        <v>0.79149999999999998</v>
      </c>
      <c r="M33" s="1319">
        <v>0.44650000000000001</v>
      </c>
      <c r="N33" s="1319">
        <v>0.23139999999999999</v>
      </c>
      <c r="O33" s="1311">
        <v>-1.4707078925956061</v>
      </c>
    </row>
    <row r="34" spans="1:15" x14ac:dyDescent="0.25">
      <c r="A34" s="1309" t="s">
        <v>523</v>
      </c>
      <c r="B34" s="1319">
        <v>-0.77729999999999999</v>
      </c>
      <c r="C34" s="1319">
        <v>-0.80420000000000003</v>
      </c>
      <c r="D34" s="1319">
        <v>-0.61219999999999997</v>
      </c>
      <c r="E34" s="1319">
        <v>-0.71289999999999998</v>
      </c>
      <c r="F34" s="1319">
        <v>-0.8931</v>
      </c>
      <c r="G34" s="1319">
        <v>-0.85299999999999998</v>
      </c>
      <c r="H34" s="1319">
        <v>-0.5796</v>
      </c>
      <c r="I34" s="1319">
        <v>-0.21060000000000001</v>
      </c>
      <c r="J34" s="1319">
        <v>0.29370000000000002</v>
      </c>
      <c r="K34" s="1319">
        <v>0.38500000000000001</v>
      </c>
      <c r="L34" s="1319">
        <v>0.80459999999999998</v>
      </c>
      <c r="M34" s="1319">
        <v>0.89370000000000005</v>
      </c>
      <c r="N34" s="1319">
        <v>0.57869999999999999</v>
      </c>
      <c r="O34" s="1311">
        <v>-1.7445001929756849</v>
      </c>
    </row>
    <row r="35" spans="1:15" x14ac:dyDescent="0.25">
      <c r="A35" s="1309" t="s">
        <v>524</v>
      </c>
      <c r="B35" s="1319">
        <v>-0.54110000000000003</v>
      </c>
      <c r="C35" s="1319">
        <v>-0.71779999999999999</v>
      </c>
      <c r="D35" s="1320">
        <v>-0.76929999999999998</v>
      </c>
      <c r="E35" s="1320">
        <v>-0.83189999999999997</v>
      </c>
      <c r="F35" s="1320">
        <v>-1.0422</v>
      </c>
      <c r="G35" s="1320">
        <v>-0.94279999999999997</v>
      </c>
      <c r="H35" s="1320">
        <v>-0.65710000000000002</v>
      </c>
      <c r="I35" s="1320">
        <v>-0.51459999999999995</v>
      </c>
      <c r="J35" s="1320">
        <v>-0.26619999999999999</v>
      </c>
      <c r="K35" s="1320">
        <v>-0.16200000000000001</v>
      </c>
      <c r="L35" s="1320">
        <v>-4.36E-2</v>
      </c>
      <c r="M35" s="1320">
        <v>2.75E-2</v>
      </c>
      <c r="N35" s="1320">
        <v>1.4999999999999999E-2</v>
      </c>
      <c r="O35" s="1311">
        <v>-1.0277213084457586</v>
      </c>
    </row>
    <row r="36" spans="1:15" ht="5.25" customHeight="1" x14ac:dyDescent="0.25">
      <c r="A36" s="1327"/>
      <c r="B36" s="1328"/>
      <c r="C36" s="1328"/>
      <c r="D36" s="1329"/>
      <c r="E36" s="1329"/>
      <c r="F36" s="1329"/>
      <c r="G36" s="1329"/>
      <c r="H36" s="1329"/>
      <c r="I36" s="1329"/>
      <c r="J36" s="1329"/>
      <c r="K36" s="1329"/>
      <c r="L36" s="1329"/>
      <c r="M36" s="1329"/>
      <c r="N36" s="1329"/>
      <c r="O36" s="1330"/>
    </row>
    <row r="37" spans="1:15" x14ac:dyDescent="0.25">
      <c r="A37" s="1321" t="s">
        <v>1048</v>
      </c>
      <c r="B37" s="1308"/>
      <c r="C37" s="1308"/>
      <c r="D37" s="1308"/>
      <c r="E37" s="1308"/>
      <c r="F37" s="1308"/>
      <c r="G37" s="1308"/>
      <c r="H37" s="1308"/>
      <c r="I37" s="1308"/>
      <c r="J37" s="1308"/>
      <c r="K37" s="1308"/>
      <c r="L37" s="1308"/>
      <c r="M37" s="1308"/>
      <c r="N37" s="1308"/>
      <c r="O37" s="1308"/>
    </row>
    <row r="38" spans="1:15" x14ac:dyDescent="0.25">
      <c r="H38" s="1322"/>
      <c r="I38" s="1322"/>
      <c r="J38" s="1322"/>
      <c r="K38" s="1322"/>
      <c r="L38" s="1322"/>
      <c r="M38" s="1322"/>
      <c r="N38" s="1322"/>
      <c r="O38" s="1322"/>
    </row>
  </sheetData>
  <mergeCells count="2">
    <mergeCell ref="A1:O1"/>
    <mergeCell ref="A2:O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workbookViewId="0">
      <selection activeCell="A2" sqref="A2:AQ2"/>
    </sheetView>
  </sheetViews>
  <sheetFormatPr baseColWidth="10" defaultRowHeight="12.75" x14ac:dyDescent="0.2"/>
  <cols>
    <col min="43" max="43" width="13.140625" bestFit="1" customWidth="1"/>
  </cols>
  <sheetData>
    <row r="1" spans="1:43" ht="23.25" x14ac:dyDescent="0.35">
      <c r="A1" s="1708" t="s">
        <v>2029</v>
      </c>
      <c r="B1" s="1709"/>
      <c r="C1" s="1709"/>
      <c r="D1" s="1709"/>
      <c r="E1" s="1709"/>
      <c r="F1" s="1709"/>
      <c r="G1" s="1709"/>
      <c r="H1" s="1709"/>
      <c r="I1" s="1709"/>
      <c r="J1" s="1709"/>
      <c r="K1" s="1709"/>
      <c r="L1" s="1709"/>
      <c r="M1" s="1709"/>
      <c r="N1" s="1709"/>
      <c r="O1" s="1709"/>
      <c r="P1" s="1709"/>
      <c r="Q1" s="1709"/>
      <c r="R1" s="1709"/>
      <c r="S1" s="1709"/>
      <c r="T1" s="1709"/>
      <c r="U1" s="1709"/>
      <c r="V1" s="1709"/>
      <c r="W1" s="1709"/>
      <c r="X1" s="1709"/>
      <c r="Y1" s="1709"/>
      <c r="Z1" s="1709"/>
      <c r="AA1" s="1709"/>
      <c r="AB1" s="1709"/>
      <c r="AC1" s="1709"/>
      <c r="AD1" s="1709"/>
      <c r="AE1" s="1709"/>
      <c r="AF1" s="1709"/>
      <c r="AG1" s="1709"/>
      <c r="AH1" s="1709"/>
      <c r="AI1" s="1709"/>
      <c r="AJ1" s="1709"/>
      <c r="AK1" s="1709"/>
      <c r="AL1" s="1709"/>
      <c r="AM1" s="1709"/>
      <c r="AN1" s="1709"/>
      <c r="AO1" s="1709"/>
      <c r="AP1" s="1709"/>
      <c r="AQ1" s="1709"/>
    </row>
    <row r="2" spans="1:43" ht="23.25" x14ac:dyDescent="0.35">
      <c r="A2" s="1708" t="s">
        <v>1985</v>
      </c>
      <c r="B2" s="1709"/>
      <c r="C2" s="1709"/>
      <c r="D2" s="1709"/>
      <c r="E2" s="1709"/>
      <c r="F2" s="1709"/>
      <c r="G2" s="1709"/>
      <c r="H2" s="1709"/>
      <c r="I2" s="1709"/>
      <c r="J2" s="1709"/>
      <c r="K2" s="1709"/>
      <c r="L2" s="1709"/>
      <c r="M2" s="1709"/>
      <c r="N2" s="1709"/>
      <c r="O2" s="1709"/>
      <c r="P2" s="1709"/>
      <c r="Q2" s="1709"/>
      <c r="R2" s="1709"/>
      <c r="S2" s="1709"/>
      <c r="T2" s="1709"/>
      <c r="U2" s="1709"/>
      <c r="V2" s="1709"/>
      <c r="W2" s="1709"/>
      <c r="X2" s="1709"/>
      <c r="Y2" s="1709"/>
      <c r="Z2" s="1709"/>
      <c r="AA2" s="1709"/>
      <c r="AB2" s="1709"/>
      <c r="AC2" s="1709"/>
      <c r="AD2" s="1709"/>
      <c r="AE2" s="1709"/>
      <c r="AF2" s="1709"/>
      <c r="AG2" s="1709"/>
      <c r="AH2" s="1709"/>
      <c r="AI2" s="1709"/>
      <c r="AJ2" s="1709"/>
      <c r="AK2" s="1709"/>
      <c r="AL2" s="1709"/>
      <c r="AM2" s="1709"/>
      <c r="AN2" s="1709"/>
      <c r="AO2" s="1709"/>
      <c r="AP2" s="1709"/>
      <c r="AQ2" s="1709"/>
    </row>
    <row r="3" spans="1:43" ht="21" x14ac:dyDescent="0.35">
      <c r="A3" s="1710" t="s">
        <v>516</v>
      </c>
      <c r="B3" s="1711"/>
      <c r="C3" s="1711"/>
      <c r="D3" s="1711"/>
      <c r="E3" s="1711"/>
      <c r="F3" s="1711"/>
      <c r="G3" s="1711"/>
      <c r="H3" s="1711"/>
      <c r="I3" s="1711"/>
      <c r="J3" s="1711"/>
      <c r="K3" s="1711"/>
      <c r="L3" s="1711"/>
      <c r="M3" s="1711"/>
      <c r="N3" s="1711"/>
      <c r="O3" s="1711"/>
      <c r="P3" s="1711"/>
      <c r="Q3" s="1711"/>
      <c r="R3" s="1711"/>
      <c r="S3" s="1711"/>
      <c r="T3" s="1711"/>
      <c r="U3" s="1711"/>
      <c r="V3" s="1711"/>
      <c r="W3" s="1711"/>
      <c r="X3" s="1711"/>
      <c r="Y3" s="1711"/>
      <c r="Z3" s="1711"/>
      <c r="AA3" s="1711"/>
      <c r="AB3" s="1711"/>
      <c r="AC3" s="1711"/>
      <c r="AD3" s="1711"/>
      <c r="AE3" s="1711"/>
      <c r="AF3" s="1711"/>
      <c r="AG3" s="1711"/>
      <c r="AH3" s="1711"/>
      <c r="AI3" s="1711"/>
      <c r="AJ3" s="1711"/>
      <c r="AK3" s="1711"/>
      <c r="AL3" s="1711"/>
      <c r="AM3" s="1711"/>
      <c r="AN3" s="1711"/>
      <c r="AO3" s="1711"/>
      <c r="AP3" s="1711"/>
      <c r="AQ3" s="1711"/>
    </row>
    <row r="4" spans="1:43" ht="15.75" thickBot="1" x14ac:dyDescent="0.3">
      <c r="A4" s="1337"/>
      <c r="B4" s="1337"/>
      <c r="C4" s="1337"/>
      <c r="D4" s="1337"/>
      <c r="E4" s="1337"/>
      <c r="F4" s="1337"/>
      <c r="G4" s="1337"/>
      <c r="H4" s="1337"/>
      <c r="I4" s="1337"/>
      <c r="J4" s="1337"/>
      <c r="K4" s="1337"/>
      <c r="L4" s="1337"/>
      <c r="M4" s="1337"/>
      <c r="N4" s="1337"/>
      <c r="O4" s="1337"/>
      <c r="P4" s="1337"/>
      <c r="Q4" s="1337"/>
      <c r="R4" s="1337"/>
      <c r="S4" s="1337"/>
      <c r="T4" s="1337"/>
      <c r="U4" s="1337"/>
      <c r="V4" s="1337"/>
      <c r="W4" s="1337"/>
      <c r="X4" s="1337"/>
      <c r="Y4" s="1337"/>
      <c r="Z4" s="1337"/>
      <c r="AA4" s="1337"/>
      <c r="AB4" s="1337"/>
      <c r="AC4" s="1337"/>
      <c r="AD4" s="1337"/>
      <c r="AE4" s="1337"/>
      <c r="AF4" s="1337"/>
      <c r="AG4" s="1337"/>
      <c r="AH4" s="1337"/>
      <c r="AI4" s="1337"/>
      <c r="AJ4" s="1337"/>
      <c r="AK4" s="1337"/>
      <c r="AL4" s="1337"/>
      <c r="AM4" s="1337"/>
      <c r="AN4" s="1337"/>
      <c r="AO4" s="1337"/>
      <c r="AP4" s="1337"/>
      <c r="AQ4" s="1337"/>
    </row>
    <row r="5" spans="1:43" ht="13.5" thickBot="1" x14ac:dyDescent="0.25">
      <c r="A5" s="1701" t="s">
        <v>517</v>
      </c>
      <c r="B5" s="1703"/>
      <c r="C5" s="1701" t="s">
        <v>540</v>
      </c>
      <c r="D5" s="1702" t="s">
        <v>540</v>
      </c>
      <c r="E5" s="1702" t="s">
        <v>540</v>
      </c>
      <c r="F5" s="1703" t="s">
        <v>540</v>
      </c>
      <c r="G5" s="1701" t="s">
        <v>541</v>
      </c>
      <c r="H5" s="1702" t="s">
        <v>541</v>
      </c>
      <c r="I5" s="1702" t="s">
        <v>541</v>
      </c>
      <c r="J5" s="1702" t="s">
        <v>541</v>
      </c>
      <c r="K5" s="1702" t="s">
        <v>541</v>
      </c>
      <c r="L5" s="1703" t="s">
        <v>541</v>
      </c>
      <c r="M5" s="1701" t="s">
        <v>542</v>
      </c>
      <c r="N5" s="1702" t="s">
        <v>542</v>
      </c>
      <c r="O5" s="1702" t="s">
        <v>542</v>
      </c>
      <c r="P5" s="1702" t="s">
        <v>542</v>
      </c>
      <c r="Q5" s="1702" t="s">
        <v>542</v>
      </c>
      <c r="R5" s="1702" t="s">
        <v>542</v>
      </c>
      <c r="S5" s="1702" t="s">
        <v>542</v>
      </c>
      <c r="T5" s="1702" t="s">
        <v>542</v>
      </c>
      <c r="U5" s="1702" t="s">
        <v>542</v>
      </c>
      <c r="V5" s="1703" t="s">
        <v>542</v>
      </c>
      <c r="W5" s="1701" t="s">
        <v>525</v>
      </c>
      <c r="X5" s="1702" t="s">
        <v>525</v>
      </c>
      <c r="Y5" s="1702" t="s">
        <v>525</v>
      </c>
      <c r="Z5" s="1702" t="s">
        <v>525</v>
      </c>
      <c r="AA5" s="1702" t="s">
        <v>525</v>
      </c>
      <c r="AB5" s="1702" t="s">
        <v>525</v>
      </c>
      <c r="AC5" s="1703" t="s">
        <v>525</v>
      </c>
      <c r="AD5" s="1701" t="s">
        <v>543</v>
      </c>
      <c r="AE5" s="1702" t="s">
        <v>543</v>
      </c>
      <c r="AF5" s="1702" t="s">
        <v>543</v>
      </c>
      <c r="AG5" s="1702" t="s">
        <v>543</v>
      </c>
      <c r="AH5" s="1702" t="s">
        <v>543</v>
      </c>
      <c r="AI5" s="1703" t="s">
        <v>543</v>
      </c>
      <c r="AJ5" s="1701" t="s">
        <v>1684</v>
      </c>
      <c r="AK5" s="1703" t="s">
        <v>544</v>
      </c>
      <c r="AL5" s="1701" t="s">
        <v>1839</v>
      </c>
      <c r="AM5" s="1702" t="s">
        <v>545</v>
      </c>
      <c r="AN5" s="1702" t="s">
        <v>545</v>
      </c>
      <c r="AO5" s="1702" t="s">
        <v>545</v>
      </c>
      <c r="AP5" s="1703" t="s">
        <v>545</v>
      </c>
      <c r="AQ5" s="1704" t="s">
        <v>414</v>
      </c>
    </row>
    <row r="6" spans="1:43" ht="13.5" thickBot="1" x14ac:dyDescent="0.25">
      <c r="A6" s="1706" t="s">
        <v>546</v>
      </c>
      <c r="B6" s="1707"/>
      <c r="C6" s="1361" t="s">
        <v>547</v>
      </c>
      <c r="D6" s="1363" t="s">
        <v>548</v>
      </c>
      <c r="E6" s="1363" t="s">
        <v>1530</v>
      </c>
      <c r="F6" s="1362" t="s">
        <v>549</v>
      </c>
      <c r="G6" s="1361" t="s">
        <v>1531</v>
      </c>
      <c r="H6" s="1363" t="s">
        <v>550</v>
      </c>
      <c r="I6" s="1363" t="s">
        <v>551</v>
      </c>
      <c r="J6" s="1363" t="s">
        <v>552</v>
      </c>
      <c r="K6" s="1363" t="s">
        <v>553</v>
      </c>
      <c r="L6" s="1362" t="s">
        <v>1532</v>
      </c>
      <c r="M6" s="1361" t="s">
        <v>1162</v>
      </c>
      <c r="N6" s="1363" t="s">
        <v>554</v>
      </c>
      <c r="O6" s="1363" t="s">
        <v>555</v>
      </c>
      <c r="P6" s="1363" t="s">
        <v>556</v>
      </c>
      <c r="Q6" s="1363" t="s">
        <v>557</v>
      </c>
      <c r="R6" s="1363" t="s">
        <v>558</v>
      </c>
      <c r="S6" s="1363" t="s">
        <v>711</v>
      </c>
      <c r="T6" s="1363" t="s">
        <v>559</v>
      </c>
      <c r="U6" s="1363" t="s">
        <v>1163</v>
      </c>
      <c r="V6" s="1362" t="s">
        <v>560</v>
      </c>
      <c r="W6" s="1361" t="s">
        <v>1566</v>
      </c>
      <c r="X6" s="1363" t="s">
        <v>561</v>
      </c>
      <c r="Y6" s="1363" t="s">
        <v>562</v>
      </c>
      <c r="Z6" s="1363" t="s">
        <v>563</v>
      </c>
      <c r="AA6" s="1363" t="s">
        <v>1533</v>
      </c>
      <c r="AB6" s="1363" t="s">
        <v>564</v>
      </c>
      <c r="AC6" s="1362" t="s">
        <v>565</v>
      </c>
      <c r="AD6" s="1361" t="s">
        <v>566</v>
      </c>
      <c r="AE6" s="1363" t="s">
        <v>567</v>
      </c>
      <c r="AF6" s="1363" t="s">
        <v>1049</v>
      </c>
      <c r="AG6" s="1363" t="s">
        <v>568</v>
      </c>
      <c r="AH6" s="1363" t="s">
        <v>569</v>
      </c>
      <c r="AI6" s="1362" t="s">
        <v>570</v>
      </c>
      <c r="AJ6" s="1361" t="s">
        <v>571</v>
      </c>
      <c r="AK6" s="1362" t="s">
        <v>572</v>
      </c>
      <c r="AL6" s="1361" t="s">
        <v>712</v>
      </c>
      <c r="AM6" s="1363" t="s">
        <v>573</v>
      </c>
      <c r="AN6" s="1363" t="s">
        <v>713</v>
      </c>
      <c r="AO6" s="1363" t="s">
        <v>574</v>
      </c>
      <c r="AP6" s="1362" t="s">
        <v>575</v>
      </c>
      <c r="AQ6" s="1705"/>
    </row>
    <row r="7" spans="1:43" ht="13.5" thickBot="1" x14ac:dyDescent="0.25">
      <c r="A7" s="674"/>
      <c r="B7" s="674"/>
      <c r="C7" s="675"/>
      <c r="D7" s="676"/>
      <c r="E7" s="676"/>
      <c r="F7" s="677"/>
      <c r="G7" s="675"/>
      <c r="H7" s="676"/>
      <c r="I7" s="676"/>
      <c r="J7" s="676"/>
      <c r="K7" s="676"/>
      <c r="L7" s="677"/>
      <c r="M7" s="675"/>
      <c r="N7" s="676"/>
      <c r="O7" s="676"/>
      <c r="P7" s="676"/>
      <c r="Q7" s="676"/>
      <c r="R7" s="676"/>
      <c r="S7" s="676"/>
      <c r="T7" s="676"/>
      <c r="U7" s="676"/>
      <c r="V7" s="677"/>
      <c r="W7" s="675"/>
      <c r="X7" s="676"/>
      <c r="Y7" s="676"/>
      <c r="Z7" s="676"/>
      <c r="AA7" s="676"/>
      <c r="AB7" s="676"/>
      <c r="AC7" s="677"/>
      <c r="AD7" s="675"/>
      <c r="AE7" s="676"/>
      <c r="AF7" s="676"/>
      <c r="AG7" s="676"/>
      <c r="AH7" s="676"/>
      <c r="AI7" s="677"/>
      <c r="AJ7" s="675"/>
      <c r="AK7" s="677"/>
      <c r="AL7" s="675"/>
      <c r="AM7" s="676"/>
      <c r="AN7" s="676"/>
      <c r="AO7" s="676"/>
      <c r="AP7" s="677"/>
      <c r="AQ7" s="674"/>
    </row>
    <row r="8" spans="1:43" ht="13.5" thickBot="1" x14ac:dyDescent="0.25">
      <c r="A8" s="678" t="s">
        <v>576</v>
      </c>
      <c r="B8" s="679"/>
      <c r="C8" s="680">
        <v>0</v>
      </c>
      <c r="D8" s="679">
        <v>255162.59</v>
      </c>
      <c r="E8" s="679">
        <v>0</v>
      </c>
      <c r="F8" s="681">
        <v>0</v>
      </c>
      <c r="G8" s="680">
        <v>0</v>
      </c>
      <c r="H8" s="679">
        <v>0</v>
      </c>
      <c r="I8" s="679">
        <v>0</v>
      </c>
      <c r="J8" s="679">
        <v>0</v>
      </c>
      <c r="K8" s="679">
        <v>0</v>
      </c>
      <c r="L8" s="679">
        <v>0</v>
      </c>
      <c r="M8" s="680">
        <v>0</v>
      </c>
      <c r="N8" s="679">
        <v>0</v>
      </c>
      <c r="O8" s="679">
        <v>0</v>
      </c>
      <c r="P8" s="679">
        <v>0</v>
      </c>
      <c r="Q8" s="679">
        <v>0</v>
      </c>
      <c r="R8" s="679">
        <v>0</v>
      </c>
      <c r="S8" s="679">
        <v>0</v>
      </c>
      <c r="T8" s="679">
        <v>0</v>
      </c>
      <c r="U8" s="679">
        <v>0</v>
      </c>
      <c r="V8" s="681">
        <v>0</v>
      </c>
      <c r="W8" s="680">
        <v>0</v>
      </c>
      <c r="X8" s="679">
        <v>0</v>
      </c>
      <c r="Y8" s="679">
        <v>0</v>
      </c>
      <c r="Z8" s="679">
        <v>0</v>
      </c>
      <c r="AA8" s="679">
        <v>0</v>
      </c>
      <c r="AB8" s="679">
        <v>0</v>
      </c>
      <c r="AC8" s="681">
        <v>188193.67</v>
      </c>
      <c r="AD8" s="680">
        <v>4502179.62</v>
      </c>
      <c r="AE8" s="679">
        <v>517119.95</v>
      </c>
      <c r="AF8" s="679">
        <v>0</v>
      </c>
      <c r="AG8" s="679">
        <v>0</v>
      </c>
      <c r="AH8" s="679">
        <v>0</v>
      </c>
      <c r="AI8" s="681">
        <v>395658.37</v>
      </c>
      <c r="AJ8" s="680">
        <v>0</v>
      </c>
      <c r="AK8" s="681">
        <v>0</v>
      </c>
      <c r="AL8" s="680">
        <v>0</v>
      </c>
      <c r="AM8" s="679">
        <v>0</v>
      </c>
      <c r="AN8" s="679">
        <v>0</v>
      </c>
      <c r="AO8" s="679">
        <v>56358.400000000001</v>
      </c>
      <c r="AP8" s="681">
        <v>0</v>
      </c>
      <c r="AQ8" s="681">
        <v>5914672.6000000006</v>
      </c>
    </row>
    <row r="9" spans="1:43" ht="15" x14ac:dyDescent="0.25">
      <c r="A9" s="682"/>
      <c r="B9" s="1331" t="s">
        <v>61</v>
      </c>
      <c r="C9" s="1331"/>
      <c r="D9" s="1331"/>
      <c r="E9" s="1331"/>
      <c r="F9" s="1331"/>
      <c r="G9" s="1331"/>
      <c r="H9" s="1331"/>
      <c r="I9" s="1331"/>
      <c r="J9" s="1331"/>
      <c r="K9" s="1331"/>
      <c r="L9" s="1331"/>
      <c r="M9" s="1331"/>
      <c r="N9" s="1331"/>
      <c r="O9" s="1331"/>
      <c r="P9" s="1331"/>
      <c r="Q9" s="1331"/>
      <c r="R9" s="1331"/>
      <c r="S9" s="1331"/>
      <c r="T9" s="1331"/>
      <c r="U9" s="1331"/>
      <c r="V9" s="1331"/>
      <c r="W9" s="1331"/>
      <c r="X9" s="1331"/>
      <c r="Y9" s="1331"/>
      <c r="Z9" s="1331"/>
      <c r="AA9" s="1331"/>
      <c r="AB9" s="1331"/>
      <c r="AC9" s="1331"/>
      <c r="AD9" s="1331">
        <v>1550181.75</v>
      </c>
      <c r="AE9" s="1331">
        <v>436.28</v>
      </c>
      <c r="AF9" s="1331"/>
      <c r="AG9" s="1332"/>
      <c r="AH9" s="1332"/>
      <c r="AI9" s="1332"/>
      <c r="AJ9" s="1332"/>
      <c r="AK9" s="1333"/>
      <c r="AL9" s="1333"/>
      <c r="AM9" s="1333"/>
      <c r="AN9" s="1333"/>
      <c r="AO9" s="1333"/>
      <c r="AP9" s="1333"/>
      <c r="AQ9" s="693">
        <v>1550618.03</v>
      </c>
    </row>
    <row r="10" spans="1:43" ht="15" x14ac:dyDescent="0.25">
      <c r="A10" s="682"/>
      <c r="B10" s="1331" t="s">
        <v>62</v>
      </c>
      <c r="C10" s="1331"/>
      <c r="D10" s="1331"/>
      <c r="E10" s="1331"/>
      <c r="F10" s="1331"/>
      <c r="G10" s="1331"/>
      <c r="H10" s="1331"/>
      <c r="I10" s="1331"/>
      <c r="J10" s="1331"/>
      <c r="K10" s="1331"/>
      <c r="L10" s="1331"/>
      <c r="M10" s="1331"/>
      <c r="N10" s="1331"/>
      <c r="O10" s="1331"/>
      <c r="P10" s="1331"/>
      <c r="Q10" s="1331"/>
      <c r="R10" s="1331"/>
      <c r="S10" s="1331"/>
      <c r="T10" s="1331"/>
      <c r="U10" s="1331"/>
      <c r="V10" s="1331"/>
      <c r="W10" s="1331"/>
      <c r="X10" s="1331"/>
      <c r="Y10" s="1331"/>
      <c r="Z10" s="1331"/>
      <c r="AA10" s="1331"/>
      <c r="AB10" s="1331"/>
      <c r="AC10" s="1331"/>
      <c r="AD10" s="1331">
        <v>1635441.89</v>
      </c>
      <c r="AE10" s="1331">
        <v>516683.67</v>
      </c>
      <c r="AF10" s="1331"/>
      <c r="AG10" s="1332"/>
      <c r="AH10" s="1332"/>
      <c r="AI10" s="1332">
        <v>395658.37</v>
      </c>
      <c r="AJ10" s="1332"/>
      <c r="AK10" s="1333"/>
      <c r="AL10" s="1333"/>
      <c r="AM10" s="1333"/>
      <c r="AN10" s="1333"/>
      <c r="AO10" s="1333"/>
      <c r="AP10" s="1333"/>
      <c r="AQ10" s="693">
        <v>2547783.9300000002</v>
      </c>
    </row>
    <row r="11" spans="1:43" ht="15" x14ac:dyDescent="0.25">
      <c r="A11" s="682"/>
      <c r="B11" s="1331" t="s">
        <v>53</v>
      </c>
      <c r="C11" s="1331"/>
      <c r="D11" s="1331">
        <v>2413.9</v>
      </c>
      <c r="E11" s="1331"/>
      <c r="F11" s="1331"/>
      <c r="G11" s="1331"/>
      <c r="H11" s="1331"/>
      <c r="I11" s="1331"/>
      <c r="J11" s="1331"/>
      <c r="K11" s="1331"/>
      <c r="L11" s="1331"/>
      <c r="M11" s="1331"/>
      <c r="N11" s="1331"/>
      <c r="O11" s="1331"/>
      <c r="P11" s="1331"/>
      <c r="Q11" s="1331"/>
      <c r="R11" s="1331"/>
      <c r="S11" s="1331"/>
      <c r="T11" s="1331"/>
      <c r="U11" s="1331"/>
      <c r="V11" s="1331"/>
      <c r="W11" s="1331"/>
      <c r="X11" s="1331"/>
      <c r="Y11" s="1331"/>
      <c r="Z11" s="1331"/>
      <c r="AA11" s="1331"/>
      <c r="AB11" s="1331"/>
      <c r="AC11" s="1331"/>
      <c r="AD11" s="1331"/>
      <c r="AE11" s="1331"/>
      <c r="AF11" s="1331"/>
      <c r="AG11" s="1332"/>
      <c r="AH11" s="1332"/>
      <c r="AI11" s="1332"/>
      <c r="AJ11" s="1332"/>
      <c r="AK11" s="1333"/>
      <c r="AL11" s="1333"/>
      <c r="AM11" s="1333"/>
      <c r="AN11" s="1333"/>
      <c r="AO11" s="1333"/>
      <c r="AP11" s="1333"/>
      <c r="AQ11" s="693">
        <v>2413.9</v>
      </c>
    </row>
    <row r="12" spans="1:43" ht="15" x14ac:dyDescent="0.25">
      <c r="A12" s="682"/>
      <c r="B12" s="1331" t="s">
        <v>54</v>
      </c>
      <c r="C12" s="1331"/>
      <c r="D12" s="1331"/>
      <c r="E12" s="1331"/>
      <c r="F12" s="1331"/>
      <c r="G12" s="1331"/>
      <c r="H12" s="1331"/>
      <c r="I12" s="1331"/>
      <c r="J12" s="1331"/>
      <c r="K12" s="1331"/>
      <c r="L12" s="1331"/>
      <c r="M12" s="1331"/>
      <c r="N12" s="1331"/>
      <c r="O12" s="1331"/>
      <c r="P12" s="1331"/>
      <c r="Q12" s="1331"/>
      <c r="R12" s="1331"/>
      <c r="S12" s="1331"/>
      <c r="T12" s="1331"/>
      <c r="U12" s="1331"/>
      <c r="V12" s="1331"/>
      <c r="W12" s="1331"/>
      <c r="X12" s="1331"/>
      <c r="Y12" s="1331"/>
      <c r="Z12" s="1331"/>
      <c r="AA12" s="1331"/>
      <c r="AB12" s="1331"/>
      <c r="AC12" s="1331">
        <v>188193.67</v>
      </c>
      <c r="AD12" s="1331"/>
      <c r="AE12" s="1331"/>
      <c r="AF12" s="1331"/>
      <c r="AG12" s="1332"/>
      <c r="AH12" s="1332"/>
      <c r="AI12" s="1332"/>
      <c r="AJ12" s="1332"/>
      <c r="AK12" s="1333"/>
      <c r="AL12" s="1333"/>
      <c r="AM12" s="1333"/>
      <c r="AN12" s="1333"/>
      <c r="AO12" s="1333"/>
      <c r="AP12" s="1333"/>
      <c r="AQ12" s="693">
        <v>188193.67</v>
      </c>
    </row>
    <row r="13" spans="1:43" ht="15" x14ac:dyDescent="0.25">
      <c r="A13" s="682"/>
      <c r="B13" s="1331" t="s">
        <v>20</v>
      </c>
      <c r="C13" s="1331"/>
      <c r="D13" s="1331"/>
      <c r="E13" s="1331"/>
      <c r="F13" s="1331"/>
      <c r="G13" s="1331"/>
      <c r="H13" s="1331"/>
      <c r="I13" s="1331"/>
      <c r="J13" s="1331"/>
      <c r="K13" s="1331"/>
      <c r="L13" s="1331"/>
      <c r="M13" s="1331"/>
      <c r="N13" s="1331"/>
      <c r="O13" s="1331"/>
      <c r="P13" s="1331"/>
      <c r="Q13" s="1331"/>
      <c r="R13" s="1331"/>
      <c r="S13" s="1331"/>
      <c r="T13" s="1331"/>
      <c r="U13" s="1331"/>
      <c r="V13" s="1331"/>
      <c r="W13" s="1331"/>
      <c r="X13" s="1331"/>
      <c r="Y13" s="1331"/>
      <c r="Z13" s="1331"/>
      <c r="AA13" s="1331"/>
      <c r="AB13" s="1331"/>
      <c r="AC13" s="1331"/>
      <c r="AD13" s="1331">
        <v>364523.18</v>
      </c>
      <c r="AE13" s="1331"/>
      <c r="AF13" s="1331"/>
      <c r="AG13" s="1332"/>
      <c r="AH13" s="1332"/>
      <c r="AI13" s="1332"/>
      <c r="AJ13" s="1332"/>
      <c r="AK13" s="1333"/>
      <c r="AL13" s="1333"/>
      <c r="AM13" s="1333"/>
      <c r="AN13" s="1333"/>
      <c r="AO13" s="1333"/>
      <c r="AP13" s="1333"/>
      <c r="AQ13" s="693">
        <v>364523.18</v>
      </c>
    </row>
    <row r="14" spans="1:43" ht="15" x14ac:dyDescent="0.25">
      <c r="A14" s="682"/>
      <c r="B14" s="1331" t="s">
        <v>22</v>
      </c>
      <c r="C14" s="1331"/>
      <c r="D14" s="1331"/>
      <c r="E14" s="1331"/>
      <c r="F14" s="1331"/>
      <c r="G14" s="1331"/>
      <c r="H14" s="1331"/>
      <c r="I14" s="1331"/>
      <c r="J14" s="1331"/>
      <c r="K14" s="1331"/>
      <c r="L14" s="1331"/>
      <c r="M14" s="1331"/>
      <c r="N14" s="1331"/>
      <c r="O14" s="1331"/>
      <c r="P14" s="1331"/>
      <c r="Q14" s="1331"/>
      <c r="R14" s="1331"/>
      <c r="S14" s="1331"/>
      <c r="T14" s="1331"/>
      <c r="U14" s="1331"/>
      <c r="V14" s="1331"/>
      <c r="W14" s="1331"/>
      <c r="X14" s="1331"/>
      <c r="Y14" s="1331"/>
      <c r="Z14" s="1331"/>
      <c r="AA14" s="1331"/>
      <c r="AB14" s="1331"/>
      <c r="AC14" s="1331"/>
      <c r="AD14" s="1331">
        <v>256983.53</v>
      </c>
      <c r="AE14" s="1331"/>
      <c r="AF14" s="1331"/>
      <c r="AG14" s="1332"/>
      <c r="AH14" s="1332"/>
      <c r="AI14" s="1332"/>
      <c r="AJ14" s="1332"/>
      <c r="AK14" s="1333"/>
      <c r="AL14" s="1333"/>
      <c r="AM14" s="1333"/>
      <c r="AN14" s="1333"/>
      <c r="AO14" s="1333">
        <v>56358.400000000001</v>
      </c>
      <c r="AP14" s="1333"/>
      <c r="AQ14" s="693">
        <v>313341.93</v>
      </c>
    </row>
    <row r="15" spans="1:43" ht="15" x14ac:dyDescent="0.25">
      <c r="A15" s="682"/>
      <c r="B15" s="1331" t="s">
        <v>90</v>
      </c>
      <c r="C15" s="1331"/>
      <c r="D15" s="1331"/>
      <c r="E15" s="1331"/>
      <c r="F15" s="1331"/>
      <c r="G15" s="1331"/>
      <c r="H15" s="1331"/>
      <c r="I15" s="1331"/>
      <c r="J15" s="1331"/>
      <c r="K15" s="1331"/>
      <c r="L15" s="1331"/>
      <c r="M15" s="1331"/>
      <c r="N15" s="1331"/>
      <c r="O15" s="1331"/>
      <c r="P15" s="1331"/>
      <c r="Q15" s="1331"/>
      <c r="R15" s="1331"/>
      <c r="S15" s="1331"/>
      <c r="T15" s="1331"/>
      <c r="U15" s="1331"/>
      <c r="V15" s="1331"/>
      <c r="W15" s="1331"/>
      <c r="X15" s="1331"/>
      <c r="Y15" s="1331"/>
      <c r="Z15" s="1331"/>
      <c r="AA15" s="1331"/>
      <c r="AB15" s="1331"/>
      <c r="AC15" s="1331"/>
      <c r="AD15" s="1331">
        <v>487496.98</v>
      </c>
      <c r="AE15" s="1331"/>
      <c r="AF15" s="1331"/>
      <c r="AG15" s="1332"/>
      <c r="AH15" s="1332"/>
      <c r="AI15" s="1332"/>
      <c r="AJ15" s="1332"/>
      <c r="AK15" s="1333"/>
      <c r="AL15" s="1333"/>
      <c r="AM15" s="1333"/>
      <c r="AN15" s="1333"/>
      <c r="AO15" s="1333"/>
      <c r="AP15" s="1333"/>
      <c r="AQ15" s="693">
        <v>487496.98</v>
      </c>
    </row>
    <row r="16" spans="1:43" ht="15" x14ac:dyDescent="0.25">
      <c r="A16" s="682"/>
      <c r="B16" s="1331" t="s">
        <v>44</v>
      </c>
      <c r="C16" s="1331"/>
      <c r="D16" s="1331"/>
      <c r="E16" s="1331"/>
      <c r="F16" s="1331"/>
      <c r="G16" s="1331"/>
      <c r="H16" s="1331"/>
      <c r="I16" s="1331"/>
      <c r="J16" s="1331"/>
      <c r="K16" s="1331"/>
      <c r="L16" s="1331"/>
      <c r="M16" s="1331"/>
      <c r="N16" s="1331"/>
      <c r="O16" s="1331"/>
      <c r="P16" s="1331"/>
      <c r="Q16" s="1331"/>
      <c r="R16" s="1331"/>
      <c r="S16" s="1331"/>
      <c r="T16" s="1331"/>
      <c r="U16" s="1331"/>
      <c r="V16" s="1331"/>
      <c r="W16" s="1331"/>
      <c r="X16" s="1331"/>
      <c r="Y16" s="1331"/>
      <c r="Z16" s="1331"/>
      <c r="AA16" s="1331"/>
      <c r="AB16" s="1331"/>
      <c r="AC16" s="1331"/>
      <c r="AD16" s="1331">
        <v>56611.29</v>
      </c>
      <c r="AE16" s="1331"/>
      <c r="AF16" s="1331"/>
      <c r="AG16" s="1332"/>
      <c r="AH16" s="1332"/>
      <c r="AI16" s="1332"/>
      <c r="AJ16" s="1332"/>
      <c r="AK16" s="1333"/>
      <c r="AL16" s="1333"/>
      <c r="AM16" s="1333"/>
      <c r="AN16" s="1333"/>
      <c r="AO16" s="1333"/>
      <c r="AP16" s="1333"/>
      <c r="AQ16" s="693">
        <v>56611.29</v>
      </c>
    </row>
    <row r="17" spans="1:43" ht="15" x14ac:dyDescent="0.25">
      <c r="A17" s="682"/>
      <c r="B17" s="1331" t="s">
        <v>29</v>
      </c>
      <c r="C17" s="1331"/>
      <c r="D17" s="1331">
        <v>216618.81</v>
      </c>
      <c r="E17" s="1331"/>
      <c r="F17" s="1331"/>
      <c r="G17" s="1331"/>
      <c r="H17" s="1331"/>
      <c r="I17" s="1331"/>
      <c r="J17" s="1331"/>
      <c r="K17" s="1331"/>
      <c r="L17" s="1331"/>
      <c r="M17" s="1331"/>
      <c r="N17" s="1331"/>
      <c r="O17" s="1331"/>
      <c r="P17" s="1331"/>
      <c r="Q17" s="1331"/>
      <c r="R17" s="1331"/>
      <c r="S17" s="1331"/>
      <c r="T17" s="1331"/>
      <c r="U17" s="1331"/>
      <c r="V17" s="1331"/>
      <c r="W17" s="1331"/>
      <c r="X17" s="1331"/>
      <c r="Y17" s="1331"/>
      <c r="Z17" s="1331"/>
      <c r="AA17" s="1331"/>
      <c r="AB17" s="1331"/>
      <c r="AC17" s="1331"/>
      <c r="AD17" s="1331">
        <v>79764.72</v>
      </c>
      <c r="AE17" s="1331"/>
      <c r="AF17" s="1331"/>
      <c r="AG17" s="1332"/>
      <c r="AH17" s="1332"/>
      <c r="AI17" s="1332"/>
      <c r="AJ17" s="1332"/>
      <c r="AK17" s="1333"/>
      <c r="AL17" s="1333"/>
      <c r="AM17" s="1333"/>
      <c r="AN17" s="1333"/>
      <c r="AO17" s="1333"/>
      <c r="AP17" s="1333"/>
      <c r="AQ17" s="693">
        <v>296383.53000000003</v>
      </c>
    </row>
    <row r="18" spans="1:43" ht="15" x14ac:dyDescent="0.25">
      <c r="A18" s="682"/>
      <c r="B18" s="1331" t="s">
        <v>17</v>
      </c>
      <c r="C18" s="1331"/>
      <c r="D18" s="1331">
        <v>30191.919999999998</v>
      </c>
      <c r="E18" s="1331"/>
      <c r="F18" s="1331"/>
      <c r="G18" s="1331"/>
      <c r="H18" s="1331"/>
      <c r="I18" s="1331"/>
      <c r="J18" s="1331"/>
      <c r="K18" s="1331"/>
      <c r="L18" s="1331"/>
      <c r="M18" s="1331"/>
      <c r="N18" s="1331"/>
      <c r="O18" s="1331"/>
      <c r="P18" s="1331"/>
      <c r="Q18" s="1331"/>
      <c r="R18" s="1331"/>
      <c r="S18" s="1331"/>
      <c r="T18" s="1331"/>
      <c r="U18" s="1331"/>
      <c r="V18" s="1331"/>
      <c r="W18" s="1331"/>
      <c r="X18" s="1331"/>
      <c r="Y18" s="1331"/>
      <c r="Z18" s="1331"/>
      <c r="AA18" s="1331"/>
      <c r="AB18" s="1331"/>
      <c r="AC18" s="1331"/>
      <c r="AD18" s="1331"/>
      <c r="AE18" s="1331"/>
      <c r="AF18" s="1331"/>
      <c r="AG18" s="1332"/>
      <c r="AH18" s="1332"/>
      <c r="AI18" s="1332"/>
      <c r="AJ18" s="1332"/>
      <c r="AK18" s="1333"/>
      <c r="AL18" s="1333"/>
      <c r="AM18" s="1333"/>
      <c r="AN18" s="1333"/>
      <c r="AO18" s="1333"/>
      <c r="AP18" s="1333"/>
      <c r="AQ18" s="693">
        <v>30191.919999999998</v>
      </c>
    </row>
    <row r="19" spans="1:43" ht="15" x14ac:dyDescent="0.25">
      <c r="A19" s="682"/>
      <c r="B19" s="1331" t="s">
        <v>45</v>
      </c>
      <c r="C19" s="1331"/>
      <c r="D19" s="1331"/>
      <c r="E19" s="1331"/>
      <c r="F19" s="1331"/>
      <c r="G19" s="1331"/>
      <c r="H19" s="1331"/>
      <c r="I19" s="1331"/>
      <c r="J19" s="1331"/>
      <c r="K19" s="1331"/>
      <c r="L19" s="1331"/>
      <c r="M19" s="1331"/>
      <c r="N19" s="1331"/>
      <c r="O19" s="1331"/>
      <c r="P19" s="1331"/>
      <c r="Q19" s="1331"/>
      <c r="R19" s="1331"/>
      <c r="S19" s="1331"/>
      <c r="T19" s="1331"/>
      <c r="U19" s="1331"/>
      <c r="V19" s="1331"/>
      <c r="W19" s="1331"/>
      <c r="X19" s="1331"/>
      <c r="Y19" s="1331"/>
      <c r="Z19" s="1331"/>
      <c r="AA19" s="1331"/>
      <c r="AB19" s="1331"/>
      <c r="AC19" s="1331"/>
      <c r="AD19" s="1331">
        <v>61303.88</v>
      </c>
      <c r="AE19" s="1331"/>
      <c r="AF19" s="1331"/>
      <c r="AG19" s="1334"/>
      <c r="AH19" s="1332"/>
      <c r="AI19" s="1332"/>
      <c r="AJ19" s="1332"/>
      <c r="AK19" s="1333"/>
      <c r="AL19" s="1333"/>
      <c r="AM19" s="1333"/>
      <c r="AN19" s="1333"/>
      <c r="AO19" s="1333"/>
      <c r="AP19" s="1333"/>
      <c r="AQ19" s="693">
        <v>61303.88</v>
      </c>
    </row>
    <row r="20" spans="1:43" ht="15" x14ac:dyDescent="0.25">
      <c r="A20" s="682"/>
      <c r="B20" s="1331" t="s">
        <v>25</v>
      </c>
      <c r="C20" s="1331"/>
      <c r="D20" s="1331">
        <v>5937.96</v>
      </c>
      <c r="E20" s="1331"/>
      <c r="F20" s="1331"/>
      <c r="G20" s="1331"/>
      <c r="H20" s="1331"/>
      <c r="I20" s="1331"/>
      <c r="J20" s="1331"/>
      <c r="K20" s="1331"/>
      <c r="L20" s="1331"/>
      <c r="M20" s="1331"/>
      <c r="N20" s="1331"/>
      <c r="O20" s="1331"/>
      <c r="P20" s="1331"/>
      <c r="Q20" s="1331"/>
      <c r="R20" s="1331"/>
      <c r="S20" s="1331"/>
      <c r="T20" s="1331"/>
      <c r="U20" s="1331"/>
      <c r="V20" s="1331"/>
      <c r="W20" s="1331"/>
      <c r="X20" s="1331"/>
      <c r="Y20" s="1331"/>
      <c r="Z20" s="1331"/>
      <c r="AA20" s="1331"/>
      <c r="AB20" s="1331"/>
      <c r="AC20" s="1331"/>
      <c r="AD20" s="1331"/>
      <c r="AE20" s="1331"/>
      <c r="AF20" s="1331"/>
      <c r="AG20" s="1334"/>
      <c r="AH20" s="1332"/>
      <c r="AI20" s="1332"/>
      <c r="AJ20" s="1332"/>
      <c r="AK20" s="1333"/>
      <c r="AL20" s="1333"/>
      <c r="AM20" s="1333"/>
      <c r="AN20" s="1333"/>
      <c r="AO20" s="1333"/>
      <c r="AP20" s="1333"/>
      <c r="AQ20" s="693">
        <v>5937.96</v>
      </c>
    </row>
    <row r="21" spans="1:43" ht="15.75" thickBot="1" x14ac:dyDescent="0.3">
      <c r="A21" s="682"/>
      <c r="B21" s="1331" t="s">
        <v>36</v>
      </c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>
        <v>9872.4</v>
      </c>
      <c r="AE21" s="1331"/>
      <c r="AF21" s="1331"/>
      <c r="AG21" s="1334"/>
      <c r="AH21" s="1332"/>
      <c r="AI21" s="1332"/>
      <c r="AJ21" s="1332"/>
      <c r="AK21" s="1333"/>
      <c r="AL21" s="1333"/>
      <c r="AM21" s="1333"/>
      <c r="AN21" s="1333"/>
      <c r="AO21" s="1333"/>
      <c r="AP21" s="1333"/>
      <c r="AQ21" s="693">
        <v>9872.4</v>
      </c>
    </row>
    <row r="22" spans="1:43" ht="13.5" thickBot="1" x14ac:dyDescent="0.25">
      <c r="A22" s="678" t="s">
        <v>449</v>
      </c>
      <c r="B22" s="679"/>
      <c r="C22" s="680">
        <v>2613118.0499999998</v>
      </c>
      <c r="D22" s="679">
        <v>7147351.0299999993</v>
      </c>
      <c r="E22" s="679">
        <v>3226365.96</v>
      </c>
      <c r="F22" s="681">
        <v>5931817.6299999999</v>
      </c>
      <c r="G22" s="680">
        <v>4424043.37</v>
      </c>
      <c r="H22" s="679">
        <v>3476894.8600000003</v>
      </c>
      <c r="I22" s="679">
        <v>1097791.9300000002</v>
      </c>
      <c r="J22" s="679">
        <v>6072705.5299999993</v>
      </c>
      <c r="K22" s="679">
        <v>8709717.8399999999</v>
      </c>
      <c r="L22" s="679">
        <v>782225.15</v>
      </c>
      <c r="M22" s="680">
        <v>394131.87</v>
      </c>
      <c r="N22" s="679">
        <v>0</v>
      </c>
      <c r="O22" s="679">
        <v>736559.28</v>
      </c>
      <c r="P22" s="679">
        <v>340422.1</v>
      </c>
      <c r="Q22" s="679">
        <v>214705.05</v>
      </c>
      <c r="R22" s="679">
        <v>2536449.16</v>
      </c>
      <c r="S22" s="679">
        <v>12800933.029999999</v>
      </c>
      <c r="T22" s="679">
        <v>1342551.63</v>
      </c>
      <c r="U22" s="679">
        <v>1320843.33</v>
      </c>
      <c r="V22" s="681">
        <v>1243755.8</v>
      </c>
      <c r="W22" s="680">
        <v>933441.37</v>
      </c>
      <c r="X22" s="679">
        <v>12097292.52</v>
      </c>
      <c r="Y22" s="679">
        <v>5468856.4900000002</v>
      </c>
      <c r="Z22" s="679">
        <v>9273705.8000000007</v>
      </c>
      <c r="AA22" s="679">
        <v>0</v>
      </c>
      <c r="AB22" s="679">
        <v>9445888.7400000002</v>
      </c>
      <c r="AC22" s="681">
        <v>6953283.3499999996</v>
      </c>
      <c r="AD22" s="680">
        <v>2464670.1800000002</v>
      </c>
      <c r="AE22" s="679">
        <v>1467307.15</v>
      </c>
      <c r="AF22" s="679">
        <v>1370572.74</v>
      </c>
      <c r="AG22" s="679">
        <v>993456.32000000007</v>
      </c>
      <c r="AH22" s="679">
        <v>4719267.04</v>
      </c>
      <c r="AI22" s="681">
        <v>14739790.340000002</v>
      </c>
      <c r="AJ22" s="680">
        <v>0</v>
      </c>
      <c r="AK22" s="681">
        <v>0</v>
      </c>
      <c r="AL22" s="680">
        <v>1073990.3700000001</v>
      </c>
      <c r="AM22" s="679">
        <v>2870581.3000000003</v>
      </c>
      <c r="AN22" s="679">
        <v>1905685.0599999998</v>
      </c>
      <c r="AO22" s="679">
        <v>1504447.8399999999</v>
      </c>
      <c r="AP22" s="681">
        <v>1898300.13</v>
      </c>
      <c r="AQ22" s="681">
        <v>143592919.34</v>
      </c>
    </row>
    <row r="23" spans="1:43" ht="15" x14ac:dyDescent="0.25">
      <c r="A23" s="683"/>
      <c r="B23" s="1331" t="s">
        <v>52</v>
      </c>
      <c r="C23" s="1331">
        <v>312810.57</v>
      </c>
      <c r="D23" s="1331">
        <v>464061.52</v>
      </c>
      <c r="E23" s="1331"/>
      <c r="F23" s="1331">
        <v>1569023.45</v>
      </c>
      <c r="G23" s="1331">
        <v>707978.57</v>
      </c>
      <c r="H23" s="1331"/>
      <c r="I23" s="1331"/>
      <c r="J23" s="1331"/>
      <c r="K23" s="1331"/>
      <c r="L23" s="1331"/>
      <c r="M23" s="1331"/>
      <c r="N23" s="1331"/>
      <c r="O23" s="1331"/>
      <c r="P23" s="1331"/>
      <c r="Q23" s="1331"/>
      <c r="R23" s="1331"/>
      <c r="S23" s="1331"/>
      <c r="T23" s="1331"/>
      <c r="U23" s="1331"/>
      <c r="V23" s="1331"/>
      <c r="W23" s="1331">
        <v>340311.78</v>
      </c>
      <c r="X23" s="1331">
        <v>1119771.8700000001</v>
      </c>
      <c r="Y23" s="1331"/>
      <c r="Z23" s="1331">
        <v>106196.79</v>
      </c>
      <c r="AA23" s="1331"/>
      <c r="AB23" s="1331">
        <v>39332.14</v>
      </c>
      <c r="AC23" s="1331">
        <v>572990.81999999995</v>
      </c>
      <c r="AD23" s="1331">
        <v>1151662.54</v>
      </c>
      <c r="AE23" s="1331">
        <v>110038.21</v>
      </c>
      <c r="AF23" s="1331">
        <v>686655.85</v>
      </c>
      <c r="AG23" s="1334">
        <v>721293.91</v>
      </c>
      <c r="AH23" s="1332">
        <v>1814396.76</v>
      </c>
      <c r="AI23" s="1332">
        <v>1605963.18</v>
      </c>
      <c r="AJ23" s="1332"/>
      <c r="AK23" s="1333"/>
      <c r="AL23" s="1333">
        <v>462167.62</v>
      </c>
      <c r="AM23" s="1333">
        <v>225083.11</v>
      </c>
      <c r="AN23" s="1333">
        <v>13579.24</v>
      </c>
      <c r="AO23" s="1333">
        <v>271584.84000000003</v>
      </c>
      <c r="AP23" s="1333">
        <v>407850.66</v>
      </c>
      <c r="AQ23" s="693">
        <v>12702753.429999998</v>
      </c>
    </row>
    <row r="24" spans="1:43" ht="15" x14ac:dyDescent="0.25">
      <c r="A24" s="683"/>
      <c r="B24" s="1331" t="s">
        <v>61</v>
      </c>
      <c r="C24" s="1331">
        <v>77754.3</v>
      </c>
      <c r="D24" s="1331"/>
      <c r="E24" s="1331"/>
      <c r="F24" s="1331">
        <v>265388.12</v>
      </c>
      <c r="G24" s="1331">
        <v>741973.76</v>
      </c>
      <c r="H24" s="1331">
        <v>309938.27</v>
      </c>
      <c r="I24" s="1331">
        <v>309938.27</v>
      </c>
      <c r="J24" s="1331"/>
      <c r="K24" s="1331"/>
      <c r="L24" s="1331">
        <v>782225.15</v>
      </c>
      <c r="M24" s="1331"/>
      <c r="N24" s="1331"/>
      <c r="O24" s="1331"/>
      <c r="P24" s="1331"/>
      <c r="Q24" s="1331"/>
      <c r="R24" s="1331"/>
      <c r="S24" s="1331"/>
      <c r="T24" s="1331"/>
      <c r="U24" s="1331"/>
      <c r="V24" s="1331"/>
      <c r="W24" s="1331"/>
      <c r="X24" s="1331">
        <v>2883768.34</v>
      </c>
      <c r="Y24" s="1331">
        <v>53077.62</v>
      </c>
      <c r="Z24" s="1331">
        <v>355286.19</v>
      </c>
      <c r="AA24" s="1331"/>
      <c r="AB24" s="1331">
        <v>580773.66</v>
      </c>
      <c r="AC24" s="1331">
        <v>1544772.53</v>
      </c>
      <c r="AD24" s="1331"/>
      <c r="AE24" s="1331"/>
      <c r="AF24" s="1331"/>
      <c r="AG24" s="1334"/>
      <c r="AH24" s="1332">
        <v>371543.37</v>
      </c>
      <c r="AI24" s="1332">
        <v>371543.37</v>
      </c>
      <c r="AJ24" s="1332"/>
      <c r="AK24" s="1333"/>
      <c r="AL24" s="1333"/>
      <c r="AM24" s="1333"/>
      <c r="AN24" s="1333"/>
      <c r="AO24" s="1333">
        <v>173033.05</v>
      </c>
      <c r="AP24" s="1333"/>
      <c r="AQ24" s="693">
        <v>8821016.0000000019</v>
      </c>
    </row>
    <row r="25" spans="1:43" ht="15" x14ac:dyDescent="0.25">
      <c r="A25" s="683"/>
      <c r="B25" s="1331" t="s">
        <v>62</v>
      </c>
      <c r="C25" s="1331"/>
      <c r="D25" s="1331"/>
      <c r="E25" s="1331"/>
      <c r="F25" s="1331"/>
      <c r="G25" s="1331">
        <v>1128057.94</v>
      </c>
      <c r="H25" s="1331">
        <v>9495.98</v>
      </c>
      <c r="I25" s="1331"/>
      <c r="J25" s="1331">
        <v>560262.62</v>
      </c>
      <c r="K25" s="1331">
        <v>3605665.01</v>
      </c>
      <c r="L25" s="1331"/>
      <c r="M25" s="1331"/>
      <c r="N25" s="1331"/>
      <c r="O25" s="1331"/>
      <c r="P25" s="1331"/>
      <c r="Q25" s="1331"/>
      <c r="R25" s="1331"/>
      <c r="S25" s="1331">
        <v>2196205.66</v>
      </c>
      <c r="T25" s="1331"/>
      <c r="U25" s="1331"/>
      <c r="V25" s="1331"/>
      <c r="W25" s="1331">
        <v>147807.57999999999</v>
      </c>
      <c r="X25" s="1331">
        <v>1122304.55</v>
      </c>
      <c r="Y25" s="1331">
        <v>94959.77</v>
      </c>
      <c r="Z25" s="1331">
        <v>337703.64</v>
      </c>
      <c r="AA25" s="1331"/>
      <c r="AB25" s="1331">
        <v>337703.64</v>
      </c>
      <c r="AC25" s="1331">
        <v>894336.73</v>
      </c>
      <c r="AD25" s="1331">
        <v>94959.77</v>
      </c>
      <c r="AE25" s="1331"/>
      <c r="AF25" s="1331">
        <v>147807.57999999999</v>
      </c>
      <c r="AG25" s="1334"/>
      <c r="AH25" s="1332">
        <v>438054.81</v>
      </c>
      <c r="AI25" s="1332">
        <v>533014.57999999996</v>
      </c>
      <c r="AJ25" s="1332"/>
      <c r="AK25" s="1333"/>
      <c r="AL25" s="1333"/>
      <c r="AM25" s="1333"/>
      <c r="AN25" s="1333">
        <v>209521.37</v>
      </c>
      <c r="AO25" s="1333"/>
      <c r="AP25" s="1333"/>
      <c r="AQ25" s="693">
        <v>11857861.23</v>
      </c>
    </row>
    <row r="26" spans="1:43" ht="15" x14ac:dyDescent="0.25">
      <c r="A26" s="683"/>
      <c r="B26" s="1331" t="s">
        <v>53</v>
      </c>
      <c r="C26" s="1331"/>
      <c r="D26" s="1331">
        <v>3720864.74</v>
      </c>
      <c r="E26" s="1331">
        <v>1899342.46</v>
      </c>
      <c r="F26" s="1331">
        <v>147020.54999999999</v>
      </c>
      <c r="G26" s="1331"/>
      <c r="H26" s="1331">
        <v>1251194.1000000001</v>
      </c>
      <c r="I26" s="1331"/>
      <c r="J26" s="1331">
        <v>1815815.3</v>
      </c>
      <c r="K26" s="1331">
        <v>210121.81</v>
      </c>
      <c r="L26" s="1331"/>
      <c r="M26" s="1331"/>
      <c r="N26" s="1331"/>
      <c r="O26" s="1331">
        <v>69760.52</v>
      </c>
      <c r="P26" s="1331"/>
      <c r="Q26" s="1331"/>
      <c r="R26" s="1331">
        <v>103604.79</v>
      </c>
      <c r="S26" s="1331">
        <v>5051781.53</v>
      </c>
      <c r="T26" s="1331"/>
      <c r="U26" s="1331"/>
      <c r="V26" s="1331">
        <v>518200.8</v>
      </c>
      <c r="W26" s="1331"/>
      <c r="X26" s="1331">
        <v>1794052.39</v>
      </c>
      <c r="Y26" s="1331">
        <v>2415531.46</v>
      </c>
      <c r="Z26" s="1331">
        <v>3295104.66</v>
      </c>
      <c r="AA26" s="1331"/>
      <c r="AB26" s="1331">
        <v>2966906</v>
      </c>
      <c r="AC26" s="1331">
        <v>902741.11</v>
      </c>
      <c r="AD26" s="1331"/>
      <c r="AE26" s="1331">
        <v>1130791.23</v>
      </c>
      <c r="AF26" s="1331"/>
      <c r="AG26" s="1334"/>
      <c r="AH26" s="1332"/>
      <c r="AI26" s="1332">
        <v>10238519.560000001</v>
      </c>
      <c r="AJ26" s="1332"/>
      <c r="AK26" s="1333"/>
      <c r="AL26" s="1333"/>
      <c r="AM26" s="1333">
        <v>925441.14</v>
      </c>
      <c r="AN26" s="1333">
        <v>311880</v>
      </c>
      <c r="AO26" s="1333"/>
      <c r="AP26" s="1333"/>
      <c r="AQ26" s="693">
        <v>38768674.150000006</v>
      </c>
    </row>
    <row r="27" spans="1:43" ht="15" x14ac:dyDescent="0.25">
      <c r="A27" s="683"/>
      <c r="B27" s="1331" t="s">
        <v>54</v>
      </c>
      <c r="C27" s="1331">
        <v>115406.84</v>
      </c>
      <c r="D27" s="1331">
        <v>901289.08</v>
      </c>
      <c r="E27" s="1331">
        <v>385116.96</v>
      </c>
      <c r="F27" s="1331">
        <v>1192923.3600000001</v>
      </c>
      <c r="G27" s="1331"/>
      <c r="H27" s="1331">
        <v>613574.07999999996</v>
      </c>
      <c r="I27" s="1331"/>
      <c r="J27" s="1331">
        <v>2016656.85</v>
      </c>
      <c r="K27" s="1331">
        <v>881539.45</v>
      </c>
      <c r="L27" s="1331"/>
      <c r="M27" s="1331">
        <v>379378.74</v>
      </c>
      <c r="N27" s="1331"/>
      <c r="O27" s="1331">
        <v>666798.76</v>
      </c>
      <c r="P27" s="1331"/>
      <c r="Q27" s="1331">
        <v>214705.05</v>
      </c>
      <c r="R27" s="1331">
        <v>1951611.31</v>
      </c>
      <c r="S27" s="1331">
        <v>4854885.26</v>
      </c>
      <c r="T27" s="1331">
        <v>1342551.63</v>
      </c>
      <c r="U27" s="1331">
        <v>1020219.17</v>
      </c>
      <c r="V27" s="1331">
        <v>725555</v>
      </c>
      <c r="W27" s="1331"/>
      <c r="X27" s="1331">
        <v>2057202.19</v>
      </c>
      <c r="Y27" s="1331">
        <v>2493043.2400000002</v>
      </c>
      <c r="Z27" s="1331">
        <v>4381634.97</v>
      </c>
      <c r="AA27" s="1331"/>
      <c r="AB27" s="1331">
        <v>4734835.55</v>
      </c>
      <c r="AC27" s="1331">
        <v>1136438.7</v>
      </c>
      <c r="AD27" s="1331"/>
      <c r="AE27" s="1331"/>
      <c r="AF27" s="1331">
        <v>77703.570000000007</v>
      </c>
      <c r="AG27" s="1334">
        <v>207454.49</v>
      </c>
      <c r="AH27" s="1332">
        <v>474181.69</v>
      </c>
      <c r="AI27" s="1332">
        <v>610058.49</v>
      </c>
      <c r="AJ27" s="1332"/>
      <c r="AK27" s="1333"/>
      <c r="AL27" s="1333">
        <v>344234.85</v>
      </c>
      <c r="AM27" s="1333">
        <v>759945.06</v>
      </c>
      <c r="AN27" s="1333">
        <v>1220583.8999999999</v>
      </c>
      <c r="AO27" s="1333">
        <v>128459.2</v>
      </c>
      <c r="AP27" s="1333">
        <v>436746.55</v>
      </c>
      <c r="AQ27" s="693">
        <v>36324733.989999995</v>
      </c>
    </row>
    <row r="28" spans="1:43" ht="15" x14ac:dyDescent="0.25">
      <c r="A28" s="683"/>
      <c r="B28" s="1331" t="s">
        <v>55</v>
      </c>
      <c r="C28" s="1331">
        <v>715759.34</v>
      </c>
      <c r="D28" s="1331">
        <v>486290.85</v>
      </c>
      <c r="E28" s="1331"/>
      <c r="F28" s="1331">
        <v>759829.45</v>
      </c>
      <c r="G28" s="1331"/>
      <c r="H28" s="1331"/>
      <c r="I28" s="1331"/>
      <c r="J28" s="1331"/>
      <c r="K28" s="1331">
        <v>1792186.59</v>
      </c>
      <c r="L28" s="1331"/>
      <c r="M28" s="1331"/>
      <c r="N28" s="1331"/>
      <c r="O28" s="1331"/>
      <c r="P28" s="1331"/>
      <c r="Q28" s="1331"/>
      <c r="R28" s="1331"/>
      <c r="S28" s="1331"/>
      <c r="T28" s="1331"/>
      <c r="U28" s="1331">
        <v>255750.34</v>
      </c>
      <c r="V28" s="1331"/>
      <c r="W28" s="1331"/>
      <c r="X28" s="1331">
        <v>1516806.49</v>
      </c>
      <c r="Y28" s="1331"/>
      <c r="Z28" s="1331">
        <v>88022.24</v>
      </c>
      <c r="AA28" s="1331"/>
      <c r="AB28" s="1331">
        <v>104433.16</v>
      </c>
      <c r="AC28" s="1331">
        <v>739291.55</v>
      </c>
      <c r="AD28" s="1331">
        <v>600768.47</v>
      </c>
      <c r="AE28" s="1331">
        <v>226477.71</v>
      </c>
      <c r="AF28" s="1331">
        <v>165380.07999999999</v>
      </c>
      <c r="AG28" s="1334">
        <v>64707.92</v>
      </c>
      <c r="AH28" s="1332">
        <v>543322</v>
      </c>
      <c r="AI28" s="1332">
        <v>226477.71</v>
      </c>
      <c r="AJ28" s="1332"/>
      <c r="AK28" s="1333"/>
      <c r="AL28" s="1333"/>
      <c r="AM28" s="1333">
        <v>77112.899999999994</v>
      </c>
      <c r="AN28" s="1333"/>
      <c r="AO28" s="1333"/>
      <c r="AP28" s="1333"/>
      <c r="AQ28" s="693">
        <v>8362616.7999999998</v>
      </c>
    </row>
    <row r="29" spans="1:43" ht="15" x14ac:dyDescent="0.25">
      <c r="A29" s="683"/>
      <c r="B29" s="1331" t="s">
        <v>455</v>
      </c>
      <c r="C29" s="1331"/>
      <c r="D29" s="1331"/>
      <c r="E29" s="1331"/>
      <c r="F29" s="1331">
        <v>316887.28000000003</v>
      </c>
      <c r="G29" s="1331"/>
      <c r="H29" s="1331"/>
      <c r="I29" s="1331"/>
      <c r="J29" s="1331"/>
      <c r="K29" s="1331"/>
      <c r="L29" s="1331"/>
      <c r="M29" s="1331"/>
      <c r="N29" s="1331"/>
      <c r="O29" s="1331"/>
      <c r="P29" s="1331"/>
      <c r="Q29" s="1331"/>
      <c r="R29" s="1331"/>
      <c r="S29" s="1331"/>
      <c r="T29" s="1331"/>
      <c r="U29" s="1331"/>
      <c r="V29" s="1331"/>
      <c r="W29" s="1331"/>
      <c r="X29" s="1331">
        <v>467785.98</v>
      </c>
      <c r="Y29" s="1331">
        <v>181078.44</v>
      </c>
      <c r="Z29" s="1331">
        <v>377246.76</v>
      </c>
      <c r="AA29" s="1331"/>
      <c r="AB29" s="1331">
        <v>377246.76</v>
      </c>
      <c r="AC29" s="1331">
        <v>150898.70000000001</v>
      </c>
      <c r="AD29" s="1331">
        <v>377246.76</v>
      </c>
      <c r="AE29" s="1331"/>
      <c r="AF29" s="1331"/>
      <c r="AG29" s="1334"/>
      <c r="AH29" s="1332">
        <v>377246.76</v>
      </c>
      <c r="AI29" s="1332">
        <v>377246.76</v>
      </c>
      <c r="AJ29" s="1332"/>
      <c r="AK29" s="1333"/>
      <c r="AL29" s="1333"/>
      <c r="AM29" s="1333">
        <v>150898.70000000001</v>
      </c>
      <c r="AN29" s="1333"/>
      <c r="AO29" s="1333"/>
      <c r="AP29" s="1333">
        <v>301797.40999999997</v>
      </c>
      <c r="AQ29" s="693">
        <v>3455580.3099999996</v>
      </c>
    </row>
    <row r="30" spans="1:43" ht="15" x14ac:dyDescent="0.25">
      <c r="A30" s="683"/>
      <c r="B30" s="1331" t="s">
        <v>63</v>
      </c>
      <c r="C30" s="1331"/>
      <c r="D30" s="1331"/>
      <c r="E30" s="1331"/>
      <c r="F30" s="1331"/>
      <c r="G30" s="1331"/>
      <c r="H30" s="1331"/>
      <c r="I30" s="1331"/>
      <c r="J30" s="1331"/>
      <c r="K30" s="1331"/>
      <c r="L30" s="1331"/>
      <c r="M30" s="1331"/>
      <c r="N30" s="1331"/>
      <c r="O30" s="1331"/>
      <c r="P30" s="1331"/>
      <c r="Q30" s="1331"/>
      <c r="R30" s="1331"/>
      <c r="S30" s="1331"/>
      <c r="T30" s="1331"/>
      <c r="U30" s="1331"/>
      <c r="V30" s="1331"/>
      <c r="W30" s="1331"/>
      <c r="X30" s="1331"/>
      <c r="Y30" s="1331"/>
      <c r="Z30" s="1331"/>
      <c r="AA30" s="1331"/>
      <c r="AB30" s="1331"/>
      <c r="AC30" s="1331"/>
      <c r="AD30" s="1331"/>
      <c r="AE30" s="1331"/>
      <c r="AF30" s="1331"/>
      <c r="AG30" s="1334"/>
      <c r="AH30" s="1332"/>
      <c r="AI30" s="1332"/>
      <c r="AJ30" s="1332"/>
      <c r="AK30" s="1333"/>
      <c r="AL30" s="1333"/>
      <c r="AM30" s="1333"/>
      <c r="AN30" s="1333"/>
      <c r="AO30" s="1333"/>
      <c r="AP30" s="1333">
        <v>226483.57</v>
      </c>
      <c r="AQ30" s="693">
        <v>226483.57</v>
      </c>
    </row>
    <row r="31" spans="1:43" ht="15" x14ac:dyDescent="0.25">
      <c r="A31" s="683"/>
      <c r="B31" s="1331" t="s">
        <v>64</v>
      </c>
      <c r="C31" s="1331"/>
      <c r="D31" s="1331"/>
      <c r="E31" s="1331"/>
      <c r="F31" s="1331">
        <v>149658.75</v>
      </c>
      <c r="G31" s="1331"/>
      <c r="H31" s="1331"/>
      <c r="I31" s="1331"/>
      <c r="J31" s="1331"/>
      <c r="K31" s="1331"/>
      <c r="L31" s="1331"/>
      <c r="M31" s="1331"/>
      <c r="N31" s="1331"/>
      <c r="O31" s="1331"/>
      <c r="P31" s="1331"/>
      <c r="Q31" s="1331"/>
      <c r="R31" s="1331"/>
      <c r="S31" s="1331"/>
      <c r="T31" s="1331"/>
      <c r="U31" s="1331"/>
      <c r="V31" s="1331"/>
      <c r="W31" s="1331"/>
      <c r="X31" s="1331"/>
      <c r="Y31" s="1331"/>
      <c r="Z31" s="1331"/>
      <c r="AA31" s="1331"/>
      <c r="AB31" s="1331"/>
      <c r="AC31" s="1331"/>
      <c r="AD31" s="1331"/>
      <c r="AE31" s="1331"/>
      <c r="AF31" s="1331"/>
      <c r="AG31" s="1334"/>
      <c r="AH31" s="1332"/>
      <c r="AI31" s="1332"/>
      <c r="AJ31" s="1332"/>
      <c r="AK31" s="1333"/>
      <c r="AL31" s="1333"/>
      <c r="AM31" s="1333"/>
      <c r="AN31" s="1333"/>
      <c r="AO31" s="1333">
        <v>447479.65</v>
      </c>
      <c r="AP31" s="1333"/>
      <c r="AQ31" s="693">
        <v>597138.4</v>
      </c>
    </row>
    <row r="32" spans="1:43" ht="15" x14ac:dyDescent="0.25">
      <c r="A32" s="683"/>
      <c r="B32" s="1331" t="s">
        <v>58</v>
      </c>
      <c r="C32" s="1331">
        <v>1391387</v>
      </c>
      <c r="D32" s="1331">
        <v>1298335.6399999999</v>
      </c>
      <c r="E32" s="1331">
        <v>941906.54</v>
      </c>
      <c r="F32" s="1331">
        <v>1531086.67</v>
      </c>
      <c r="G32" s="1331">
        <v>1846033.1</v>
      </c>
      <c r="H32" s="1331">
        <v>1292692.43</v>
      </c>
      <c r="I32" s="1331">
        <v>787853.66</v>
      </c>
      <c r="J32" s="1331">
        <v>1679970.76</v>
      </c>
      <c r="K32" s="1331">
        <v>2220204.98</v>
      </c>
      <c r="L32" s="1331"/>
      <c r="M32" s="1331">
        <v>14753.13</v>
      </c>
      <c r="N32" s="1331"/>
      <c r="O32" s="1331"/>
      <c r="P32" s="1331">
        <v>340422.1</v>
      </c>
      <c r="Q32" s="1331"/>
      <c r="R32" s="1331">
        <v>481233.06</v>
      </c>
      <c r="S32" s="1331">
        <v>698060.58</v>
      </c>
      <c r="T32" s="1331"/>
      <c r="U32" s="1331">
        <v>44873.82</v>
      </c>
      <c r="V32" s="1331"/>
      <c r="W32" s="1331">
        <v>445322.01</v>
      </c>
      <c r="X32" s="1331">
        <v>1135600.71</v>
      </c>
      <c r="Y32" s="1331">
        <v>231165.96</v>
      </c>
      <c r="Z32" s="1331">
        <v>332510.55</v>
      </c>
      <c r="AA32" s="1331"/>
      <c r="AB32" s="1331">
        <v>304657.83</v>
      </c>
      <c r="AC32" s="1331">
        <v>1011813.21</v>
      </c>
      <c r="AD32" s="1331">
        <v>240032.64000000001</v>
      </c>
      <c r="AE32" s="1331"/>
      <c r="AF32" s="1331">
        <v>293025.65999999997</v>
      </c>
      <c r="AG32" s="1334"/>
      <c r="AH32" s="1332">
        <v>700521.65</v>
      </c>
      <c r="AI32" s="1332">
        <v>776966.69</v>
      </c>
      <c r="AJ32" s="1332"/>
      <c r="AK32" s="1333"/>
      <c r="AL32" s="1333">
        <v>267587.90000000002</v>
      </c>
      <c r="AM32" s="1333">
        <v>732100.39</v>
      </c>
      <c r="AN32" s="1333">
        <v>150120.54999999999</v>
      </c>
      <c r="AO32" s="1333"/>
      <c r="AP32" s="1333">
        <v>525421.93999999994</v>
      </c>
      <c r="AQ32" s="693">
        <v>21715661.160000004</v>
      </c>
    </row>
    <row r="33" spans="1:43" ht="15.75" thickBot="1" x14ac:dyDescent="0.3">
      <c r="A33" s="683"/>
      <c r="B33" s="1331" t="s">
        <v>762</v>
      </c>
      <c r="C33" s="1331"/>
      <c r="D33" s="1331">
        <v>276509.2</v>
      </c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4"/>
      <c r="AH33" s="1332"/>
      <c r="AI33" s="1332"/>
      <c r="AJ33" s="1332"/>
      <c r="AK33" s="1333"/>
      <c r="AL33" s="1333"/>
      <c r="AM33" s="1333"/>
      <c r="AN33" s="1333"/>
      <c r="AO33" s="1333">
        <v>483891.1</v>
      </c>
      <c r="AP33" s="1333"/>
      <c r="AQ33" s="693">
        <v>760400.3</v>
      </c>
    </row>
    <row r="34" spans="1:43" ht="13.5" thickBot="1" x14ac:dyDescent="0.25">
      <c r="A34" s="678" t="s">
        <v>450</v>
      </c>
      <c r="B34" s="679"/>
      <c r="C34" s="680">
        <v>563197.98</v>
      </c>
      <c r="D34" s="679">
        <v>2192056.73</v>
      </c>
      <c r="E34" s="679">
        <v>1377386.38</v>
      </c>
      <c r="F34" s="681">
        <v>3229021.22</v>
      </c>
      <c r="G34" s="680">
        <v>1915498.24</v>
      </c>
      <c r="H34" s="679">
        <v>382438.85</v>
      </c>
      <c r="I34" s="679">
        <v>89576.38</v>
      </c>
      <c r="J34" s="679">
        <v>2597877.16</v>
      </c>
      <c r="K34" s="679">
        <v>238296.27</v>
      </c>
      <c r="L34" s="679">
        <v>0</v>
      </c>
      <c r="M34" s="680">
        <v>294214.81</v>
      </c>
      <c r="N34" s="679">
        <v>0</v>
      </c>
      <c r="O34" s="679">
        <v>0</v>
      </c>
      <c r="P34" s="679">
        <v>0</v>
      </c>
      <c r="Q34" s="679">
        <v>0</v>
      </c>
      <c r="R34" s="679">
        <v>0</v>
      </c>
      <c r="S34" s="679">
        <v>2296433.5699999998</v>
      </c>
      <c r="T34" s="679">
        <v>0</v>
      </c>
      <c r="U34" s="679">
        <v>903724.43</v>
      </c>
      <c r="V34" s="681">
        <v>0</v>
      </c>
      <c r="W34" s="680">
        <v>802134.21</v>
      </c>
      <c r="X34" s="679">
        <v>8653788.7799999993</v>
      </c>
      <c r="Y34" s="679">
        <v>5450280.4500000011</v>
      </c>
      <c r="Z34" s="679">
        <v>6641719.9400000013</v>
      </c>
      <c r="AA34" s="679">
        <v>336254.30000000005</v>
      </c>
      <c r="AB34" s="679">
        <v>8069793.3100000005</v>
      </c>
      <c r="AC34" s="681">
        <v>6349883.040000001</v>
      </c>
      <c r="AD34" s="680">
        <v>710078.08999999985</v>
      </c>
      <c r="AE34" s="679">
        <v>4293685.6500000004</v>
      </c>
      <c r="AF34" s="679">
        <v>1000405.3600000002</v>
      </c>
      <c r="AG34" s="679">
        <v>51763.360000000001</v>
      </c>
      <c r="AH34" s="679">
        <v>4574601.0600000005</v>
      </c>
      <c r="AI34" s="681">
        <v>13769454.529999999</v>
      </c>
      <c r="AJ34" s="680">
        <v>0</v>
      </c>
      <c r="AK34" s="681">
        <v>0</v>
      </c>
      <c r="AL34" s="680">
        <v>3970685.25</v>
      </c>
      <c r="AM34" s="679">
        <v>3959030.1</v>
      </c>
      <c r="AN34" s="679">
        <v>2593317.66</v>
      </c>
      <c r="AO34" s="679">
        <v>1342274.1500000001</v>
      </c>
      <c r="AP34" s="681">
        <v>2607955.71</v>
      </c>
      <c r="AQ34" s="681">
        <v>91256826.969999984</v>
      </c>
    </row>
    <row r="35" spans="1:43" ht="15" x14ac:dyDescent="0.25">
      <c r="A35" s="683"/>
      <c r="B35" s="1331" t="s">
        <v>60</v>
      </c>
      <c r="C35" s="1331">
        <v>296969.31</v>
      </c>
      <c r="D35" s="1331">
        <v>559222.92000000004</v>
      </c>
      <c r="E35" s="1331">
        <v>512468.13</v>
      </c>
      <c r="F35" s="1331">
        <v>783709.41</v>
      </c>
      <c r="G35" s="1331"/>
      <c r="H35" s="1331"/>
      <c r="I35" s="1331">
        <v>89576.38</v>
      </c>
      <c r="J35" s="1331"/>
      <c r="K35" s="1331"/>
      <c r="L35" s="1331"/>
      <c r="M35" s="1331"/>
      <c r="N35" s="1331"/>
      <c r="O35" s="1331"/>
      <c r="P35" s="1331"/>
      <c r="Q35" s="1331"/>
      <c r="R35" s="1331"/>
      <c r="S35" s="1331"/>
      <c r="T35" s="1331"/>
      <c r="U35" s="1331"/>
      <c r="V35" s="1331"/>
      <c r="W35" s="1331">
        <v>12997.17</v>
      </c>
      <c r="X35" s="1331">
        <v>902252.55</v>
      </c>
      <c r="Y35" s="1331">
        <v>209242.5</v>
      </c>
      <c r="Z35" s="1331">
        <v>167394</v>
      </c>
      <c r="AA35" s="1331">
        <v>199564.94</v>
      </c>
      <c r="AB35" s="1331">
        <v>292939.5</v>
      </c>
      <c r="AC35" s="1331">
        <v>866745.13</v>
      </c>
      <c r="AD35" s="1331"/>
      <c r="AE35" s="1331">
        <v>51719.53</v>
      </c>
      <c r="AF35" s="1331">
        <v>78284.259999999995</v>
      </c>
      <c r="AG35" s="1334">
        <v>51719.53</v>
      </c>
      <c r="AH35" s="1332"/>
      <c r="AI35" s="1332">
        <v>599259.91</v>
      </c>
      <c r="AJ35" s="1332"/>
      <c r="AK35" s="1333"/>
      <c r="AL35" s="1333">
        <v>517437.78</v>
      </c>
      <c r="AM35" s="1333"/>
      <c r="AN35" s="1333">
        <v>209242.5</v>
      </c>
      <c r="AO35" s="1333">
        <v>125545.5</v>
      </c>
      <c r="AP35" s="1333"/>
      <c r="AQ35" s="693">
        <v>6526290.9500000011</v>
      </c>
    </row>
    <row r="36" spans="1:43" ht="15" x14ac:dyDescent="0.25">
      <c r="A36" s="683"/>
      <c r="B36" s="1331" t="s">
        <v>577</v>
      </c>
      <c r="C36" s="1331">
        <v>1501.85</v>
      </c>
      <c r="D36" s="1331"/>
      <c r="E36" s="1331"/>
      <c r="F36" s="1331">
        <v>82292.62</v>
      </c>
      <c r="G36" s="1331"/>
      <c r="H36" s="1331"/>
      <c r="I36" s="1331"/>
      <c r="J36" s="1331"/>
      <c r="K36" s="1331"/>
      <c r="L36" s="1331"/>
      <c r="M36" s="1331"/>
      <c r="N36" s="1331"/>
      <c r="O36" s="1331"/>
      <c r="P36" s="1331"/>
      <c r="Q36" s="1331"/>
      <c r="R36" s="1331"/>
      <c r="S36" s="1331"/>
      <c r="T36" s="1331"/>
      <c r="U36" s="1331"/>
      <c r="V36" s="1331"/>
      <c r="W36" s="1331"/>
      <c r="X36" s="1331"/>
      <c r="Y36" s="1331">
        <v>514051.75</v>
      </c>
      <c r="Z36" s="1331">
        <v>514051.75</v>
      </c>
      <c r="AA36" s="1331"/>
      <c r="AB36" s="1331">
        <v>514051.75</v>
      </c>
      <c r="AC36" s="1331"/>
      <c r="AD36" s="1331"/>
      <c r="AE36" s="1331"/>
      <c r="AF36" s="1331"/>
      <c r="AG36" s="1334"/>
      <c r="AH36" s="1332"/>
      <c r="AI36" s="1332"/>
      <c r="AJ36" s="1332"/>
      <c r="AK36" s="1333"/>
      <c r="AL36" s="1333"/>
      <c r="AM36" s="1333"/>
      <c r="AN36" s="1333">
        <v>102535.8</v>
      </c>
      <c r="AO36" s="1333"/>
      <c r="AP36" s="1333"/>
      <c r="AQ36" s="693">
        <v>1728485.52</v>
      </c>
    </row>
    <row r="37" spans="1:43" ht="15" x14ac:dyDescent="0.25">
      <c r="A37" s="683"/>
      <c r="B37" s="1331" t="s">
        <v>27</v>
      </c>
      <c r="C37" s="1331"/>
      <c r="D37" s="1331">
        <v>128457.1</v>
      </c>
      <c r="E37" s="1331"/>
      <c r="F37" s="1331"/>
      <c r="G37" s="1331"/>
      <c r="H37" s="1331">
        <v>57995.35</v>
      </c>
      <c r="I37" s="1331"/>
      <c r="J37" s="1331">
        <v>107057.15</v>
      </c>
      <c r="K37" s="1331"/>
      <c r="L37" s="1331"/>
      <c r="M37" s="1331"/>
      <c r="N37" s="1331"/>
      <c r="O37" s="1331"/>
      <c r="P37" s="1331"/>
      <c r="Q37" s="1331"/>
      <c r="R37" s="1331"/>
      <c r="S37" s="1331"/>
      <c r="T37" s="1331"/>
      <c r="U37" s="1331"/>
      <c r="V37" s="1331"/>
      <c r="W37" s="1331"/>
      <c r="X37" s="1331"/>
      <c r="Y37" s="1331">
        <v>192985</v>
      </c>
      <c r="Z37" s="1331">
        <v>209058</v>
      </c>
      <c r="AA37" s="1331"/>
      <c r="AB37" s="1331">
        <v>524506.80000000005</v>
      </c>
      <c r="AC37" s="1331">
        <v>658678.93000000005</v>
      </c>
      <c r="AD37" s="1331">
        <v>924.62</v>
      </c>
      <c r="AE37" s="1331">
        <v>260991.5</v>
      </c>
      <c r="AF37" s="1331">
        <v>5080.3</v>
      </c>
      <c r="AG37" s="1334"/>
      <c r="AH37" s="1332">
        <v>752225.7</v>
      </c>
      <c r="AI37" s="1332">
        <v>172269.97</v>
      </c>
      <c r="AJ37" s="1332"/>
      <c r="AK37" s="1333"/>
      <c r="AL37" s="1333"/>
      <c r="AM37" s="1333"/>
      <c r="AN37" s="1333"/>
      <c r="AO37" s="1333"/>
      <c r="AP37" s="1333"/>
      <c r="AQ37" s="693">
        <v>3070230.4200000004</v>
      </c>
    </row>
    <row r="38" spans="1:43" ht="15" x14ac:dyDescent="0.25">
      <c r="A38" s="683"/>
      <c r="B38" s="1331" t="s">
        <v>46</v>
      </c>
      <c r="C38" s="1331"/>
      <c r="D38" s="1331" t="s">
        <v>1506</v>
      </c>
      <c r="E38" s="1331"/>
      <c r="F38" s="1331"/>
      <c r="G38" s="1331"/>
      <c r="H38" s="1331"/>
      <c r="I38" s="1331"/>
      <c r="J38" s="1331"/>
      <c r="K38" s="1331">
        <v>39140.269999999997</v>
      </c>
      <c r="L38" s="1331"/>
      <c r="M38" s="1331"/>
      <c r="N38" s="1331"/>
      <c r="O38" s="1331"/>
      <c r="P38" s="1331"/>
      <c r="Q38" s="1331"/>
      <c r="R38" s="1331"/>
      <c r="S38" s="1331"/>
      <c r="T38" s="1331"/>
      <c r="U38" s="1331"/>
      <c r="V38" s="1331"/>
      <c r="W38" s="1331">
        <v>15349.13</v>
      </c>
      <c r="X38" s="1331"/>
      <c r="Y38" s="1331">
        <v>64008.75</v>
      </c>
      <c r="Z38" s="1331">
        <v>64008.75</v>
      </c>
      <c r="AA38" s="1331"/>
      <c r="AB38" s="1331">
        <v>64008.75</v>
      </c>
      <c r="AC38" s="1331"/>
      <c r="AD38" s="1331">
        <v>155.53</v>
      </c>
      <c r="AE38" s="1331"/>
      <c r="AF38" s="1331">
        <v>12801.75</v>
      </c>
      <c r="AG38" s="1334">
        <v>43.83</v>
      </c>
      <c r="AH38" s="1332"/>
      <c r="AI38" s="1332"/>
      <c r="AJ38" s="1332"/>
      <c r="AK38" s="1333"/>
      <c r="AL38" s="1333"/>
      <c r="AM38" s="1333">
        <v>50905.06</v>
      </c>
      <c r="AN38" s="1333">
        <v>15349.13</v>
      </c>
      <c r="AO38" s="1333">
        <v>29724.45</v>
      </c>
      <c r="AP38" s="1333"/>
      <c r="AQ38" s="693">
        <v>355495.39999999997</v>
      </c>
    </row>
    <row r="39" spans="1:43" ht="15" x14ac:dyDescent="0.25">
      <c r="A39" s="683"/>
      <c r="B39" s="1331" t="s">
        <v>41</v>
      </c>
      <c r="C39" s="1331"/>
      <c r="D39" s="1331"/>
      <c r="E39" s="1331"/>
      <c r="F39" s="1331">
        <v>637091.11</v>
      </c>
      <c r="G39" s="1331"/>
      <c r="H39" s="1331"/>
      <c r="I39" s="1331"/>
      <c r="J39" s="1331"/>
      <c r="K39" s="1331">
        <v>1536.03</v>
      </c>
      <c r="L39" s="1331"/>
      <c r="M39" s="1331"/>
      <c r="N39" s="1331"/>
      <c r="O39" s="1331"/>
      <c r="P39" s="1331"/>
      <c r="Q39" s="1331"/>
      <c r="R39" s="1331"/>
      <c r="S39" s="1331"/>
      <c r="T39" s="1331"/>
      <c r="U39" s="1331"/>
      <c r="V39" s="1331"/>
      <c r="W39" s="1331"/>
      <c r="X39" s="1331">
        <v>836961.46</v>
      </c>
      <c r="Y39" s="1331">
        <v>267863.82</v>
      </c>
      <c r="Z39" s="1331">
        <v>838162.59</v>
      </c>
      <c r="AA39" s="1331"/>
      <c r="AB39" s="1331">
        <v>633665.31000000006</v>
      </c>
      <c r="AC39" s="1331">
        <v>856084.93</v>
      </c>
      <c r="AD39" s="1331"/>
      <c r="AE39" s="1331"/>
      <c r="AF39" s="1331"/>
      <c r="AG39" s="1334"/>
      <c r="AH39" s="1332"/>
      <c r="AI39" s="1332"/>
      <c r="AJ39" s="1332"/>
      <c r="AK39" s="1333"/>
      <c r="AL39" s="1333"/>
      <c r="AM39" s="1333">
        <v>408513.27</v>
      </c>
      <c r="AN39" s="1333"/>
      <c r="AO39" s="1333"/>
      <c r="AP39" s="1333"/>
      <c r="AQ39" s="693">
        <v>4479878.5200000005</v>
      </c>
    </row>
    <row r="40" spans="1:43" ht="15" x14ac:dyDescent="0.25">
      <c r="A40" s="683"/>
      <c r="B40" s="1331" t="s">
        <v>23</v>
      </c>
      <c r="C40" s="1331"/>
      <c r="D40" s="1331"/>
      <c r="E40" s="1331"/>
      <c r="F40" s="1331">
        <v>15292.67</v>
      </c>
      <c r="G40" s="1331"/>
      <c r="H40" s="1331"/>
      <c r="I40" s="1331"/>
      <c r="J40" s="1331"/>
      <c r="K40" s="1331"/>
      <c r="L40" s="1331"/>
      <c r="M40" s="1331"/>
      <c r="N40" s="1331"/>
      <c r="O40" s="1331"/>
      <c r="P40" s="1331"/>
      <c r="Q40" s="1331"/>
      <c r="R40" s="1331"/>
      <c r="S40" s="1331"/>
      <c r="T40" s="1331"/>
      <c r="U40" s="1331"/>
      <c r="V40" s="1331"/>
      <c r="W40" s="1331">
        <v>152926.68</v>
      </c>
      <c r="X40" s="1331"/>
      <c r="Y40" s="1331"/>
      <c r="Z40" s="1331"/>
      <c r="AA40" s="1331"/>
      <c r="AB40" s="1331"/>
      <c r="AC40" s="1331">
        <v>152926.68</v>
      </c>
      <c r="AD40" s="1331"/>
      <c r="AE40" s="1331"/>
      <c r="AF40" s="1331"/>
      <c r="AG40" s="1334"/>
      <c r="AH40" s="1332"/>
      <c r="AI40" s="1332"/>
      <c r="AJ40" s="1332"/>
      <c r="AK40" s="1333"/>
      <c r="AL40" s="1333"/>
      <c r="AM40" s="1333"/>
      <c r="AN40" s="1333"/>
      <c r="AO40" s="1333"/>
      <c r="AP40" s="1333"/>
      <c r="AQ40" s="693">
        <v>321146.03000000003</v>
      </c>
    </row>
    <row r="41" spans="1:43" ht="15" x14ac:dyDescent="0.25">
      <c r="A41" s="683"/>
      <c r="B41" s="1331" t="s">
        <v>725</v>
      </c>
      <c r="C41" s="1331"/>
      <c r="D41" s="1331"/>
      <c r="E41" s="1331"/>
      <c r="F41" s="1331">
        <v>154934.54999999999</v>
      </c>
      <c r="G41" s="1331"/>
      <c r="H41" s="1331"/>
      <c r="I41" s="1331"/>
      <c r="J41" s="1331"/>
      <c r="K41" s="1331"/>
      <c r="L41" s="1331"/>
      <c r="M41" s="1331"/>
      <c r="N41" s="1331"/>
      <c r="O41" s="1331"/>
      <c r="P41" s="1331"/>
      <c r="Q41" s="1331"/>
      <c r="R41" s="1331"/>
      <c r="S41" s="1331"/>
      <c r="T41" s="1331"/>
      <c r="U41" s="1331"/>
      <c r="V41" s="1331"/>
      <c r="W41" s="1331"/>
      <c r="X41" s="1331">
        <v>309869.09999999998</v>
      </c>
      <c r="Y41" s="1331">
        <v>205934.6</v>
      </c>
      <c r="Z41" s="1331">
        <v>464803.64</v>
      </c>
      <c r="AA41" s="1331"/>
      <c r="AB41" s="1331">
        <v>513869.3</v>
      </c>
      <c r="AC41" s="1331">
        <v>154934.54999999999</v>
      </c>
      <c r="AD41" s="1331"/>
      <c r="AE41" s="1331"/>
      <c r="AF41" s="1331"/>
      <c r="AG41" s="1334"/>
      <c r="AH41" s="1332"/>
      <c r="AI41" s="1332"/>
      <c r="AJ41" s="1332"/>
      <c r="AK41" s="1333"/>
      <c r="AL41" s="1333">
        <v>1394410.93</v>
      </c>
      <c r="AM41" s="1333"/>
      <c r="AN41" s="1333">
        <v>339779.84000000003</v>
      </c>
      <c r="AO41" s="1333">
        <v>339779.84000000003</v>
      </c>
      <c r="AP41" s="1333"/>
      <c r="AQ41" s="693">
        <v>3878316.3499999996</v>
      </c>
    </row>
    <row r="42" spans="1:43" ht="15" x14ac:dyDescent="0.25">
      <c r="A42" s="683"/>
      <c r="B42" s="1331" t="s">
        <v>47</v>
      </c>
      <c r="C42" s="1331"/>
      <c r="D42" s="1331"/>
      <c r="E42" s="1331"/>
      <c r="F42" s="1331"/>
      <c r="G42" s="1331"/>
      <c r="H42" s="1331"/>
      <c r="I42" s="1331"/>
      <c r="J42" s="1331"/>
      <c r="K42" s="1331"/>
      <c r="L42" s="1331"/>
      <c r="M42" s="1331"/>
      <c r="N42" s="1331"/>
      <c r="O42" s="1331"/>
      <c r="P42" s="1331"/>
      <c r="Q42" s="1331"/>
      <c r="R42" s="1331"/>
      <c r="S42" s="1331"/>
      <c r="T42" s="1331"/>
      <c r="U42" s="1331"/>
      <c r="V42" s="1331"/>
      <c r="W42" s="1331"/>
      <c r="X42" s="1331">
        <v>304876.09000000003</v>
      </c>
      <c r="Y42" s="1331"/>
      <c r="Z42" s="1331"/>
      <c r="AA42" s="1331"/>
      <c r="AB42" s="1331"/>
      <c r="AC42" s="1331">
        <v>152438.04999999999</v>
      </c>
      <c r="AD42" s="1331"/>
      <c r="AE42" s="1331"/>
      <c r="AF42" s="1331"/>
      <c r="AG42" s="1334"/>
      <c r="AH42" s="1332"/>
      <c r="AI42" s="1332"/>
      <c r="AJ42" s="1332"/>
      <c r="AK42" s="1333"/>
      <c r="AL42" s="1333"/>
      <c r="AM42" s="1333"/>
      <c r="AN42" s="1333"/>
      <c r="AO42" s="1333"/>
      <c r="AP42" s="1333"/>
      <c r="AQ42" s="693">
        <v>457314.14</v>
      </c>
    </row>
    <row r="43" spans="1:43" ht="15" x14ac:dyDescent="0.25">
      <c r="A43" s="683"/>
      <c r="B43" s="1331" t="s">
        <v>73</v>
      </c>
      <c r="C43" s="1331"/>
      <c r="D43" s="1331">
        <v>10499.29</v>
      </c>
      <c r="E43" s="1331"/>
      <c r="F43" s="1331">
        <v>19659.28</v>
      </c>
      <c r="G43" s="1331"/>
      <c r="H43" s="1331"/>
      <c r="I43" s="1331"/>
      <c r="J43" s="1331"/>
      <c r="K43" s="1331">
        <v>90735.13</v>
      </c>
      <c r="L43" s="1331"/>
      <c r="M43" s="1331"/>
      <c r="N43" s="1331"/>
      <c r="O43" s="1331"/>
      <c r="P43" s="1331"/>
      <c r="Q43" s="1331"/>
      <c r="R43" s="1331"/>
      <c r="S43" s="1331"/>
      <c r="T43" s="1331"/>
      <c r="U43" s="1331"/>
      <c r="V43" s="1331"/>
      <c r="W43" s="1331"/>
      <c r="X43" s="1331"/>
      <c r="Y43" s="1331"/>
      <c r="Z43" s="1331"/>
      <c r="AA43" s="1331"/>
      <c r="AB43" s="1331"/>
      <c r="AC43" s="1331"/>
      <c r="AD43" s="1331"/>
      <c r="AE43" s="1331"/>
      <c r="AF43" s="1331"/>
      <c r="AG43" s="1334"/>
      <c r="AH43" s="1332"/>
      <c r="AI43" s="1332"/>
      <c r="AJ43" s="1332"/>
      <c r="AK43" s="1333"/>
      <c r="AL43" s="1333"/>
      <c r="AM43" s="1333"/>
      <c r="AN43" s="1333"/>
      <c r="AO43" s="1333"/>
      <c r="AP43" s="1333"/>
      <c r="AQ43" s="693">
        <v>120893.70000000001</v>
      </c>
    </row>
    <row r="44" spans="1:43" ht="15" x14ac:dyDescent="0.25">
      <c r="A44" s="683"/>
      <c r="B44" s="1331" t="s">
        <v>31</v>
      </c>
      <c r="C44" s="1331"/>
      <c r="D44" s="1331"/>
      <c r="E44" s="1331"/>
      <c r="F44" s="1331"/>
      <c r="G44" s="1331"/>
      <c r="H44" s="1331"/>
      <c r="I44" s="1331"/>
      <c r="J44" s="1331"/>
      <c r="K44" s="1331"/>
      <c r="L44" s="1331"/>
      <c r="M44" s="1331"/>
      <c r="N44" s="1331"/>
      <c r="O44" s="1331"/>
      <c r="P44" s="1331"/>
      <c r="Q44" s="1331"/>
      <c r="R44" s="1331"/>
      <c r="S44" s="1331"/>
      <c r="T44" s="1331"/>
      <c r="U44" s="1331"/>
      <c r="V44" s="1331"/>
      <c r="W44" s="1331"/>
      <c r="X44" s="1331"/>
      <c r="Y44" s="1331">
        <v>1349562.06</v>
      </c>
      <c r="Z44" s="1331">
        <v>1022395.5</v>
      </c>
      <c r="AA44" s="1331"/>
      <c r="AB44" s="1331">
        <v>1308666.24</v>
      </c>
      <c r="AC44" s="1331"/>
      <c r="AD44" s="1331"/>
      <c r="AE44" s="1331"/>
      <c r="AF44" s="1331"/>
      <c r="AG44" s="1334"/>
      <c r="AH44" s="1332"/>
      <c r="AI44" s="1332"/>
      <c r="AJ44" s="1332"/>
      <c r="AK44" s="1333"/>
      <c r="AL44" s="1333"/>
      <c r="AM44" s="1333"/>
      <c r="AN44" s="1333"/>
      <c r="AO44" s="1333"/>
      <c r="AP44" s="1333"/>
      <c r="AQ44" s="693">
        <v>3680623.8</v>
      </c>
    </row>
    <row r="45" spans="1:43" ht="15" x14ac:dyDescent="0.25">
      <c r="A45" s="683"/>
      <c r="B45" s="1331" t="s">
        <v>38</v>
      </c>
      <c r="C45" s="1331"/>
      <c r="D45" s="1331"/>
      <c r="E45" s="1331"/>
      <c r="F45" s="1331">
        <v>423893</v>
      </c>
      <c r="G45" s="1331"/>
      <c r="H45" s="1331"/>
      <c r="I45" s="1331"/>
      <c r="J45" s="1331"/>
      <c r="K45" s="1331"/>
      <c r="L45" s="1331"/>
      <c r="M45" s="1331"/>
      <c r="N45" s="1331"/>
      <c r="O45" s="1331"/>
      <c r="P45" s="1331"/>
      <c r="Q45" s="1331"/>
      <c r="R45" s="1331"/>
      <c r="S45" s="1331"/>
      <c r="T45" s="1331"/>
      <c r="U45" s="1331"/>
      <c r="V45" s="1331"/>
      <c r="W45" s="1331">
        <v>276274.18</v>
      </c>
      <c r="X45" s="1331">
        <v>1011433.7</v>
      </c>
      <c r="Y45" s="1331"/>
      <c r="Z45" s="1331"/>
      <c r="AA45" s="1331">
        <v>62579.08</v>
      </c>
      <c r="AB45" s="1331"/>
      <c r="AC45" s="1331">
        <v>517001.75</v>
      </c>
      <c r="AD45" s="1331"/>
      <c r="AE45" s="1331"/>
      <c r="AF45" s="1331"/>
      <c r="AG45" s="1334"/>
      <c r="AH45" s="1332"/>
      <c r="AI45" s="1332"/>
      <c r="AJ45" s="1332"/>
      <c r="AK45" s="1333"/>
      <c r="AL45" s="1333">
        <v>852655.69</v>
      </c>
      <c r="AM45" s="1333">
        <v>398298.1</v>
      </c>
      <c r="AN45" s="1333">
        <v>172823.88</v>
      </c>
      <c r="AO45" s="1333"/>
      <c r="AP45" s="1333">
        <v>265532.07</v>
      </c>
      <c r="AQ45" s="693">
        <v>3980491.4499999997</v>
      </c>
    </row>
    <row r="46" spans="1:43" ht="15" x14ac:dyDescent="0.25">
      <c r="A46" s="683"/>
      <c r="B46" s="1331" t="s">
        <v>326</v>
      </c>
      <c r="C46" s="1331"/>
      <c r="D46" s="1331"/>
      <c r="E46" s="1331"/>
      <c r="F46" s="1331"/>
      <c r="G46" s="1331"/>
      <c r="H46" s="1331">
        <v>13410</v>
      </c>
      <c r="I46" s="1331"/>
      <c r="J46" s="1331">
        <v>13410</v>
      </c>
      <c r="K46" s="1331"/>
      <c r="L46" s="1331"/>
      <c r="M46" s="1331"/>
      <c r="N46" s="1331"/>
      <c r="O46" s="1331"/>
      <c r="P46" s="1331"/>
      <c r="Q46" s="1331"/>
      <c r="R46" s="1331"/>
      <c r="S46" s="1331"/>
      <c r="T46" s="1331"/>
      <c r="U46" s="1331"/>
      <c r="V46" s="1331"/>
      <c r="W46" s="1331"/>
      <c r="X46" s="1331">
        <v>442346.94</v>
      </c>
      <c r="Y46" s="1331">
        <v>56108.7</v>
      </c>
      <c r="Z46" s="1331">
        <v>40230</v>
      </c>
      <c r="AA46" s="1331"/>
      <c r="AB46" s="1331">
        <v>77509.8</v>
      </c>
      <c r="AC46" s="1331">
        <v>206627.26</v>
      </c>
      <c r="AD46" s="1331">
        <v>295082.21999999997</v>
      </c>
      <c r="AE46" s="1331">
        <v>288467.53999999998</v>
      </c>
      <c r="AF46" s="1331">
        <v>693730.3</v>
      </c>
      <c r="AG46" s="1334"/>
      <c r="AH46" s="1332">
        <v>1129126.3799999999</v>
      </c>
      <c r="AI46" s="1332">
        <v>25458.39</v>
      </c>
      <c r="AJ46" s="1332"/>
      <c r="AK46" s="1333"/>
      <c r="AL46" s="1333"/>
      <c r="AM46" s="1333">
        <v>718067.11</v>
      </c>
      <c r="AN46" s="1333"/>
      <c r="AO46" s="1333">
        <v>28295.1</v>
      </c>
      <c r="AP46" s="1333"/>
      <c r="AQ46" s="693">
        <v>4027869.7399999998</v>
      </c>
    </row>
    <row r="47" spans="1:43" ht="15" x14ac:dyDescent="0.25">
      <c r="A47" s="683"/>
      <c r="B47" s="1331" t="s">
        <v>89</v>
      </c>
      <c r="C47" s="1331"/>
      <c r="D47" s="1331">
        <v>92537.12</v>
      </c>
      <c r="E47" s="1331">
        <v>51031.5</v>
      </c>
      <c r="F47" s="1331"/>
      <c r="G47" s="1331"/>
      <c r="H47" s="1331"/>
      <c r="I47" s="1331"/>
      <c r="J47" s="1331"/>
      <c r="K47" s="1331"/>
      <c r="L47" s="1331"/>
      <c r="M47" s="1331"/>
      <c r="N47" s="1331"/>
      <c r="O47" s="1331"/>
      <c r="P47" s="1331"/>
      <c r="Q47" s="1331"/>
      <c r="R47" s="1331"/>
      <c r="S47" s="1331"/>
      <c r="T47" s="1331"/>
      <c r="U47" s="1331"/>
      <c r="V47" s="1331"/>
      <c r="W47" s="1331">
        <v>133639.76</v>
      </c>
      <c r="X47" s="1331">
        <v>422151.01</v>
      </c>
      <c r="Y47" s="1331">
        <v>354958.38</v>
      </c>
      <c r="Z47" s="1331">
        <v>446833.2</v>
      </c>
      <c r="AA47" s="1331"/>
      <c r="AB47" s="1331">
        <v>474050</v>
      </c>
      <c r="AC47" s="1331">
        <v>375584.62</v>
      </c>
      <c r="AD47" s="1331"/>
      <c r="AE47" s="1331"/>
      <c r="AF47" s="1331"/>
      <c r="AG47" s="1334"/>
      <c r="AH47" s="1332"/>
      <c r="AI47" s="1332"/>
      <c r="AJ47" s="1332"/>
      <c r="AK47" s="1333"/>
      <c r="AL47" s="1333"/>
      <c r="AM47" s="1333"/>
      <c r="AN47" s="1333"/>
      <c r="AO47" s="1333"/>
      <c r="AP47" s="1333"/>
      <c r="AQ47" s="693">
        <v>2350785.59</v>
      </c>
    </row>
    <row r="48" spans="1:43" ht="15" x14ac:dyDescent="0.25">
      <c r="A48" s="683"/>
      <c r="B48" s="1331" t="s">
        <v>327</v>
      </c>
      <c r="C48" s="1331"/>
      <c r="D48" s="1331"/>
      <c r="E48" s="1331"/>
      <c r="F48" s="1331"/>
      <c r="G48" s="1331"/>
      <c r="H48" s="1331"/>
      <c r="I48" s="1331"/>
      <c r="J48" s="1331"/>
      <c r="K48" s="1331"/>
      <c r="L48" s="1331"/>
      <c r="M48" s="1331"/>
      <c r="N48" s="1331"/>
      <c r="O48" s="1331"/>
      <c r="P48" s="1331"/>
      <c r="Q48" s="1331"/>
      <c r="R48" s="1331"/>
      <c r="S48" s="1331"/>
      <c r="T48" s="1331"/>
      <c r="U48" s="1331"/>
      <c r="V48" s="1331"/>
      <c r="W48" s="1331">
        <v>135842.99</v>
      </c>
      <c r="X48" s="1331">
        <v>813810.57</v>
      </c>
      <c r="Y48" s="1331"/>
      <c r="Z48" s="1331"/>
      <c r="AA48" s="1331">
        <v>74110.28</v>
      </c>
      <c r="AB48" s="1331"/>
      <c r="AC48" s="1331">
        <v>846654.37</v>
      </c>
      <c r="AD48" s="1331">
        <v>12708.16</v>
      </c>
      <c r="AE48" s="1331"/>
      <c r="AF48" s="1331">
        <v>148267.78</v>
      </c>
      <c r="AG48" s="1334"/>
      <c r="AH48" s="1332">
        <v>629474.75</v>
      </c>
      <c r="AI48" s="1332"/>
      <c r="AJ48" s="1332"/>
      <c r="AK48" s="1333"/>
      <c r="AL48" s="1333"/>
      <c r="AM48" s="1333"/>
      <c r="AN48" s="1333"/>
      <c r="AO48" s="1333"/>
      <c r="AP48" s="1333"/>
      <c r="AQ48" s="693">
        <v>2660868.9</v>
      </c>
    </row>
    <row r="49" spans="1:43" ht="15" x14ac:dyDescent="0.25">
      <c r="A49" s="683"/>
      <c r="B49" s="1331" t="s">
        <v>877</v>
      </c>
      <c r="C49" s="1331"/>
      <c r="D49" s="1331"/>
      <c r="E49" s="1331"/>
      <c r="F49" s="1331"/>
      <c r="G49" s="1331"/>
      <c r="H49" s="1331"/>
      <c r="I49" s="1331"/>
      <c r="J49" s="1331"/>
      <c r="K49" s="1331"/>
      <c r="L49" s="1331"/>
      <c r="M49" s="1331"/>
      <c r="N49" s="1331"/>
      <c r="O49" s="1331"/>
      <c r="P49" s="1331"/>
      <c r="Q49" s="1331"/>
      <c r="R49" s="1331"/>
      <c r="S49" s="1331"/>
      <c r="T49" s="1331"/>
      <c r="U49" s="1331"/>
      <c r="V49" s="1331"/>
      <c r="W49" s="1331"/>
      <c r="X49" s="1331"/>
      <c r="Y49" s="1331"/>
      <c r="Z49" s="1331"/>
      <c r="AA49" s="1331"/>
      <c r="AB49" s="1331"/>
      <c r="AC49" s="1331"/>
      <c r="AD49" s="1331"/>
      <c r="AE49" s="1331"/>
      <c r="AF49" s="1331"/>
      <c r="AG49" s="1334"/>
      <c r="AH49" s="1332"/>
      <c r="AI49" s="1332"/>
      <c r="AJ49" s="1332"/>
      <c r="AK49" s="1333"/>
      <c r="AL49" s="1333">
        <v>177175.69</v>
      </c>
      <c r="AM49" s="1333">
        <v>267651.06</v>
      </c>
      <c r="AN49" s="1333"/>
      <c r="AO49" s="1333">
        <v>39372.379999999997</v>
      </c>
      <c r="AP49" s="1333"/>
      <c r="AQ49" s="693">
        <v>484199.13</v>
      </c>
    </row>
    <row r="50" spans="1:43" ht="15" x14ac:dyDescent="0.25">
      <c r="A50" s="683"/>
      <c r="B50" s="1331" t="s">
        <v>724</v>
      </c>
      <c r="C50" s="1331"/>
      <c r="D50" s="1331"/>
      <c r="E50" s="1331"/>
      <c r="F50" s="1331"/>
      <c r="G50" s="1331"/>
      <c r="H50" s="1331"/>
      <c r="I50" s="1331"/>
      <c r="J50" s="1331"/>
      <c r="K50" s="1331"/>
      <c r="L50" s="1331"/>
      <c r="M50" s="1331"/>
      <c r="N50" s="1331"/>
      <c r="O50" s="1331"/>
      <c r="P50" s="1331"/>
      <c r="Q50" s="1331"/>
      <c r="R50" s="1331"/>
      <c r="S50" s="1331"/>
      <c r="T50" s="1331"/>
      <c r="U50" s="1331"/>
      <c r="V50" s="1331"/>
      <c r="W50" s="1331"/>
      <c r="X50" s="1331">
        <v>796765.58</v>
      </c>
      <c r="Y50" s="1331"/>
      <c r="Z50" s="1331"/>
      <c r="AA50" s="1331"/>
      <c r="AB50" s="1331">
        <v>173096.25</v>
      </c>
      <c r="AC50" s="1331">
        <v>553359.11</v>
      </c>
      <c r="AD50" s="1331">
        <v>117385.4</v>
      </c>
      <c r="AE50" s="1331"/>
      <c r="AF50" s="1331">
        <v>32327.06</v>
      </c>
      <c r="AG50" s="1334"/>
      <c r="AH50" s="1332">
        <v>97821.17</v>
      </c>
      <c r="AI50" s="1332"/>
      <c r="AJ50" s="1332"/>
      <c r="AK50" s="1333"/>
      <c r="AL50" s="1333"/>
      <c r="AM50" s="1333"/>
      <c r="AN50" s="1333">
        <v>179555.47</v>
      </c>
      <c r="AO50" s="1333">
        <v>50532.3</v>
      </c>
      <c r="AP50" s="1333">
        <v>79135.929999999993</v>
      </c>
      <c r="AQ50" s="693">
        <v>2079978.2699999998</v>
      </c>
    </row>
    <row r="51" spans="1:43" ht="15" x14ac:dyDescent="0.25">
      <c r="A51" s="683"/>
      <c r="B51" s="1331" t="s">
        <v>30</v>
      </c>
      <c r="C51" s="1331"/>
      <c r="D51" s="1331"/>
      <c r="E51" s="1331"/>
      <c r="F51" s="1331">
        <v>350615.48</v>
      </c>
      <c r="G51" s="1331"/>
      <c r="H51" s="1331"/>
      <c r="I51" s="1331"/>
      <c r="J51" s="1331">
        <v>52284.76</v>
      </c>
      <c r="K51" s="1331"/>
      <c r="L51" s="1331"/>
      <c r="M51" s="1331">
        <v>294214.81</v>
      </c>
      <c r="N51" s="1331"/>
      <c r="O51" s="1331"/>
      <c r="P51" s="1331"/>
      <c r="Q51" s="1331"/>
      <c r="R51" s="1331"/>
      <c r="S51" s="1331">
        <v>23066.81</v>
      </c>
      <c r="T51" s="1331"/>
      <c r="U51" s="1331"/>
      <c r="V51" s="1331"/>
      <c r="W51" s="1331"/>
      <c r="X51" s="1331">
        <v>768893.59</v>
      </c>
      <c r="Y51" s="1331"/>
      <c r="Z51" s="1331"/>
      <c r="AA51" s="1331"/>
      <c r="AB51" s="1331"/>
      <c r="AC51" s="1331">
        <v>307557.43</v>
      </c>
      <c r="AD51" s="1331"/>
      <c r="AE51" s="1331"/>
      <c r="AF51" s="1331"/>
      <c r="AG51" s="1332"/>
      <c r="AH51" s="1332"/>
      <c r="AI51" s="1332"/>
      <c r="AJ51" s="1332"/>
      <c r="AK51" s="1333"/>
      <c r="AL51" s="1333"/>
      <c r="AM51" s="1333"/>
      <c r="AN51" s="1333"/>
      <c r="AO51" s="1333"/>
      <c r="AP51" s="1333">
        <v>153778.72</v>
      </c>
      <c r="AQ51" s="693">
        <v>1950411.6</v>
      </c>
    </row>
    <row r="52" spans="1:43" ht="15" x14ac:dyDescent="0.25">
      <c r="A52" s="683"/>
      <c r="B52" s="1331" t="s">
        <v>451</v>
      </c>
      <c r="C52" s="1331"/>
      <c r="D52" s="1331"/>
      <c r="E52" s="1331"/>
      <c r="F52" s="1331"/>
      <c r="G52" s="1331">
        <v>12518.4</v>
      </c>
      <c r="H52" s="1331"/>
      <c r="I52" s="1331"/>
      <c r="J52" s="1331"/>
      <c r="K52" s="1331">
        <v>106884.84</v>
      </c>
      <c r="L52" s="1331"/>
      <c r="M52" s="1331"/>
      <c r="N52" s="1331"/>
      <c r="O52" s="1331"/>
      <c r="P52" s="1331"/>
      <c r="Q52" s="1331"/>
      <c r="R52" s="1331"/>
      <c r="S52" s="1331"/>
      <c r="T52" s="1331"/>
      <c r="U52" s="1331"/>
      <c r="V52" s="1331"/>
      <c r="W52" s="1331"/>
      <c r="X52" s="1331"/>
      <c r="Y52" s="1331"/>
      <c r="Z52" s="1331"/>
      <c r="AA52" s="1331"/>
      <c r="AB52" s="1331"/>
      <c r="AC52" s="1331">
        <v>89070.7</v>
      </c>
      <c r="AD52" s="1331"/>
      <c r="AE52" s="1331"/>
      <c r="AF52" s="1331"/>
      <c r="AG52" s="1332"/>
      <c r="AH52" s="1332">
        <v>3598.46</v>
      </c>
      <c r="AI52" s="1332"/>
      <c r="AJ52" s="1332"/>
      <c r="AK52" s="1333"/>
      <c r="AL52" s="1333"/>
      <c r="AM52" s="1333"/>
      <c r="AN52" s="1333"/>
      <c r="AO52" s="1333"/>
      <c r="AP52" s="1333"/>
      <c r="AQ52" s="693">
        <v>212072.4</v>
      </c>
    </row>
    <row r="53" spans="1:43" ht="15" x14ac:dyDescent="0.25">
      <c r="A53" s="683"/>
      <c r="B53" s="1331" t="s">
        <v>158</v>
      </c>
      <c r="C53" s="1331">
        <v>264726.82</v>
      </c>
      <c r="D53" s="1331">
        <v>251630.9</v>
      </c>
      <c r="E53" s="1331">
        <v>308217.25</v>
      </c>
      <c r="F53" s="1331">
        <v>537524.35</v>
      </c>
      <c r="G53" s="1331">
        <v>1902979.84</v>
      </c>
      <c r="H53" s="1331"/>
      <c r="I53" s="1331"/>
      <c r="J53" s="1331">
        <v>91033.77</v>
      </c>
      <c r="K53" s="1331"/>
      <c r="L53" s="1331"/>
      <c r="M53" s="1331"/>
      <c r="N53" s="1331"/>
      <c r="O53" s="1331"/>
      <c r="P53" s="1331"/>
      <c r="Q53" s="1331"/>
      <c r="R53" s="1331"/>
      <c r="S53" s="1331">
        <v>2273366.7599999998</v>
      </c>
      <c r="T53" s="1331"/>
      <c r="U53" s="1331">
        <v>903724.43</v>
      </c>
      <c r="V53" s="1331"/>
      <c r="W53" s="1331">
        <v>75104.3</v>
      </c>
      <c r="X53" s="1331">
        <v>2044428.19</v>
      </c>
      <c r="Y53" s="1331">
        <v>124703.79</v>
      </c>
      <c r="Z53" s="1331">
        <v>249407.58</v>
      </c>
      <c r="AA53" s="1331"/>
      <c r="AB53" s="1331">
        <v>249407.58</v>
      </c>
      <c r="AC53" s="1331">
        <v>612219.53</v>
      </c>
      <c r="AD53" s="1331">
        <v>283822.15999999997</v>
      </c>
      <c r="AE53" s="1331"/>
      <c r="AF53" s="1331">
        <v>29913.91</v>
      </c>
      <c r="AG53" s="1332"/>
      <c r="AH53" s="1332">
        <v>275079.28999999998</v>
      </c>
      <c r="AI53" s="1332"/>
      <c r="AJ53" s="1332"/>
      <c r="AK53" s="1333"/>
      <c r="AL53" s="1333">
        <v>1029005.16</v>
      </c>
      <c r="AM53" s="1333">
        <v>669350.35</v>
      </c>
      <c r="AN53" s="1333">
        <v>311759.48</v>
      </c>
      <c r="AO53" s="1333"/>
      <c r="AP53" s="1333">
        <v>647720.27</v>
      </c>
      <c r="AQ53" s="693">
        <v>13135125.709999997</v>
      </c>
    </row>
    <row r="54" spans="1:43" ht="15" x14ac:dyDescent="0.25">
      <c r="A54" s="683"/>
      <c r="B54" s="1331" t="s">
        <v>342</v>
      </c>
      <c r="C54" s="1331"/>
      <c r="D54" s="1331">
        <v>699227.9</v>
      </c>
      <c r="E54" s="1331">
        <v>55188</v>
      </c>
      <c r="F54" s="1331"/>
      <c r="G54" s="1331"/>
      <c r="H54" s="1331">
        <v>311033.5</v>
      </c>
      <c r="I54" s="1331"/>
      <c r="J54" s="1331">
        <v>1028696.2</v>
      </c>
      <c r="K54" s="1331"/>
      <c r="L54" s="1331"/>
      <c r="M54" s="1331"/>
      <c r="N54" s="1331"/>
      <c r="O54" s="1331"/>
      <c r="P54" s="1331"/>
      <c r="Q54" s="1331"/>
      <c r="R54" s="1331"/>
      <c r="S54" s="1331"/>
      <c r="T54" s="1331"/>
      <c r="U54" s="1331"/>
      <c r="V54" s="1331"/>
      <c r="W54" s="1331"/>
      <c r="X54" s="1331"/>
      <c r="Y54" s="1331">
        <v>2110861.1</v>
      </c>
      <c r="Z54" s="1331">
        <v>2471520.7000000002</v>
      </c>
      <c r="AA54" s="1331"/>
      <c r="AB54" s="1331">
        <v>3090167.8</v>
      </c>
      <c r="AC54" s="1331"/>
      <c r="AD54" s="1331"/>
      <c r="AE54" s="1331">
        <v>2309703.16</v>
      </c>
      <c r="AF54" s="1331"/>
      <c r="AG54" s="1332"/>
      <c r="AH54" s="1332"/>
      <c r="AI54" s="1332">
        <v>11483065.02</v>
      </c>
      <c r="AJ54" s="1332"/>
      <c r="AK54" s="1333"/>
      <c r="AL54" s="1333"/>
      <c r="AM54" s="1333"/>
      <c r="AN54" s="1333">
        <v>961977.56</v>
      </c>
      <c r="AO54" s="1333">
        <v>257575</v>
      </c>
      <c r="AP54" s="1333"/>
      <c r="AQ54" s="693">
        <v>24779015.939999998</v>
      </c>
    </row>
    <row r="55" spans="1:43" ht="15.75" thickBot="1" x14ac:dyDescent="0.3">
      <c r="A55" s="683"/>
      <c r="B55" s="1331" t="s">
        <v>160</v>
      </c>
      <c r="C55" s="1331"/>
      <c r="D55" s="1331">
        <v>450481.5</v>
      </c>
      <c r="E55" s="1331">
        <v>450481.5</v>
      </c>
      <c r="F55" s="1331">
        <v>224008.75</v>
      </c>
      <c r="G55" s="1331"/>
      <c r="H55" s="1331"/>
      <c r="I55" s="1331"/>
      <c r="J55" s="1331">
        <v>1305395.28</v>
      </c>
      <c r="K55" s="1331"/>
      <c r="L55" s="1331"/>
      <c r="M55" s="1331"/>
      <c r="N55" s="1331"/>
      <c r="O55" s="1331"/>
      <c r="P55" s="1331"/>
      <c r="Q55" s="1331"/>
      <c r="R55" s="1331"/>
      <c r="S55" s="1331"/>
      <c r="T55" s="1331"/>
      <c r="U55" s="1331"/>
      <c r="V55" s="1331"/>
      <c r="W55" s="1331"/>
      <c r="X55" s="1331"/>
      <c r="Y55" s="1331"/>
      <c r="Z55" s="1331">
        <v>153854.23000000001</v>
      </c>
      <c r="AA55" s="1331"/>
      <c r="AB55" s="1331">
        <v>153854.23000000001</v>
      </c>
      <c r="AC55" s="1331"/>
      <c r="AD55" s="1331"/>
      <c r="AE55" s="1331">
        <v>1382803.92</v>
      </c>
      <c r="AF55" s="1331"/>
      <c r="AG55" s="1332"/>
      <c r="AH55" s="1332">
        <v>1687275.31</v>
      </c>
      <c r="AI55" s="1332">
        <v>1489401.24</v>
      </c>
      <c r="AJ55" s="1332"/>
      <c r="AK55" s="1333"/>
      <c r="AL55" s="1333"/>
      <c r="AM55" s="1333">
        <v>1446245.15</v>
      </c>
      <c r="AN55" s="1333">
        <v>300294</v>
      </c>
      <c r="AO55" s="1333">
        <v>471449.58</v>
      </c>
      <c r="AP55" s="1333">
        <v>1461788.72</v>
      </c>
      <c r="AQ55" s="693">
        <v>10977333.410000002</v>
      </c>
    </row>
    <row r="56" spans="1:43" ht="13.5" thickBot="1" x14ac:dyDescent="0.25">
      <c r="A56" s="678" t="s">
        <v>1565</v>
      </c>
      <c r="B56" s="679"/>
      <c r="C56" s="680">
        <v>0</v>
      </c>
      <c r="D56" s="679">
        <v>0</v>
      </c>
      <c r="E56" s="679">
        <v>0</v>
      </c>
      <c r="F56" s="681">
        <v>0</v>
      </c>
      <c r="G56" s="680">
        <v>0</v>
      </c>
      <c r="H56" s="679">
        <v>0</v>
      </c>
      <c r="I56" s="679">
        <v>0</v>
      </c>
      <c r="J56" s="679">
        <v>0</v>
      </c>
      <c r="K56" s="679">
        <v>0</v>
      </c>
      <c r="L56" s="679">
        <v>0</v>
      </c>
      <c r="M56" s="680">
        <v>0</v>
      </c>
      <c r="N56" s="679">
        <v>0</v>
      </c>
      <c r="O56" s="679">
        <v>0</v>
      </c>
      <c r="P56" s="679">
        <v>0</v>
      </c>
      <c r="Q56" s="679">
        <v>0</v>
      </c>
      <c r="R56" s="679">
        <v>0</v>
      </c>
      <c r="S56" s="679">
        <v>0</v>
      </c>
      <c r="T56" s="679">
        <v>0</v>
      </c>
      <c r="U56" s="679">
        <v>0</v>
      </c>
      <c r="V56" s="681">
        <v>0</v>
      </c>
      <c r="W56" s="680">
        <v>0</v>
      </c>
      <c r="X56" s="679">
        <v>0</v>
      </c>
      <c r="Y56" s="679">
        <v>0</v>
      </c>
      <c r="Z56" s="679">
        <v>0</v>
      </c>
      <c r="AA56" s="679">
        <v>0</v>
      </c>
      <c r="AB56" s="679">
        <v>0</v>
      </c>
      <c r="AC56" s="681">
        <v>0</v>
      </c>
      <c r="AD56" s="680">
        <v>154783.97</v>
      </c>
      <c r="AE56" s="679">
        <v>0</v>
      </c>
      <c r="AF56" s="679">
        <v>218221.01</v>
      </c>
      <c r="AG56" s="679">
        <v>0</v>
      </c>
      <c r="AH56" s="679">
        <v>464351.9</v>
      </c>
      <c r="AI56" s="681">
        <v>773919.83</v>
      </c>
      <c r="AJ56" s="680">
        <v>0</v>
      </c>
      <c r="AK56" s="681">
        <v>0</v>
      </c>
      <c r="AL56" s="680">
        <v>0</v>
      </c>
      <c r="AM56" s="679">
        <v>176349.52</v>
      </c>
      <c r="AN56" s="679">
        <v>0</v>
      </c>
      <c r="AO56" s="679">
        <v>0</v>
      </c>
      <c r="AP56" s="681">
        <v>0</v>
      </c>
      <c r="AQ56" s="681">
        <v>1787626.23</v>
      </c>
    </row>
    <row r="57" spans="1:43" ht="15.75" thickBot="1" x14ac:dyDescent="0.3">
      <c r="A57" s="683"/>
      <c r="B57" s="1331" t="s">
        <v>74</v>
      </c>
      <c r="C57" s="1331"/>
      <c r="D57" s="1331"/>
      <c r="E57" s="1331"/>
      <c r="F57" s="1331"/>
      <c r="G57" s="1331"/>
      <c r="H57" s="1331"/>
      <c r="I57" s="1331"/>
      <c r="J57" s="1331"/>
      <c r="K57" s="1331"/>
      <c r="L57" s="1331"/>
      <c r="M57" s="1331"/>
      <c r="N57" s="1331"/>
      <c r="O57" s="1331"/>
      <c r="P57" s="1331"/>
      <c r="Q57" s="1331"/>
      <c r="R57" s="1331"/>
      <c r="S57" s="1331"/>
      <c r="T57" s="1331"/>
      <c r="U57" s="1331"/>
      <c r="V57" s="1331"/>
      <c r="W57" s="1331"/>
      <c r="X57" s="1331"/>
      <c r="Y57" s="1331"/>
      <c r="Z57" s="1331"/>
      <c r="AA57" s="1331"/>
      <c r="AB57" s="1331"/>
      <c r="AC57" s="1331"/>
      <c r="AD57" s="1331">
        <v>154783.97</v>
      </c>
      <c r="AE57" s="1331"/>
      <c r="AF57" s="1331">
        <v>218221.01</v>
      </c>
      <c r="AG57" s="1332"/>
      <c r="AH57" s="1332">
        <v>464351.9</v>
      </c>
      <c r="AI57" s="1332">
        <v>773919.83</v>
      </c>
      <c r="AJ57" s="1332"/>
      <c r="AK57" s="1333"/>
      <c r="AL57" s="1333"/>
      <c r="AM57" s="1333">
        <v>176349.52</v>
      </c>
      <c r="AN57" s="1333"/>
      <c r="AO57" s="1333"/>
      <c r="AP57" s="1333"/>
      <c r="AQ57" s="693">
        <v>1787626.23</v>
      </c>
    </row>
    <row r="58" spans="1:43" ht="13.5" thickBot="1" x14ac:dyDescent="0.25">
      <c r="A58" s="678" t="s">
        <v>1150</v>
      </c>
      <c r="B58" s="679"/>
      <c r="C58" s="680">
        <v>0</v>
      </c>
      <c r="D58" s="679">
        <v>0</v>
      </c>
      <c r="E58" s="679">
        <v>0</v>
      </c>
      <c r="F58" s="681">
        <v>0</v>
      </c>
      <c r="G58" s="680">
        <v>0</v>
      </c>
      <c r="H58" s="679">
        <v>0</v>
      </c>
      <c r="I58" s="679">
        <v>0</v>
      </c>
      <c r="J58" s="679">
        <v>0</v>
      </c>
      <c r="K58" s="679">
        <v>0</v>
      </c>
      <c r="L58" s="679">
        <v>0</v>
      </c>
      <c r="M58" s="680">
        <v>0</v>
      </c>
      <c r="N58" s="679">
        <v>0</v>
      </c>
      <c r="O58" s="679">
        <v>0</v>
      </c>
      <c r="P58" s="679">
        <v>0</v>
      </c>
      <c r="Q58" s="679">
        <v>0</v>
      </c>
      <c r="R58" s="679">
        <v>0</v>
      </c>
      <c r="S58" s="679">
        <v>0</v>
      </c>
      <c r="T58" s="679">
        <v>0</v>
      </c>
      <c r="U58" s="679">
        <v>0</v>
      </c>
      <c r="V58" s="681">
        <v>0</v>
      </c>
      <c r="W58" s="680">
        <v>0</v>
      </c>
      <c r="X58" s="679">
        <v>0</v>
      </c>
      <c r="Y58" s="679">
        <v>0</v>
      </c>
      <c r="Z58" s="679">
        <v>0</v>
      </c>
      <c r="AA58" s="679">
        <v>0</v>
      </c>
      <c r="AB58" s="679">
        <v>0</v>
      </c>
      <c r="AC58" s="681">
        <v>0</v>
      </c>
      <c r="AD58" s="680">
        <v>0</v>
      </c>
      <c r="AE58" s="679">
        <v>0</v>
      </c>
      <c r="AF58" s="679">
        <v>0</v>
      </c>
      <c r="AG58" s="679">
        <v>0</v>
      </c>
      <c r="AH58" s="679">
        <v>0</v>
      </c>
      <c r="AI58" s="681">
        <v>0</v>
      </c>
      <c r="AJ58" s="680">
        <v>0</v>
      </c>
      <c r="AK58" s="681">
        <v>0</v>
      </c>
      <c r="AL58" s="680">
        <v>368391.4</v>
      </c>
      <c r="AM58" s="679">
        <v>73678.28</v>
      </c>
      <c r="AN58" s="679">
        <v>44206.97</v>
      </c>
      <c r="AO58" s="679">
        <v>0</v>
      </c>
      <c r="AP58" s="681">
        <v>250506.15</v>
      </c>
      <c r="AQ58" s="681">
        <v>736782.8</v>
      </c>
    </row>
    <row r="59" spans="1:43" ht="15.75" thickBot="1" x14ac:dyDescent="0.3">
      <c r="A59" s="683"/>
      <c r="B59" s="1331" t="s">
        <v>1088</v>
      </c>
      <c r="C59" s="1331"/>
      <c r="D59" s="1331"/>
      <c r="E59" s="1331"/>
      <c r="F59" s="1331"/>
      <c r="G59" s="1331"/>
      <c r="H59" s="1331"/>
      <c r="I59" s="1331"/>
      <c r="J59" s="1331"/>
      <c r="K59" s="1331"/>
      <c r="L59" s="1331"/>
      <c r="M59" s="1331"/>
      <c r="N59" s="1331"/>
      <c r="O59" s="1331"/>
      <c r="P59" s="1331"/>
      <c r="Q59" s="1331"/>
      <c r="R59" s="1331"/>
      <c r="S59" s="1331"/>
      <c r="T59" s="1331"/>
      <c r="U59" s="1331"/>
      <c r="V59" s="1331"/>
      <c r="W59" s="1331"/>
      <c r="X59" s="1331"/>
      <c r="Y59" s="1331"/>
      <c r="Z59" s="1331"/>
      <c r="AA59" s="1331"/>
      <c r="AB59" s="1331"/>
      <c r="AC59" s="1331"/>
      <c r="AD59" s="1331"/>
      <c r="AE59" s="1331"/>
      <c r="AF59" s="1331"/>
      <c r="AG59" s="1332"/>
      <c r="AH59" s="1332"/>
      <c r="AI59" s="1332"/>
      <c r="AJ59" s="1332"/>
      <c r="AK59" s="1333"/>
      <c r="AL59" s="1333">
        <v>368391.4</v>
      </c>
      <c r="AM59" s="1333">
        <v>73678.28</v>
      </c>
      <c r="AN59" s="1333">
        <v>44206.97</v>
      </c>
      <c r="AO59" s="1333"/>
      <c r="AP59" s="1333">
        <v>250506.15</v>
      </c>
      <c r="AQ59" s="693">
        <v>736782.8</v>
      </c>
    </row>
    <row r="60" spans="1:43" ht="13.5" thickBot="1" x14ac:dyDescent="0.25">
      <c r="A60" s="678" t="s">
        <v>452</v>
      </c>
      <c r="B60" s="679"/>
      <c r="C60" s="680">
        <v>0</v>
      </c>
      <c r="D60" s="679">
        <v>0</v>
      </c>
      <c r="E60" s="679">
        <v>0</v>
      </c>
      <c r="F60" s="681">
        <v>0</v>
      </c>
      <c r="G60" s="680">
        <v>0</v>
      </c>
      <c r="H60" s="679">
        <v>0</v>
      </c>
      <c r="I60" s="679">
        <v>0</v>
      </c>
      <c r="J60" s="679">
        <v>0</v>
      </c>
      <c r="K60" s="679">
        <v>0</v>
      </c>
      <c r="L60" s="679">
        <v>0</v>
      </c>
      <c r="M60" s="680">
        <v>0</v>
      </c>
      <c r="N60" s="679">
        <v>11991833.869999999</v>
      </c>
      <c r="O60" s="679">
        <v>0</v>
      </c>
      <c r="P60" s="679">
        <v>0</v>
      </c>
      <c r="Q60" s="679">
        <v>0</v>
      </c>
      <c r="R60" s="679">
        <v>0</v>
      </c>
      <c r="S60" s="679">
        <v>0</v>
      </c>
      <c r="T60" s="679">
        <v>0</v>
      </c>
      <c r="U60" s="679">
        <v>0</v>
      </c>
      <c r="V60" s="681">
        <v>0</v>
      </c>
      <c r="W60" s="680">
        <v>0</v>
      </c>
      <c r="X60" s="679">
        <v>0</v>
      </c>
      <c r="Y60" s="679">
        <v>0</v>
      </c>
      <c r="Z60" s="679">
        <v>0</v>
      </c>
      <c r="AA60" s="679">
        <v>0</v>
      </c>
      <c r="AB60" s="679">
        <v>0</v>
      </c>
      <c r="AC60" s="681">
        <v>0</v>
      </c>
      <c r="AD60" s="680">
        <v>0</v>
      </c>
      <c r="AE60" s="679">
        <v>0</v>
      </c>
      <c r="AF60" s="679">
        <v>0</v>
      </c>
      <c r="AG60" s="679">
        <v>0</v>
      </c>
      <c r="AH60" s="679">
        <v>0</v>
      </c>
      <c r="AI60" s="681">
        <v>0</v>
      </c>
      <c r="AJ60" s="680">
        <v>0</v>
      </c>
      <c r="AK60" s="681">
        <v>0</v>
      </c>
      <c r="AL60" s="680">
        <v>0</v>
      </c>
      <c r="AM60" s="679">
        <v>0</v>
      </c>
      <c r="AN60" s="679">
        <v>0</v>
      </c>
      <c r="AO60" s="679">
        <v>0</v>
      </c>
      <c r="AP60" s="681">
        <v>0</v>
      </c>
      <c r="AQ60" s="681">
        <v>11991833.869999999</v>
      </c>
    </row>
    <row r="61" spans="1:43" ht="15.75" thickBot="1" x14ac:dyDescent="0.3">
      <c r="A61" s="683"/>
      <c r="B61" s="1331" t="s">
        <v>453</v>
      </c>
      <c r="C61" s="1331"/>
      <c r="D61" s="1331"/>
      <c r="E61" s="1331"/>
      <c r="F61" s="1331"/>
      <c r="G61" s="1331"/>
      <c r="H61" s="1331"/>
      <c r="I61" s="1331"/>
      <c r="J61" s="1331"/>
      <c r="K61" s="1331"/>
      <c r="L61" s="1331"/>
      <c r="M61" s="1331"/>
      <c r="N61" s="1331">
        <v>11991833.869999999</v>
      </c>
      <c r="O61" s="1331"/>
      <c r="P61" s="1331"/>
      <c r="Q61" s="1331"/>
      <c r="R61" s="1331"/>
      <c r="S61" s="1331"/>
      <c r="T61" s="1331"/>
      <c r="U61" s="1331"/>
      <c r="V61" s="1331"/>
      <c r="W61" s="1331"/>
      <c r="X61" s="1331"/>
      <c r="Y61" s="1331"/>
      <c r="Z61" s="1331"/>
      <c r="AA61" s="1331"/>
      <c r="AB61" s="1331"/>
      <c r="AC61" s="1331"/>
      <c r="AD61" s="1331"/>
      <c r="AE61" s="1331"/>
      <c r="AF61" s="1331"/>
      <c r="AG61" s="1332"/>
      <c r="AH61" s="1332"/>
      <c r="AI61" s="1332"/>
      <c r="AJ61" s="1332"/>
      <c r="AK61" s="1333"/>
      <c r="AL61" s="1333"/>
      <c r="AM61" s="1333"/>
      <c r="AN61" s="1333"/>
      <c r="AO61" s="1333"/>
      <c r="AP61" s="1333"/>
      <c r="AQ61" s="693">
        <v>11991833.869999999</v>
      </c>
    </row>
    <row r="62" spans="1:43" ht="13.5" thickBot="1" x14ac:dyDescent="0.25">
      <c r="A62" s="678" t="s">
        <v>578</v>
      </c>
      <c r="B62" s="679"/>
      <c r="C62" s="680">
        <v>0</v>
      </c>
      <c r="D62" s="679">
        <v>0</v>
      </c>
      <c r="E62" s="679">
        <v>0</v>
      </c>
      <c r="F62" s="681">
        <v>0</v>
      </c>
      <c r="G62" s="680">
        <v>0</v>
      </c>
      <c r="H62" s="679">
        <v>0</v>
      </c>
      <c r="I62" s="679">
        <v>0</v>
      </c>
      <c r="J62" s="679">
        <v>0</v>
      </c>
      <c r="K62" s="679">
        <v>0</v>
      </c>
      <c r="L62" s="679">
        <v>0</v>
      </c>
      <c r="M62" s="680">
        <v>0</v>
      </c>
      <c r="N62" s="679">
        <v>1103446.1000000001</v>
      </c>
      <c r="O62" s="679">
        <v>0</v>
      </c>
      <c r="P62" s="679">
        <v>0</v>
      </c>
      <c r="Q62" s="679">
        <v>0</v>
      </c>
      <c r="R62" s="679">
        <v>0</v>
      </c>
      <c r="S62" s="679">
        <v>542345.48</v>
      </c>
      <c r="T62" s="679">
        <v>0</v>
      </c>
      <c r="U62" s="679">
        <v>261326.53</v>
      </c>
      <c r="V62" s="681">
        <v>50686.55</v>
      </c>
      <c r="W62" s="680">
        <v>0</v>
      </c>
      <c r="X62" s="679">
        <v>0</v>
      </c>
      <c r="Y62" s="679">
        <v>0</v>
      </c>
      <c r="Z62" s="679">
        <v>0</v>
      </c>
      <c r="AA62" s="679">
        <v>0</v>
      </c>
      <c r="AB62" s="679">
        <v>0</v>
      </c>
      <c r="AC62" s="681">
        <v>0</v>
      </c>
      <c r="AD62" s="680">
        <v>0</v>
      </c>
      <c r="AE62" s="679">
        <v>0</v>
      </c>
      <c r="AF62" s="679">
        <v>0</v>
      </c>
      <c r="AG62" s="679">
        <v>0</v>
      </c>
      <c r="AH62" s="679">
        <v>0</v>
      </c>
      <c r="AI62" s="681">
        <v>0</v>
      </c>
      <c r="AJ62" s="680">
        <v>0</v>
      </c>
      <c r="AK62" s="681">
        <v>0</v>
      </c>
      <c r="AL62" s="680">
        <v>0</v>
      </c>
      <c r="AM62" s="679">
        <v>0</v>
      </c>
      <c r="AN62" s="679">
        <v>0</v>
      </c>
      <c r="AO62" s="679">
        <v>0</v>
      </c>
      <c r="AP62" s="681">
        <v>0</v>
      </c>
      <c r="AQ62" s="681">
        <v>1957804.6600000001</v>
      </c>
    </row>
    <row r="63" spans="1:43" ht="15.75" thickBot="1" x14ac:dyDescent="0.3">
      <c r="A63" s="683"/>
      <c r="B63" s="1331" t="s">
        <v>453</v>
      </c>
      <c r="C63" s="1331"/>
      <c r="D63" s="1331"/>
      <c r="E63" s="1331"/>
      <c r="F63" s="1331"/>
      <c r="G63" s="1331"/>
      <c r="H63" s="1331"/>
      <c r="I63" s="1331"/>
      <c r="J63" s="1331"/>
      <c r="K63" s="1331"/>
      <c r="L63" s="1331"/>
      <c r="M63" s="1331"/>
      <c r="N63" s="1331">
        <v>1103446.1000000001</v>
      </c>
      <c r="O63" s="1331"/>
      <c r="P63" s="1331"/>
      <c r="Q63" s="1331"/>
      <c r="R63" s="1331"/>
      <c r="S63" s="1331">
        <v>542345.48</v>
      </c>
      <c r="T63" s="1331"/>
      <c r="U63" s="1331">
        <v>261326.53</v>
      </c>
      <c r="V63" s="1331">
        <v>50686.55</v>
      </c>
      <c r="W63" s="1331"/>
      <c r="X63" s="1331"/>
      <c r="Y63" s="1331"/>
      <c r="Z63" s="1331"/>
      <c r="AA63" s="1331"/>
      <c r="AB63" s="1331"/>
      <c r="AC63" s="1331"/>
      <c r="AD63" s="1331"/>
      <c r="AE63" s="1331"/>
      <c r="AF63" s="1331"/>
      <c r="AG63" s="1332"/>
      <c r="AH63" s="1332"/>
      <c r="AI63" s="1332"/>
      <c r="AJ63" s="1332"/>
      <c r="AK63" s="1333"/>
      <c r="AL63" s="1333"/>
      <c r="AM63" s="1333"/>
      <c r="AN63" s="1333"/>
      <c r="AO63" s="1333"/>
      <c r="AP63" s="1333"/>
      <c r="AQ63" s="693">
        <v>1957804.6600000001</v>
      </c>
    </row>
    <row r="64" spans="1:43" ht="13.5" thickBot="1" x14ac:dyDescent="0.25">
      <c r="A64" s="678" t="s">
        <v>454</v>
      </c>
      <c r="B64" s="679"/>
      <c r="C64" s="680">
        <v>14547567.98</v>
      </c>
      <c r="D64" s="679">
        <v>11303893.24</v>
      </c>
      <c r="E64" s="679">
        <v>10872797.439999999</v>
      </c>
      <c r="F64" s="681">
        <v>26178899.440000005</v>
      </c>
      <c r="G64" s="680">
        <v>15280258.67</v>
      </c>
      <c r="H64" s="679">
        <v>6031419.1500000004</v>
      </c>
      <c r="I64" s="679">
        <v>19437080.5</v>
      </c>
      <c r="J64" s="679">
        <v>12024483.790000003</v>
      </c>
      <c r="K64" s="679">
        <v>24261876.68</v>
      </c>
      <c r="L64" s="679">
        <v>4409833.63</v>
      </c>
      <c r="M64" s="680">
        <v>1232666.3799999999</v>
      </c>
      <c r="N64" s="679">
        <v>8517162.0299999993</v>
      </c>
      <c r="O64" s="679">
        <v>1181119.97</v>
      </c>
      <c r="P64" s="679">
        <v>14008740.620000001</v>
      </c>
      <c r="Q64" s="679">
        <v>3210431.9699999997</v>
      </c>
      <c r="R64" s="679">
        <v>17612925.740000002</v>
      </c>
      <c r="S64" s="679">
        <v>14155199.899999999</v>
      </c>
      <c r="T64" s="679">
        <v>13611947.08</v>
      </c>
      <c r="U64" s="679">
        <v>22969011.329999998</v>
      </c>
      <c r="V64" s="681">
        <v>4796544.1500000004</v>
      </c>
      <c r="W64" s="680">
        <v>11742822.449999999</v>
      </c>
      <c r="X64" s="679">
        <v>40088809.799999997</v>
      </c>
      <c r="Y64" s="679">
        <v>12828066.959999999</v>
      </c>
      <c r="Z64" s="679">
        <v>19059341.27</v>
      </c>
      <c r="AA64" s="679">
        <v>1313043.1199999999</v>
      </c>
      <c r="AB64" s="679">
        <v>36422619.270000003</v>
      </c>
      <c r="AC64" s="681">
        <v>16404824.320000002</v>
      </c>
      <c r="AD64" s="680">
        <v>2998191.59</v>
      </c>
      <c r="AE64" s="679">
        <v>14653286.089999998</v>
      </c>
      <c r="AF64" s="679">
        <v>3163720.94</v>
      </c>
      <c r="AG64" s="679">
        <v>34721390.849999994</v>
      </c>
      <c r="AH64" s="679">
        <v>25416744.770000003</v>
      </c>
      <c r="AI64" s="681">
        <v>55382308.370000005</v>
      </c>
      <c r="AJ64" s="680">
        <v>0</v>
      </c>
      <c r="AK64" s="681">
        <v>149779.53999999998</v>
      </c>
      <c r="AL64" s="680">
        <v>19439010.449999999</v>
      </c>
      <c r="AM64" s="679">
        <v>26303684.989999998</v>
      </c>
      <c r="AN64" s="679">
        <v>3423310.39</v>
      </c>
      <c r="AO64" s="679">
        <v>5705325.8200000003</v>
      </c>
      <c r="AP64" s="681">
        <v>14003496.489999998</v>
      </c>
      <c r="AQ64" s="681">
        <v>588863637.16999996</v>
      </c>
    </row>
    <row r="65" spans="1:43" ht="15" x14ac:dyDescent="0.25">
      <c r="A65" s="683"/>
      <c r="B65" s="1331" t="s">
        <v>128</v>
      </c>
      <c r="C65" s="1331"/>
      <c r="D65" s="1331"/>
      <c r="E65" s="1331"/>
      <c r="F65" s="1331"/>
      <c r="G65" s="1331"/>
      <c r="H65" s="1331"/>
      <c r="I65" s="1331"/>
      <c r="J65" s="1331"/>
      <c r="K65" s="1331"/>
      <c r="L65" s="1331"/>
      <c r="M65" s="1331"/>
      <c r="N65" s="1331"/>
      <c r="O65" s="1331"/>
      <c r="P65" s="1331"/>
      <c r="Q65" s="1331"/>
      <c r="R65" s="1331"/>
      <c r="S65" s="1331"/>
      <c r="T65" s="1331"/>
      <c r="U65" s="1331"/>
      <c r="V65" s="1331"/>
      <c r="W65" s="1331"/>
      <c r="X65" s="1331"/>
      <c r="Y65" s="1331"/>
      <c r="Z65" s="1331"/>
      <c r="AA65" s="1331"/>
      <c r="AB65" s="1331">
        <v>1009818.86</v>
      </c>
      <c r="AC65" s="1331"/>
      <c r="AD65" s="1331"/>
      <c r="AE65" s="1331"/>
      <c r="AF65" s="1331"/>
      <c r="AG65" s="1332"/>
      <c r="AH65" s="1332"/>
      <c r="AI65" s="1332"/>
      <c r="AJ65" s="1332"/>
      <c r="AK65" s="1333"/>
      <c r="AL65" s="1333"/>
      <c r="AM65" s="1333"/>
      <c r="AN65" s="1333"/>
      <c r="AO65" s="1333"/>
      <c r="AP65" s="1333"/>
      <c r="AQ65" s="693">
        <v>1009818.86</v>
      </c>
    </row>
    <row r="66" spans="1:43" ht="15" x14ac:dyDescent="0.25">
      <c r="A66" s="683"/>
      <c r="B66" s="1331" t="s">
        <v>52</v>
      </c>
      <c r="C66" s="1331">
        <v>307076.96000000002</v>
      </c>
      <c r="D66" s="1331">
        <v>477071.79</v>
      </c>
      <c r="E66" s="1331">
        <v>309831.09999999998</v>
      </c>
      <c r="F66" s="1331">
        <v>3423325.26</v>
      </c>
      <c r="G66" s="1331">
        <v>2012386.18</v>
      </c>
      <c r="H66" s="1331"/>
      <c r="I66" s="1331">
        <v>759474.04</v>
      </c>
      <c r="J66" s="1331"/>
      <c r="K66" s="1331"/>
      <c r="L66" s="1331">
        <v>1524118.77</v>
      </c>
      <c r="M66" s="1331"/>
      <c r="N66" s="1331">
        <v>3155101.44</v>
      </c>
      <c r="O66" s="1331"/>
      <c r="P66" s="1331">
        <v>4408748.0199999996</v>
      </c>
      <c r="Q66" s="1331">
        <v>596897.01</v>
      </c>
      <c r="R66" s="1331">
        <v>640087.91</v>
      </c>
      <c r="S66" s="1331">
        <v>817025.42</v>
      </c>
      <c r="T66" s="1331">
        <v>3761594.54</v>
      </c>
      <c r="U66" s="1331">
        <v>5697313.71</v>
      </c>
      <c r="V66" s="1331"/>
      <c r="W66" s="1331">
        <v>388437.9</v>
      </c>
      <c r="X66" s="1331">
        <v>1550568.12</v>
      </c>
      <c r="Y66" s="1331">
        <v>1702347.8</v>
      </c>
      <c r="Z66" s="1331">
        <v>700437.45</v>
      </c>
      <c r="AA66" s="1331"/>
      <c r="AB66" s="1331">
        <v>1989385.58</v>
      </c>
      <c r="AC66" s="1331">
        <v>924705.23</v>
      </c>
      <c r="AD66" s="1331"/>
      <c r="AE66" s="1331">
        <v>684682.12</v>
      </c>
      <c r="AF66" s="1331"/>
      <c r="AG66" s="1332">
        <v>5474917.9199999999</v>
      </c>
      <c r="AH66" s="1332">
        <v>441402.29</v>
      </c>
      <c r="AI66" s="1332">
        <v>2356930.2799999998</v>
      </c>
      <c r="AJ66" s="1332"/>
      <c r="AK66" s="1333"/>
      <c r="AL66" s="1333">
        <v>685559.21</v>
      </c>
      <c r="AM66" s="1333">
        <v>778169.07</v>
      </c>
      <c r="AN66" s="1333">
        <v>163163.1</v>
      </c>
      <c r="AO66" s="1333"/>
      <c r="AP66" s="1333"/>
      <c r="AQ66" s="693">
        <v>45730758.219999999</v>
      </c>
    </row>
    <row r="67" spans="1:43" ht="15" x14ac:dyDescent="0.25">
      <c r="A67" s="683"/>
      <c r="B67" s="1331" t="s">
        <v>61</v>
      </c>
      <c r="C67" s="1331">
        <v>3078837.46</v>
      </c>
      <c r="D67" s="1331"/>
      <c r="E67" s="1331"/>
      <c r="F67" s="1331">
        <v>439764.34</v>
      </c>
      <c r="G67" s="1331">
        <v>1032674.71</v>
      </c>
      <c r="H67" s="1331"/>
      <c r="I67" s="1331">
        <v>308574.74</v>
      </c>
      <c r="J67" s="1331"/>
      <c r="K67" s="1331">
        <v>2200315.71</v>
      </c>
      <c r="L67" s="1331"/>
      <c r="M67" s="1331">
        <v>115081.73</v>
      </c>
      <c r="N67" s="1331">
        <v>1550529.7</v>
      </c>
      <c r="O67" s="1331"/>
      <c r="P67" s="1331">
        <v>435948.76</v>
      </c>
      <c r="Q67" s="1331"/>
      <c r="R67" s="1331">
        <v>3569606.73</v>
      </c>
      <c r="S67" s="1331"/>
      <c r="T67" s="1331">
        <v>147388.78</v>
      </c>
      <c r="U67" s="1331">
        <v>2270888.09</v>
      </c>
      <c r="V67" s="1331">
        <v>683103.66</v>
      </c>
      <c r="W67" s="1331">
        <v>732233.5</v>
      </c>
      <c r="X67" s="1331">
        <v>3665253.07</v>
      </c>
      <c r="Y67" s="1331">
        <v>101036.08</v>
      </c>
      <c r="Z67" s="1331">
        <v>252586.25</v>
      </c>
      <c r="AA67" s="1331"/>
      <c r="AB67" s="1331">
        <v>334296.14</v>
      </c>
      <c r="AC67" s="1331">
        <v>2142355.63</v>
      </c>
      <c r="AD67" s="1331"/>
      <c r="AE67" s="1331"/>
      <c r="AF67" s="1331"/>
      <c r="AG67" s="1332">
        <v>759434.19</v>
      </c>
      <c r="AH67" s="1332"/>
      <c r="AI67" s="1332">
        <v>909308.92</v>
      </c>
      <c r="AJ67" s="1332"/>
      <c r="AK67" s="1333"/>
      <c r="AL67" s="1333">
        <v>743456.36</v>
      </c>
      <c r="AM67" s="1333">
        <v>750509.31</v>
      </c>
      <c r="AN67" s="1333"/>
      <c r="AO67" s="1333"/>
      <c r="AP67" s="1333">
        <v>751075.24</v>
      </c>
      <c r="AQ67" s="693">
        <v>26974259.099999998</v>
      </c>
    </row>
    <row r="68" spans="1:43" ht="15" x14ac:dyDescent="0.25">
      <c r="A68" s="683"/>
      <c r="B68" s="1331" t="s">
        <v>62</v>
      </c>
      <c r="C68" s="1331">
        <v>374289.91</v>
      </c>
      <c r="D68" s="1331">
        <v>2518151.65</v>
      </c>
      <c r="E68" s="1331">
        <v>961824.23</v>
      </c>
      <c r="F68" s="1331">
        <v>2783403.06</v>
      </c>
      <c r="G68" s="1331"/>
      <c r="H68" s="1331"/>
      <c r="I68" s="1331"/>
      <c r="J68" s="1331"/>
      <c r="K68" s="1331"/>
      <c r="L68" s="1331"/>
      <c r="M68" s="1331"/>
      <c r="N68" s="1331"/>
      <c r="O68" s="1331"/>
      <c r="P68" s="1331"/>
      <c r="Q68" s="1331"/>
      <c r="R68" s="1331"/>
      <c r="S68" s="1331"/>
      <c r="T68" s="1331"/>
      <c r="U68" s="1331"/>
      <c r="V68" s="1331"/>
      <c r="W68" s="1331">
        <v>656035.97</v>
      </c>
      <c r="X68" s="1331">
        <v>2146198.33</v>
      </c>
      <c r="Y68" s="1331"/>
      <c r="Z68" s="1331">
        <v>2187432.14</v>
      </c>
      <c r="AA68" s="1331">
        <v>304352.2</v>
      </c>
      <c r="AB68" s="1331">
        <v>4355836.59</v>
      </c>
      <c r="AC68" s="1331">
        <v>1026189.52</v>
      </c>
      <c r="AD68" s="1331"/>
      <c r="AE68" s="1331"/>
      <c r="AF68" s="1331"/>
      <c r="AG68" s="1332"/>
      <c r="AH68" s="1332">
        <v>509901.83</v>
      </c>
      <c r="AI68" s="1332">
        <v>863298.44</v>
      </c>
      <c r="AJ68" s="1332"/>
      <c r="AK68" s="1333"/>
      <c r="AL68" s="1333">
        <v>2292195.9300000002</v>
      </c>
      <c r="AM68" s="1333">
        <v>159927.62</v>
      </c>
      <c r="AN68" s="1333">
        <v>159927.62</v>
      </c>
      <c r="AO68" s="1333"/>
      <c r="AP68" s="1333"/>
      <c r="AQ68" s="693">
        <v>21298965.039999999</v>
      </c>
    </row>
    <row r="69" spans="1:43" ht="15" x14ac:dyDescent="0.25">
      <c r="A69" s="683"/>
      <c r="B69" s="1331" t="s">
        <v>53</v>
      </c>
      <c r="C69" s="1331">
        <v>1653183.22</v>
      </c>
      <c r="D69" s="1331"/>
      <c r="E69" s="1331"/>
      <c r="F69" s="1331">
        <v>1952433.09</v>
      </c>
      <c r="G69" s="1331">
        <v>2564559.2200000002</v>
      </c>
      <c r="H69" s="1331">
        <v>1834358.27</v>
      </c>
      <c r="I69" s="1331">
        <v>3904751.42</v>
      </c>
      <c r="J69" s="1331">
        <v>1701381.93</v>
      </c>
      <c r="K69" s="1331">
        <v>2863641.14</v>
      </c>
      <c r="L69" s="1331">
        <v>656891.61</v>
      </c>
      <c r="M69" s="1331"/>
      <c r="N69" s="1331"/>
      <c r="O69" s="1331">
        <v>640935.01</v>
      </c>
      <c r="P69" s="1331"/>
      <c r="Q69" s="1331">
        <v>340190.52</v>
      </c>
      <c r="R69" s="1331"/>
      <c r="S69" s="1331">
        <v>1396928.57</v>
      </c>
      <c r="T69" s="1331"/>
      <c r="U69" s="1331">
        <v>978018.22</v>
      </c>
      <c r="V69" s="1331">
        <v>877463</v>
      </c>
      <c r="W69" s="1331">
        <v>2056344.11</v>
      </c>
      <c r="X69" s="1331">
        <v>8534868.2400000002</v>
      </c>
      <c r="Y69" s="1331">
        <v>1505004.86</v>
      </c>
      <c r="Z69" s="1331">
        <v>3704071.12</v>
      </c>
      <c r="AA69" s="1331">
        <v>228435.84</v>
      </c>
      <c r="AB69" s="1331">
        <v>5716164.1699999999</v>
      </c>
      <c r="AC69" s="1331">
        <v>2764271.6</v>
      </c>
      <c r="AD69" s="1331"/>
      <c r="AE69" s="1331">
        <v>1703560.59</v>
      </c>
      <c r="AF69" s="1331"/>
      <c r="AG69" s="1332">
        <v>4652329.97</v>
      </c>
      <c r="AH69" s="1332">
        <v>1485233.49</v>
      </c>
      <c r="AI69" s="1332">
        <v>5007133.3099999996</v>
      </c>
      <c r="AJ69" s="1332"/>
      <c r="AK69" s="1333">
        <v>52429.599999999999</v>
      </c>
      <c r="AL69" s="1333">
        <v>773466.63</v>
      </c>
      <c r="AM69" s="1333">
        <v>655959.43999999994</v>
      </c>
      <c r="AN69" s="1333">
        <v>300594.53999999998</v>
      </c>
      <c r="AO69" s="1333">
        <v>100188.08</v>
      </c>
      <c r="AP69" s="1333">
        <v>1854573.85</v>
      </c>
      <c r="AQ69" s="693">
        <v>62459364.660000011</v>
      </c>
    </row>
    <row r="70" spans="1:43" ht="15" x14ac:dyDescent="0.25">
      <c r="A70" s="683"/>
      <c r="B70" s="1331" t="s">
        <v>54</v>
      </c>
      <c r="C70" s="1331"/>
      <c r="D70" s="1331">
        <v>1359260.45</v>
      </c>
      <c r="E70" s="1331"/>
      <c r="F70" s="1331"/>
      <c r="G70" s="1331"/>
      <c r="H70" s="1331"/>
      <c r="I70" s="1331">
        <v>406558.39</v>
      </c>
      <c r="J70" s="1331">
        <v>1838483.55</v>
      </c>
      <c r="K70" s="1331">
        <v>2881126.69</v>
      </c>
      <c r="L70" s="1331"/>
      <c r="M70" s="1331"/>
      <c r="N70" s="1331"/>
      <c r="O70" s="1331"/>
      <c r="P70" s="1331">
        <v>2733795.92</v>
      </c>
      <c r="Q70" s="1331">
        <v>206910.47</v>
      </c>
      <c r="R70" s="1331">
        <v>5050046.07</v>
      </c>
      <c r="S70" s="1331">
        <v>1598224.82</v>
      </c>
      <c r="T70" s="1331">
        <v>3017956.69</v>
      </c>
      <c r="U70" s="1331">
        <v>3218647.16</v>
      </c>
      <c r="V70" s="1331"/>
      <c r="W70" s="1331">
        <v>1305697.6499999999</v>
      </c>
      <c r="X70" s="1331">
        <v>3727116.44</v>
      </c>
      <c r="Y70" s="1331">
        <v>294839.3</v>
      </c>
      <c r="Z70" s="1331">
        <v>294839.3</v>
      </c>
      <c r="AA70" s="1331">
        <v>233608.99</v>
      </c>
      <c r="AB70" s="1331">
        <v>6691308.2699999996</v>
      </c>
      <c r="AC70" s="1331">
        <v>450578.62</v>
      </c>
      <c r="AD70" s="1331">
        <v>2598182.5499999998</v>
      </c>
      <c r="AE70" s="1331">
        <v>2375090.02</v>
      </c>
      <c r="AF70" s="1331">
        <v>747517.16</v>
      </c>
      <c r="AG70" s="1332">
        <v>1028217.49</v>
      </c>
      <c r="AH70" s="1332">
        <v>1726803.58</v>
      </c>
      <c r="AI70" s="1332">
        <v>6492002.2699999996</v>
      </c>
      <c r="AJ70" s="1332"/>
      <c r="AK70" s="1333">
        <v>52367.39</v>
      </c>
      <c r="AL70" s="1333"/>
      <c r="AM70" s="1333"/>
      <c r="AN70" s="1333"/>
      <c r="AO70" s="1333"/>
      <c r="AP70" s="1333"/>
      <c r="AQ70" s="693">
        <v>50329179.239999995</v>
      </c>
    </row>
    <row r="71" spans="1:43" ht="15" x14ac:dyDescent="0.25">
      <c r="A71" s="683"/>
      <c r="B71" s="1331" t="s">
        <v>55</v>
      </c>
      <c r="C71" s="1331">
        <v>2148698.38</v>
      </c>
      <c r="D71" s="1331">
        <v>313651.53999999998</v>
      </c>
      <c r="E71" s="1331">
        <v>2159593</v>
      </c>
      <c r="F71" s="1331">
        <v>3080228.77</v>
      </c>
      <c r="G71" s="1331">
        <v>4973647.7300000004</v>
      </c>
      <c r="H71" s="1331"/>
      <c r="I71" s="1331">
        <v>2754831.89</v>
      </c>
      <c r="J71" s="1331"/>
      <c r="K71" s="1331">
        <v>4146015.1</v>
      </c>
      <c r="L71" s="1331"/>
      <c r="M71" s="1331"/>
      <c r="N71" s="1331">
        <v>15474.69</v>
      </c>
      <c r="O71" s="1331"/>
      <c r="P71" s="1331">
        <v>1067620.96</v>
      </c>
      <c r="Q71" s="1331">
        <v>102055.59</v>
      </c>
      <c r="R71" s="1331">
        <v>3598162.77</v>
      </c>
      <c r="S71" s="1331">
        <v>702808.6</v>
      </c>
      <c r="T71" s="1331">
        <v>144323.56</v>
      </c>
      <c r="U71" s="1331">
        <v>290859.15000000002</v>
      </c>
      <c r="V71" s="1331">
        <v>1426997.45</v>
      </c>
      <c r="W71" s="1331">
        <v>1290014.67</v>
      </c>
      <c r="X71" s="1331">
        <v>11439145.26</v>
      </c>
      <c r="Y71" s="1331"/>
      <c r="Z71" s="1331">
        <v>867880.24</v>
      </c>
      <c r="AA71" s="1331">
        <v>234821.7</v>
      </c>
      <c r="AB71" s="1331"/>
      <c r="AC71" s="1331">
        <v>2750078.59</v>
      </c>
      <c r="AD71" s="1331"/>
      <c r="AE71" s="1331">
        <v>4473277.83</v>
      </c>
      <c r="AF71" s="1331">
        <v>467397.4</v>
      </c>
      <c r="AG71" s="1332">
        <v>7728172.8600000003</v>
      </c>
      <c r="AH71" s="1332">
        <v>4570527.71</v>
      </c>
      <c r="AI71" s="1332">
        <v>7143502.3799999999</v>
      </c>
      <c r="AJ71" s="1332"/>
      <c r="AK71" s="1333"/>
      <c r="AL71" s="1333">
        <v>3496805.98</v>
      </c>
      <c r="AM71" s="1333">
        <v>5586270.5999999996</v>
      </c>
      <c r="AN71" s="1333">
        <v>840585.98</v>
      </c>
      <c r="AO71" s="1333">
        <v>364523.17</v>
      </c>
      <c r="AP71" s="1333">
        <v>3929490.86</v>
      </c>
      <c r="AQ71" s="693">
        <v>82107464.409999996</v>
      </c>
    </row>
    <row r="72" spans="1:43" ht="15" x14ac:dyDescent="0.25">
      <c r="A72" s="683"/>
      <c r="B72" s="1331" t="s">
        <v>455</v>
      </c>
      <c r="C72" s="1331">
        <v>769802.52</v>
      </c>
      <c r="D72" s="1331"/>
      <c r="E72" s="1331"/>
      <c r="F72" s="1331">
        <v>769802.52</v>
      </c>
      <c r="G72" s="1331">
        <v>2280351.8199999998</v>
      </c>
      <c r="H72" s="1331"/>
      <c r="I72" s="1331">
        <v>3546682.09</v>
      </c>
      <c r="J72" s="1331"/>
      <c r="K72" s="1331">
        <v>5193584.37</v>
      </c>
      <c r="L72" s="1331"/>
      <c r="M72" s="1331">
        <v>76087.92</v>
      </c>
      <c r="N72" s="1331"/>
      <c r="O72" s="1331"/>
      <c r="P72" s="1331">
        <v>76087.92</v>
      </c>
      <c r="Q72" s="1331"/>
      <c r="R72" s="1331">
        <v>436002.18</v>
      </c>
      <c r="S72" s="1331">
        <v>1614981.25</v>
      </c>
      <c r="T72" s="1331"/>
      <c r="U72" s="1331">
        <v>3554501.17</v>
      </c>
      <c r="V72" s="1331"/>
      <c r="W72" s="1331">
        <v>596599.63</v>
      </c>
      <c r="X72" s="1331">
        <v>6221939.9800000004</v>
      </c>
      <c r="Y72" s="1331"/>
      <c r="Z72" s="1331"/>
      <c r="AA72" s="1331"/>
      <c r="AB72" s="1331"/>
      <c r="AC72" s="1331">
        <v>4383141.58</v>
      </c>
      <c r="AD72" s="1331"/>
      <c r="AE72" s="1331">
        <v>555827.48</v>
      </c>
      <c r="AF72" s="1331"/>
      <c r="AG72" s="1332">
        <v>2999648.76</v>
      </c>
      <c r="AH72" s="1332"/>
      <c r="AI72" s="1332">
        <v>664053.61</v>
      </c>
      <c r="AJ72" s="1332"/>
      <c r="AK72" s="1333"/>
      <c r="AL72" s="1333">
        <v>2674547.81</v>
      </c>
      <c r="AM72" s="1333">
        <v>3899395.69</v>
      </c>
      <c r="AN72" s="1333"/>
      <c r="AO72" s="1333">
        <v>147901.49</v>
      </c>
      <c r="AP72" s="1333">
        <v>3419731.7</v>
      </c>
      <c r="AQ72" s="693">
        <v>43880671.490000002</v>
      </c>
    </row>
    <row r="73" spans="1:43" ht="15" x14ac:dyDescent="0.25">
      <c r="A73" s="683"/>
      <c r="B73" s="1331" t="s">
        <v>56</v>
      </c>
      <c r="C73" s="1331">
        <v>600320</v>
      </c>
      <c r="D73" s="1331">
        <v>3453660.59</v>
      </c>
      <c r="E73" s="1331">
        <v>3545237.02</v>
      </c>
      <c r="F73" s="1331">
        <v>900480</v>
      </c>
      <c r="G73" s="1331"/>
      <c r="H73" s="1331">
        <v>3049648.07</v>
      </c>
      <c r="I73" s="1331">
        <v>1538122.95</v>
      </c>
      <c r="J73" s="1331">
        <v>6184356.5700000003</v>
      </c>
      <c r="K73" s="1331"/>
      <c r="L73" s="1331">
        <v>2228823.25</v>
      </c>
      <c r="M73" s="1331"/>
      <c r="N73" s="1331">
        <v>1594969.29</v>
      </c>
      <c r="O73" s="1331"/>
      <c r="P73" s="1331">
        <v>1203124.8899999999</v>
      </c>
      <c r="Q73" s="1331">
        <v>1234035.18</v>
      </c>
      <c r="R73" s="1331">
        <v>868482.86</v>
      </c>
      <c r="S73" s="1331">
        <v>6328895.0599999996</v>
      </c>
      <c r="T73" s="1331">
        <v>3805850.73</v>
      </c>
      <c r="U73" s="1331">
        <v>1046367.29</v>
      </c>
      <c r="V73" s="1331">
        <v>1650750.01</v>
      </c>
      <c r="W73" s="1331">
        <v>1018534.12</v>
      </c>
      <c r="X73" s="1331"/>
      <c r="Y73" s="1331">
        <v>5634794</v>
      </c>
      <c r="Z73" s="1331">
        <v>7388859.6100000003</v>
      </c>
      <c r="AA73" s="1331">
        <v>151808.10999999999</v>
      </c>
      <c r="AB73" s="1331">
        <v>10310668.300000001</v>
      </c>
      <c r="AC73" s="1331">
        <v>150369.39000000001</v>
      </c>
      <c r="AD73" s="1331"/>
      <c r="AE73" s="1331">
        <v>1926188.61</v>
      </c>
      <c r="AF73" s="1331">
        <v>200751.97</v>
      </c>
      <c r="AG73" s="1332"/>
      <c r="AH73" s="1332">
        <v>200751.97</v>
      </c>
      <c r="AI73" s="1332">
        <v>13747320.380000001</v>
      </c>
      <c r="AJ73" s="1332"/>
      <c r="AK73" s="1333"/>
      <c r="AL73" s="1333"/>
      <c r="AM73" s="1333">
        <v>680230.21</v>
      </c>
      <c r="AN73" s="1333"/>
      <c r="AO73" s="1333">
        <v>410518.86</v>
      </c>
      <c r="AP73" s="1333">
        <v>595186.82999999996</v>
      </c>
      <c r="AQ73" s="693">
        <v>81649106.119999975</v>
      </c>
    </row>
    <row r="74" spans="1:43" ht="15" x14ac:dyDescent="0.25">
      <c r="A74" s="683"/>
      <c r="B74" s="1331" t="s">
        <v>57</v>
      </c>
      <c r="C74" s="1331"/>
      <c r="D74" s="1331"/>
      <c r="E74" s="1331"/>
      <c r="F74" s="1331">
        <v>1778675.48</v>
      </c>
      <c r="G74" s="1331"/>
      <c r="H74" s="1331"/>
      <c r="I74" s="1331"/>
      <c r="J74" s="1331"/>
      <c r="K74" s="1331">
        <v>54236.53</v>
      </c>
      <c r="L74" s="1331"/>
      <c r="M74" s="1331"/>
      <c r="N74" s="1331"/>
      <c r="O74" s="1331">
        <v>352701.21</v>
      </c>
      <c r="P74" s="1331">
        <v>1855086.55</v>
      </c>
      <c r="Q74" s="1331"/>
      <c r="R74" s="1331">
        <v>3224857.48</v>
      </c>
      <c r="S74" s="1331"/>
      <c r="T74" s="1331">
        <v>2502120.7000000002</v>
      </c>
      <c r="U74" s="1331">
        <v>1296268.83</v>
      </c>
      <c r="V74" s="1331"/>
      <c r="W74" s="1331"/>
      <c r="X74" s="1331">
        <v>146927.14000000001</v>
      </c>
      <c r="Y74" s="1331"/>
      <c r="Z74" s="1331"/>
      <c r="AA74" s="1331"/>
      <c r="AB74" s="1331">
        <v>1639514.94</v>
      </c>
      <c r="AC74" s="1331">
        <v>293854.28000000003</v>
      </c>
      <c r="AD74" s="1331"/>
      <c r="AE74" s="1331">
        <v>76964.539999999994</v>
      </c>
      <c r="AF74" s="1331"/>
      <c r="AG74" s="1332">
        <v>3710783.9</v>
      </c>
      <c r="AH74" s="1332"/>
      <c r="AI74" s="1332">
        <v>3749364.66</v>
      </c>
      <c r="AJ74" s="1332"/>
      <c r="AK74" s="1333"/>
      <c r="AL74" s="1333"/>
      <c r="AM74" s="1333"/>
      <c r="AN74" s="1333"/>
      <c r="AO74" s="1333"/>
      <c r="AP74" s="1333"/>
      <c r="AQ74" s="693">
        <v>20681356.239999998</v>
      </c>
    </row>
    <row r="75" spans="1:43" ht="15" x14ac:dyDescent="0.25">
      <c r="A75" s="683"/>
      <c r="B75" s="1331" t="s">
        <v>139</v>
      </c>
      <c r="C75" s="1331"/>
      <c r="D75" s="1331"/>
      <c r="E75" s="1331"/>
      <c r="F75" s="1331"/>
      <c r="G75" s="1331"/>
      <c r="H75" s="1331"/>
      <c r="I75" s="1331"/>
      <c r="J75" s="1331"/>
      <c r="K75" s="1331"/>
      <c r="L75" s="1331"/>
      <c r="M75" s="1331"/>
      <c r="N75" s="1331"/>
      <c r="O75" s="1331"/>
      <c r="P75" s="1331"/>
      <c r="Q75" s="1331"/>
      <c r="R75" s="1331"/>
      <c r="S75" s="1331"/>
      <c r="T75" s="1331"/>
      <c r="U75" s="1331"/>
      <c r="V75" s="1331"/>
      <c r="W75" s="1331"/>
      <c r="X75" s="1331"/>
      <c r="Y75" s="1331">
        <v>162986.93</v>
      </c>
      <c r="Z75" s="1331"/>
      <c r="AA75" s="1331"/>
      <c r="AB75" s="1331"/>
      <c r="AC75" s="1331"/>
      <c r="AD75" s="1331"/>
      <c r="AE75" s="1331"/>
      <c r="AF75" s="1331"/>
      <c r="AG75" s="1332"/>
      <c r="AH75" s="1332"/>
      <c r="AI75" s="1332"/>
      <c r="AJ75" s="1332"/>
      <c r="AK75" s="1333"/>
      <c r="AL75" s="1333"/>
      <c r="AM75" s="1333">
        <v>2875985.19</v>
      </c>
      <c r="AN75" s="1333"/>
      <c r="AO75" s="1333"/>
      <c r="AP75" s="1333"/>
      <c r="AQ75" s="693">
        <v>3038972.12</v>
      </c>
    </row>
    <row r="76" spans="1:43" ht="15" x14ac:dyDescent="0.25">
      <c r="A76" s="683"/>
      <c r="B76" s="1331" t="s">
        <v>63</v>
      </c>
      <c r="C76" s="1331">
        <v>450199.9</v>
      </c>
      <c r="D76" s="1331">
        <v>360120.11</v>
      </c>
      <c r="E76" s="1331">
        <v>632362</v>
      </c>
      <c r="F76" s="1331">
        <v>300100.09000000003</v>
      </c>
      <c r="G76" s="1331">
        <v>1519768.39</v>
      </c>
      <c r="H76" s="1331">
        <v>103245.57</v>
      </c>
      <c r="I76" s="1331">
        <v>1233882.94</v>
      </c>
      <c r="J76" s="1331">
        <v>525458.17000000004</v>
      </c>
      <c r="K76" s="1331">
        <v>1754289.3</v>
      </c>
      <c r="L76" s="1331"/>
      <c r="M76" s="1331"/>
      <c r="N76" s="1331"/>
      <c r="O76" s="1331"/>
      <c r="P76" s="1331">
        <v>152693.95000000001</v>
      </c>
      <c r="Q76" s="1331"/>
      <c r="R76" s="1331">
        <v>74665.350000000006</v>
      </c>
      <c r="S76" s="1331"/>
      <c r="T76" s="1331"/>
      <c r="U76" s="1331"/>
      <c r="V76" s="1331"/>
      <c r="W76" s="1331">
        <v>2112436.0699999998</v>
      </c>
      <c r="X76" s="1331">
        <v>655710.14</v>
      </c>
      <c r="Y76" s="1331">
        <v>1519553.22</v>
      </c>
      <c r="Z76" s="1331">
        <v>912554.29</v>
      </c>
      <c r="AA76" s="1331">
        <v>160016.28</v>
      </c>
      <c r="AB76" s="1331">
        <v>1664496.47</v>
      </c>
      <c r="AC76" s="1331">
        <v>623069.81999999995</v>
      </c>
      <c r="AD76" s="1331"/>
      <c r="AE76" s="1331"/>
      <c r="AF76" s="1331"/>
      <c r="AG76" s="1332"/>
      <c r="AH76" s="1332">
        <v>2529723.5499999998</v>
      </c>
      <c r="AI76" s="1332">
        <v>155833.09</v>
      </c>
      <c r="AJ76" s="1332"/>
      <c r="AK76" s="1333"/>
      <c r="AL76" s="1333">
        <v>2063497.2</v>
      </c>
      <c r="AM76" s="1333">
        <v>4250346.8600000003</v>
      </c>
      <c r="AN76" s="1333">
        <v>156227.10999999999</v>
      </c>
      <c r="AO76" s="1333">
        <v>2193663.7400000002</v>
      </c>
      <c r="AP76" s="1333">
        <v>1367253.13</v>
      </c>
      <c r="AQ76" s="693">
        <v>27471166.739999998</v>
      </c>
    </row>
    <row r="77" spans="1:43" ht="15" x14ac:dyDescent="0.25">
      <c r="A77" s="683"/>
      <c r="B77" s="1331" t="s">
        <v>64</v>
      </c>
      <c r="C77" s="1331"/>
      <c r="D77" s="1331">
        <v>47696.13</v>
      </c>
      <c r="E77" s="1331"/>
      <c r="F77" s="1331">
        <v>1895505.44</v>
      </c>
      <c r="G77" s="1331"/>
      <c r="H77" s="1331">
        <v>1009868.48</v>
      </c>
      <c r="I77" s="1331">
        <v>3044209.18</v>
      </c>
      <c r="J77" s="1331">
        <v>1009872.72</v>
      </c>
      <c r="K77" s="1331"/>
      <c r="L77" s="1331"/>
      <c r="M77" s="1331"/>
      <c r="N77" s="1331"/>
      <c r="O77" s="1331"/>
      <c r="P77" s="1331"/>
      <c r="Q77" s="1331"/>
      <c r="R77" s="1331"/>
      <c r="S77" s="1331"/>
      <c r="T77" s="1331"/>
      <c r="U77" s="1331">
        <v>3053105.64</v>
      </c>
      <c r="V77" s="1331"/>
      <c r="W77" s="1331">
        <v>379429.84</v>
      </c>
      <c r="X77" s="1331">
        <v>54321.38</v>
      </c>
      <c r="Y77" s="1331">
        <v>402331.32</v>
      </c>
      <c r="Z77" s="1331">
        <v>790855.32</v>
      </c>
      <c r="AA77" s="1331"/>
      <c r="AB77" s="1331">
        <v>905588.15</v>
      </c>
      <c r="AC77" s="1331"/>
      <c r="AD77" s="1331"/>
      <c r="AE77" s="1331">
        <v>201357.82</v>
      </c>
      <c r="AF77" s="1331"/>
      <c r="AG77" s="1332"/>
      <c r="AH77" s="1332">
        <v>6737081.2999999998</v>
      </c>
      <c r="AI77" s="1332"/>
      <c r="AJ77" s="1332"/>
      <c r="AK77" s="1333"/>
      <c r="AL77" s="1333">
        <v>359912.98</v>
      </c>
      <c r="AM77" s="1333">
        <v>851144.07</v>
      </c>
      <c r="AN77" s="1333">
        <v>202057.47</v>
      </c>
      <c r="AO77" s="1333">
        <v>2182669.04</v>
      </c>
      <c r="AP77" s="1333">
        <v>1284745.77</v>
      </c>
      <c r="AQ77" s="693">
        <v>24411752.050000001</v>
      </c>
    </row>
    <row r="78" spans="1:43" ht="15" x14ac:dyDescent="0.25">
      <c r="A78" s="683"/>
      <c r="B78" s="1331" t="s">
        <v>58</v>
      </c>
      <c r="C78" s="1331">
        <v>2771442.4</v>
      </c>
      <c r="D78" s="1331">
        <v>2671309.16</v>
      </c>
      <c r="E78" s="1331">
        <v>2817860.21</v>
      </c>
      <c r="F78" s="1331">
        <v>5431600.6900000004</v>
      </c>
      <c r="G78" s="1331">
        <v>896870.62</v>
      </c>
      <c r="H78" s="1331"/>
      <c r="I78" s="1331">
        <v>1871249</v>
      </c>
      <c r="J78" s="1331">
        <v>43526.81</v>
      </c>
      <c r="K78" s="1331">
        <v>5168667.84</v>
      </c>
      <c r="L78" s="1331"/>
      <c r="M78" s="1331">
        <v>273975.59000000003</v>
      </c>
      <c r="N78" s="1331">
        <v>1436753.17</v>
      </c>
      <c r="O78" s="1331"/>
      <c r="P78" s="1331">
        <v>1273083.51</v>
      </c>
      <c r="Q78" s="1331">
        <v>730343.2</v>
      </c>
      <c r="R78" s="1331">
        <v>151014.39000000001</v>
      </c>
      <c r="S78" s="1331">
        <v>955526.61</v>
      </c>
      <c r="T78" s="1331">
        <v>232712.08</v>
      </c>
      <c r="U78" s="1331">
        <v>1525032.77</v>
      </c>
      <c r="V78" s="1331">
        <v>158230.03</v>
      </c>
      <c r="W78" s="1331"/>
      <c r="X78" s="1331">
        <v>1049444.47</v>
      </c>
      <c r="Y78" s="1331">
        <v>1505173.45</v>
      </c>
      <c r="Z78" s="1331">
        <v>1805398.45</v>
      </c>
      <c r="AA78" s="1331"/>
      <c r="AB78" s="1331">
        <v>1754046.77</v>
      </c>
      <c r="AC78" s="1331"/>
      <c r="AD78" s="1331"/>
      <c r="AE78" s="1331">
        <v>2505431.71</v>
      </c>
      <c r="AF78" s="1331">
        <v>974284.22</v>
      </c>
      <c r="AG78" s="1332">
        <v>5818162.25</v>
      </c>
      <c r="AH78" s="1332">
        <v>3038236.73</v>
      </c>
      <c r="AI78" s="1332">
        <v>8838211.8300000001</v>
      </c>
      <c r="AJ78" s="1332"/>
      <c r="AK78" s="1333"/>
      <c r="AL78" s="1333">
        <v>2660143.88</v>
      </c>
      <c r="AM78" s="1333">
        <v>3573861.98</v>
      </c>
      <c r="AN78" s="1333">
        <v>1066510.5900000001</v>
      </c>
      <c r="AO78" s="1333">
        <v>100309.27</v>
      </c>
      <c r="AP78" s="1333">
        <v>801439.11</v>
      </c>
      <c r="AQ78" s="693">
        <v>63899852.789999999</v>
      </c>
    </row>
    <row r="79" spans="1:43" ht="15" x14ac:dyDescent="0.25">
      <c r="A79" s="683"/>
      <c r="B79" s="1331" t="s">
        <v>59</v>
      </c>
      <c r="C79" s="1331">
        <v>1639350.93</v>
      </c>
      <c r="D79" s="1331">
        <v>102971.82</v>
      </c>
      <c r="E79" s="1331">
        <v>446089.88</v>
      </c>
      <c r="F79" s="1331">
        <v>1639350.93</v>
      </c>
      <c r="G79" s="1331"/>
      <c r="H79" s="1331">
        <v>34298.76</v>
      </c>
      <c r="I79" s="1331">
        <v>68743.86</v>
      </c>
      <c r="J79" s="1331">
        <v>721404.04</v>
      </c>
      <c r="K79" s="1331"/>
      <c r="L79" s="1331"/>
      <c r="M79" s="1331">
        <v>245919.27</v>
      </c>
      <c r="N79" s="1331"/>
      <c r="O79" s="1331"/>
      <c r="P79" s="1331"/>
      <c r="Q79" s="1331"/>
      <c r="R79" s="1331"/>
      <c r="S79" s="1331"/>
      <c r="T79" s="1331"/>
      <c r="U79" s="1331"/>
      <c r="V79" s="1331"/>
      <c r="W79" s="1331">
        <v>152878.48000000001</v>
      </c>
      <c r="X79" s="1331"/>
      <c r="Y79" s="1331"/>
      <c r="Z79" s="1331">
        <v>154427.1</v>
      </c>
      <c r="AA79" s="1331"/>
      <c r="AB79" s="1331">
        <v>51495.03</v>
      </c>
      <c r="AC79" s="1331"/>
      <c r="AD79" s="1331">
        <v>400009.04</v>
      </c>
      <c r="AE79" s="1331">
        <v>150905.37</v>
      </c>
      <c r="AF79" s="1331">
        <v>773770.19</v>
      </c>
      <c r="AG79" s="1332">
        <v>2549723.5099999998</v>
      </c>
      <c r="AH79" s="1332">
        <v>4177082.32</v>
      </c>
      <c r="AI79" s="1332">
        <v>5455349.2000000002</v>
      </c>
      <c r="AJ79" s="1332"/>
      <c r="AK79" s="1333"/>
      <c r="AL79" s="1333">
        <v>1043849.63</v>
      </c>
      <c r="AM79" s="1333">
        <v>2241884.9500000002</v>
      </c>
      <c r="AN79" s="1333">
        <v>534243.98</v>
      </c>
      <c r="AO79" s="1333"/>
      <c r="AP79" s="1333"/>
      <c r="AQ79" s="693">
        <v>22583748.289999999</v>
      </c>
    </row>
    <row r="80" spans="1:43" ht="15" x14ac:dyDescent="0.25">
      <c r="A80" s="683"/>
      <c r="B80" s="1331" t="s">
        <v>51</v>
      </c>
      <c r="C80" s="1331">
        <v>754366.3</v>
      </c>
      <c r="D80" s="1331"/>
      <c r="E80" s="1331"/>
      <c r="F80" s="1331">
        <v>1055215.76</v>
      </c>
      <c r="G80" s="1331"/>
      <c r="H80" s="1331"/>
      <c r="I80" s="1331"/>
      <c r="J80" s="1331"/>
      <c r="K80" s="1331"/>
      <c r="L80" s="1331"/>
      <c r="M80" s="1331"/>
      <c r="N80" s="1331"/>
      <c r="O80" s="1331"/>
      <c r="P80" s="1331"/>
      <c r="Q80" s="1331"/>
      <c r="R80" s="1331"/>
      <c r="S80" s="1331"/>
      <c r="T80" s="1331"/>
      <c r="U80" s="1331"/>
      <c r="V80" s="1331"/>
      <c r="W80" s="1331"/>
      <c r="X80" s="1331"/>
      <c r="Y80" s="1331"/>
      <c r="Z80" s="1331"/>
      <c r="AA80" s="1331"/>
      <c r="AB80" s="1331"/>
      <c r="AC80" s="1331"/>
      <c r="AD80" s="1331"/>
      <c r="AE80" s="1331"/>
      <c r="AF80" s="1331"/>
      <c r="AG80" s="1332"/>
      <c r="AH80" s="1332"/>
      <c r="AI80" s="1332"/>
      <c r="AJ80" s="1332"/>
      <c r="AK80" s="1333">
        <v>44982.55</v>
      </c>
      <c r="AL80" s="1333">
        <v>1920318.28</v>
      </c>
      <c r="AM80" s="1333"/>
      <c r="AN80" s="1333"/>
      <c r="AO80" s="1333">
        <v>205552.17</v>
      </c>
      <c r="AP80" s="1333"/>
      <c r="AQ80" s="693">
        <v>3980435.06</v>
      </c>
    </row>
    <row r="81" spans="1:43" ht="15.75" thickBot="1" x14ac:dyDescent="0.3">
      <c r="A81" s="683"/>
      <c r="B81" s="1331" t="s">
        <v>126</v>
      </c>
      <c r="C81" s="1331"/>
      <c r="D81" s="1331"/>
      <c r="E81" s="1331"/>
      <c r="F81" s="1331">
        <v>729014.01</v>
      </c>
      <c r="G81" s="1331"/>
      <c r="H81" s="1331"/>
      <c r="I81" s="1331"/>
      <c r="J81" s="1331"/>
      <c r="K81" s="1331"/>
      <c r="L81" s="1331"/>
      <c r="M81" s="1331">
        <v>521601.87</v>
      </c>
      <c r="N81" s="1331">
        <v>764333.74</v>
      </c>
      <c r="O81" s="1331">
        <v>187483.75</v>
      </c>
      <c r="P81" s="1331">
        <v>802550.14</v>
      </c>
      <c r="Q81" s="1331"/>
      <c r="R81" s="1331"/>
      <c r="S81" s="1331">
        <v>740809.57</v>
      </c>
      <c r="T81" s="1331"/>
      <c r="U81" s="1331">
        <v>38009.300000000003</v>
      </c>
      <c r="V81" s="1331"/>
      <c r="W81" s="1331">
        <v>1054180.51</v>
      </c>
      <c r="X81" s="1331">
        <v>897317.23</v>
      </c>
      <c r="Y81" s="1331"/>
      <c r="Z81" s="1331"/>
      <c r="AA81" s="1331"/>
      <c r="AB81" s="1331"/>
      <c r="AC81" s="1331">
        <v>896210.06</v>
      </c>
      <c r="AD81" s="1331"/>
      <c r="AE81" s="1331"/>
      <c r="AF81" s="1331"/>
      <c r="AG81" s="1332"/>
      <c r="AH81" s="1332"/>
      <c r="AI81" s="1332"/>
      <c r="AJ81" s="1332"/>
      <c r="AK81" s="1333"/>
      <c r="AL81" s="1333">
        <v>725256.56</v>
      </c>
      <c r="AM81" s="1333"/>
      <c r="AN81" s="1333"/>
      <c r="AO81" s="1333"/>
      <c r="AP81" s="1333"/>
      <c r="AQ81" s="693">
        <v>7356766.7400000002</v>
      </c>
    </row>
    <row r="82" spans="1:43" ht="13.5" thickBot="1" x14ac:dyDescent="0.25">
      <c r="A82" s="678" t="s">
        <v>430</v>
      </c>
      <c r="B82" s="679"/>
      <c r="C82" s="680">
        <v>0</v>
      </c>
      <c r="D82" s="679">
        <v>1133403.75</v>
      </c>
      <c r="E82" s="679">
        <v>1133403.75</v>
      </c>
      <c r="F82" s="681">
        <v>0</v>
      </c>
      <c r="G82" s="680">
        <v>0</v>
      </c>
      <c r="H82" s="679">
        <v>1507080</v>
      </c>
      <c r="I82" s="679">
        <v>0</v>
      </c>
      <c r="J82" s="679">
        <v>2511800</v>
      </c>
      <c r="K82" s="679">
        <v>0</v>
      </c>
      <c r="L82" s="679">
        <v>1004720</v>
      </c>
      <c r="M82" s="680">
        <v>0</v>
      </c>
      <c r="N82" s="679">
        <v>0</v>
      </c>
      <c r="O82" s="679">
        <v>0</v>
      </c>
      <c r="P82" s="679">
        <v>0</v>
      </c>
      <c r="Q82" s="679">
        <v>0</v>
      </c>
      <c r="R82" s="679">
        <v>0</v>
      </c>
      <c r="S82" s="679">
        <v>0</v>
      </c>
      <c r="T82" s="679">
        <v>0</v>
      </c>
      <c r="U82" s="679">
        <v>0</v>
      </c>
      <c r="V82" s="681">
        <v>0</v>
      </c>
      <c r="W82" s="680">
        <v>0</v>
      </c>
      <c r="X82" s="679">
        <v>0</v>
      </c>
      <c r="Y82" s="679">
        <v>1506960</v>
      </c>
      <c r="Z82" s="679">
        <v>1506960</v>
      </c>
      <c r="AA82" s="679">
        <v>0</v>
      </c>
      <c r="AB82" s="679">
        <v>1506960</v>
      </c>
      <c r="AC82" s="681">
        <v>0</v>
      </c>
      <c r="AD82" s="680">
        <v>0</v>
      </c>
      <c r="AE82" s="679">
        <v>1360923.05</v>
      </c>
      <c r="AF82" s="679">
        <v>0</v>
      </c>
      <c r="AG82" s="679">
        <v>0</v>
      </c>
      <c r="AH82" s="679">
        <v>0</v>
      </c>
      <c r="AI82" s="681">
        <v>1141743.75</v>
      </c>
      <c r="AJ82" s="680">
        <v>0</v>
      </c>
      <c r="AK82" s="681">
        <v>0</v>
      </c>
      <c r="AL82" s="680">
        <v>0</v>
      </c>
      <c r="AM82" s="679">
        <v>0</v>
      </c>
      <c r="AN82" s="679">
        <v>204166</v>
      </c>
      <c r="AO82" s="679">
        <v>357686.5</v>
      </c>
      <c r="AP82" s="681">
        <v>0</v>
      </c>
      <c r="AQ82" s="681">
        <v>14875806.800000001</v>
      </c>
    </row>
    <row r="83" spans="1:43" ht="15" x14ac:dyDescent="0.25">
      <c r="A83" s="1335"/>
      <c r="B83" s="1331" t="s">
        <v>1679</v>
      </c>
      <c r="C83" s="1331"/>
      <c r="D83" s="1331">
        <v>1005470</v>
      </c>
      <c r="E83" s="1331">
        <v>1005470</v>
      </c>
      <c r="F83" s="1331"/>
      <c r="G83" s="1331"/>
      <c r="H83" s="1331">
        <v>1507080</v>
      </c>
      <c r="I83" s="1331"/>
      <c r="J83" s="1331">
        <v>2511800</v>
      </c>
      <c r="K83" s="1331"/>
      <c r="L83" s="1331">
        <v>1004720</v>
      </c>
      <c r="M83" s="1331"/>
      <c r="N83" s="1331"/>
      <c r="O83" s="1331"/>
      <c r="P83" s="1331"/>
      <c r="Q83" s="1331"/>
      <c r="R83" s="1331"/>
      <c r="S83" s="1331"/>
      <c r="T83" s="1331"/>
      <c r="U83" s="1331"/>
      <c r="V83" s="1331"/>
      <c r="W83" s="1331"/>
      <c r="X83" s="1331"/>
      <c r="Y83" s="1331">
        <v>1506960</v>
      </c>
      <c r="Z83" s="1331">
        <v>1506960</v>
      </c>
      <c r="AA83" s="1331"/>
      <c r="AB83" s="1331">
        <v>1506960</v>
      </c>
      <c r="AC83" s="1331"/>
      <c r="AD83" s="1331"/>
      <c r="AE83" s="1331"/>
      <c r="AF83" s="1331"/>
      <c r="AG83" s="1332"/>
      <c r="AH83" s="1332"/>
      <c r="AI83" s="1332"/>
      <c r="AJ83" s="1332"/>
      <c r="AK83" s="1333"/>
      <c r="AL83" s="1333"/>
      <c r="AM83" s="1333"/>
      <c r="AN83" s="1333"/>
      <c r="AO83" s="1333"/>
      <c r="AP83" s="1333"/>
      <c r="AQ83" s="1336"/>
    </row>
    <row r="84" spans="1:43" ht="15.75" thickBot="1" x14ac:dyDescent="0.3">
      <c r="A84" s="683"/>
      <c r="B84" s="1331" t="s">
        <v>160</v>
      </c>
      <c r="C84" s="1331"/>
      <c r="D84" s="1331">
        <v>127933.75</v>
      </c>
      <c r="E84" s="1331">
        <v>127933.75</v>
      </c>
      <c r="F84" s="1331"/>
      <c r="G84" s="1331"/>
      <c r="H84" s="1331"/>
      <c r="I84" s="1331"/>
      <c r="J84" s="1331"/>
      <c r="K84" s="1331"/>
      <c r="L84" s="1331"/>
      <c r="M84" s="1331"/>
      <c r="N84" s="1331"/>
      <c r="O84" s="1331"/>
      <c r="P84" s="1331"/>
      <c r="Q84" s="1331"/>
      <c r="R84" s="1331"/>
      <c r="S84" s="1331"/>
      <c r="T84" s="1331"/>
      <c r="U84" s="1331"/>
      <c r="V84" s="1331"/>
      <c r="W84" s="1331"/>
      <c r="X84" s="1331"/>
      <c r="Y84" s="1331"/>
      <c r="Z84" s="1331"/>
      <c r="AA84" s="1331"/>
      <c r="AB84" s="1331"/>
      <c r="AC84" s="1331"/>
      <c r="AD84" s="1331"/>
      <c r="AE84" s="1331">
        <v>1360923.05</v>
      </c>
      <c r="AF84" s="1331"/>
      <c r="AG84" s="1332"/>
      <c r="AH84" s="1332"/>
      <c r="AI84" s="1332">
        <v>1141743.75</v>
      </c>
      <c r="AJ84" s="1332"/>
      <c r="AK84" s="1333"/>
      <c r="AL84" s="1333"/>
      <c r="AM84" s="1333"/>
      <c r="AN84" s="1333">
        <v>204166</v>
      </c>
      <c r="AO84" s="1333">
        <v>357686.5</v>
      </c>
      <c r="AP84" s="1333"/>
      <c r="AQ84" s="693">
        <v>3320386.8</v>
      </c>
    </row>
    <row r="85" spans="1:43" ht="13.5" thickBot="1" x14ac:dyDescent="0.25">
      <c r="A85" s="678" t="s">
        <v>457</v>
      </c>
      <c r="B85" s="679"/>
      <c r="C85" s="680">
        <v>977495.39</v>
      </c>
      <c r="D85" s="679">
        <v>0</v>
      </c>
      <c r="E85" s="679">
        <v>0</v>
      </c>
      <c r="F85" s="681">
        <v>2237966.5300000003</v>
      </c>
      <c r="G85" s="680">
        <v>428471.31999999995</v>
      </c>
      <c r="H85" s="679">
        <v>293394.17</v>
      </c>
      <c r="I85" s="679">
        <v>1377949.1</v>
      </c>
      <c r="J85" s="679">
        <v>733485.42</v>
      </c>
      <c r="K85" s="679">
        <v>1517304.56</v>
      </c>
      <c r="L85" s="679">
        <v>0</v>
      </c>
      <c r="M85" s="680">
        <v>0</v>
      </c>
      <c r="N85" s="679">
        <v>0</v>
      </c>
      <c r="O85" s="679">
        <v>0</v>
      </c>
      <c r="P85" s="679">
        <v>0</v>
      </c>
      <c r="Q85" s="679">
        <v>0</v>
      </c>
      <c r="R85" s="679">
        <v>0</v>
      </c>
      <c r="S85" s="679">
        <v>0</v>
      </c>
      <c r="T85" s="679">
        <v>0</v>
      </c>
      <c r="U85" s="679">
        <v>0</v>
      </c>
      <c r="V85" s="681">
        <v>0</v>
      </c>
      <c r="W85" s="680">
        <v>585022.44999999995</v>
      </c>
      <c r="X85" s="679">
        <v>2412466.41</v>
      </c>
      <c r="Y85" s="679">
        <v>0</v>
      </c>
      <c r="Z85" s="679">
        <v>0</v>
      </c>
      <c r="AA85" s="679">
        <v>0</v>
      </c>
      <c r="AB85" s="679">
        <v>0</v>
      </c>
      <c r="AC85" s="681">
        <v>1153649.55</v>
      </c>
      <c r="AD85" s="680">
        <v>512151.02</v>
      </c>
      <c r="AE85" s="679">
        <v>96018.44</v>
      </c>
      <c r="AF85" s="679">
        <v>849817.11</v>
      </c>
      <c r="AG85" s="679">
        <v>43579.33</v>
      </c>
      <c r="AH85" s="679">
        <v>5048726.12</v>
      </c>
      <c r="AI85" s="681">
        <v>0</v>
      </c>
      <c r="AJ85" s="680">
        <v>0</v>
      </c>
      <c r="AK85" s="681">
        <v>0</v>
      </c>
      <c r="AL85" s="680">
        <v>0</v>
      </c>
      <c r="AM85" s="679">
        <v>604468.19999999995</v>
      </c>
      <c r="AN85" s="679">
        <v>123676.97</v>
      </c>
      <c r="AO85" s="679">
        <v>72994.17</v>
      </c>
      <c r="AP85" s="681">
        <v>0</v>
      </c>
      <c r="AQ85" s="681">
        <v>19068636.259999994</v>
      </c>
    </row>
    <row r="86" spans="1:43" ht="15" x14ac:dyDescent="0.25">
      <c r="A86" s="683"/>
      <c r="B86" s="1331" t="s">
        <v>1218</v>
      </c>
      <c r="C86" s="1331"/>
      <c r="D86" s="1331"/>
      <c r="E86" s="1331"/>
      <c r="F86" s="1331"/>
      <c r="G86" s="1331"/>
      <c r="H86" s="1331"/>
      <c r="I86" s="1331"/>
      <c r="J86" s="1331"/>
      <c r="K86" s="1331"/>
      <c r="L86" s="1331"/>
      <c r="M86" s="1331"/>
      <c r="N86" s="1331"/>
      <c r="O86" s="1331"/>
      <c r="P86" s="1331"/>
      <c r="Q86" s="1331"/>
      <c r="R86" s="1331"/>
      <c r="S86" s="1331"/>
      <c r="T86" s="1331"/>
      <c r="U86" s="1331"/>
      <c r="V86" s="1331"/>
      <c r="W86" s="1331"/>
      <c r="X86" s="1331">
        <v>146844.01999999999</v>
      </c>
      <c r="Y86" s="1331"/>
      <c r="Z86" s="1331"/>
      <c r="AA86" s="1331"/>
      <c r="AB86" s="1331"/>
      <c r="AC86" s="1331">
        <v>146844.01999999999</v>
      </c>
      <c r="AD86" s="1331"/>
      <c r="AE86" s="1331"/>
      <c r="AF86" s="1331"/>
      <c r="AG86" s="1332"/>
      <c r="AH86" s="1332"/>
      <c r="AI86" s="1332"/>
      <c r="AJ86" s="1332"/>
      <c r="AK86" s="1333"/>
      <c r="AL86" s="1333"/>
      <c r="AM86" s="1333">
        <v>176212.83</v>
      </c>
      <c r="AN86" s="1333">
        <v>72994.17</v>
      </c>
      <c r="AO86" s="1333">
        <v>72994.17</v>
      </c>
      <c r="AP86" s="1333"/>
      <c r="AQ86" s="693">
        <v>615889.21000000008</v>
      </c>
    </row>
    <row r="87" spans="1:43" ht="15" x14ac:dyDescent="0.25">
      <c r="A87" s="683"/>
      <c r="B87" s="1331" t="s">
        <v>1252</v>
      </c>
      <c r="C87" s="1331">
        <v>156055.39000000001</v>
      </c>
      <c r="D87" s="1331"/>
      <c r="E87" s="1331"/>
      <c r="F87" s="1331">
        <v>776200.15</v>
      </c>
      <c r="G87" s="1331">
        <v>111782.35</v>
      </c>
      <c r="H87" s="1331"/>
      <c r="I87" s="1331">
        <v>656764.29</v>
      </c>
      <c r="J87" s="1331"/>
      <c r="K87" s="1331">
        <v>656764.29</v>
      </c>
      <c r="L87" s="1331"/>
      <c r="M87" s="1331"/>
      <c r="N87" s="1331"/>
      <c r="O87" s="1331"/>
      <c r="P87" s="1331"/>
      <c r="Q87" s="1331"/>
      <c r="R87" s="1331"/>
      <c r="S87" s="1331"/>
      <c r="T87" s="1331"/>
      <c r="U87" s="1331"/>
      <c r="V87" s="1331"/>
      <c r="W87" s="1331"/>
      <c r="X87" s="1331">
        <v>156055.39000000001</v>
      </c>
      <c r="Y87" s="1331"/>
      <c r="Z87" s="1331"/>
      <c r="AA87" s="1331"/>
      <c r="AB87" s="1331"/>
      <c r="AC87" s="1331">
        <v>156055.39000000001</v>
      </c>
      <c r="AD87" s="1331"/>
      <c r="AE87" s="1331"/>
      <c r="AF87" s="1331"/>
      <c r="AG87" s="1332"/>
      <c r="AH87" s="1332"/>
      <c r="AI87" s="1332"/>
      <c r="AJ87" s="1332"/>
      <c r="AK87" s="1333"/>
      <c r="AL87" s="1333"/>
      <c r="AM87" s="1333"/>
      <c r="AN87" s="1333"/>
      <c r="AO87" s="1333"/>
      <c r="AP87" s="1333"/>
      <c r="AQ87" s="693">
        <v>2669677.2500000005</v>
      </c>
    </row>
    <row r="88" spans="1:43" ht="15" x14ac:dyDescent="0.25">
      <c r="A88" s="683"/>
      <c r="B88" s="1331" t="s">
        <v>1683</v>
      </c>
      <c r="C88" s="1331">
        <v>821440</v>
      </c>
      <c r="D88" s="1331"/>
      <c r="E88" s="1331"/>
      <c r="F88" s="1331">
        <v>1362177.08</v>
      </c>
      <c r="G88" s="1331">
        <v>316688.96999999997</v>
      </c>
      <c r="H88" s="1331"/>
      <c r="I88" s="1331"/>
      <c r="J88" s="1331"/>
      <c r="K88" s="1331">
        <v>127054.85</v>
      </c>
      <c r="L88" s="1331"/>
      <c r="M88" s="1331"/>
      <c r="N88" s="1331"/>
      <c r="O88" s="1331"/>
      <c r="P88" s="1331"/>
      <c r="Q88" s="1331"/>
      <c r="R88" s="1331"/>
      <c r="S88" s="1331"/>
      <c r="T88" s="1331"/>
      <c r="U88" s="1331"/>
      <c r="V88" s="1331"/>
      <c r="W88" s="1331"/>
      <c r="X88" s="1331"/>
      <c r="Y88" s="1331"/>
      <c r="Z88" s="1331"/>
      <c r="AA88" s="1331"/>
      <c r="AB88" s="1331"/>
      <c r="AC88" s="1331"/>
      <c r="AD88" s="1331"/>
      <c r="AE88" s="1331"/>
      <c r="AF88" s="1331"/>
      <c r="AG88" s="1332"/>
      <c r="AH88" s="1332"/>
      <c r="AI88" s="1332"/>
      <c r="AJ88" s="1332"/>
      <c r="AK88" s="1333"/>
      <c r="AL88" s="1333"/>
      <c r="AM88" s="1333"/>
      <c r="AN88" s="1333"/>
      <c r="AO88" s="1333"/>
      <c r="AP88" s="1333"/>
      <c r="AQ88" s="693">
        <v>2627360.9</v>
      </c>
    </row>
    <row r="89" spans="1:43" ht="15" x14ac:dyDescent="0.25">
      <c r="A89" s="683"/>
      <c r="B89" s="1331" t="s">
        <v>1103</v>
      </c>
      <c r="C89" s="1331"/>
      <c r="D89" s="1331"/>
      <c r="E89" s="1331"/>
      <c r="F89" s="1331"/>
      <c r="G89" s="1331"/>
      <c r="H89" s="1331"/>
      <c r="I89" s="1331"/>
      <c r="J89" s="1331"/>
      <c r="K89" s="1331"/>
      <c r="L89" s="1331"/>
      <c r="M89" s="1331"/>
      <c r="N89" s="1331"/>
      <c r="O89" s="1331"/>
      <c r="P89" s="1331"/>
      <c r="Q89" s="1331"/>
      <c r="R89" s="1331"/>
      <c r="S89" s="1331"/>
      <c r="T89" s="1331"/>
      <c r="U89" s="1331"/>
      <c r="V89" s="1331"/>
      <c r="W89" s="1331"/>
      <c r="X89" s="1331">
        <v>116808.75</v>
      </c>
      <c r="Y89" s="1331"/>
      <c r="Z89" s="1331"/>
      <c r="AA89" s="1331"/>
      <c r="AB89" s="1331"/>
      <c r="AC89" s="1331">
        <v>46723.5</v>
      </c>
      <c r="AD89" s="1331"/>
      <c r="AE89" s="1331"/>
      <c r="AF89" s="1331">
        <v>81766.12</v>
      </c>
      <c r="AG89" s="1332"/>
      <c r="AH89" s="1332">
        <v>817661.22</v>
      </c>
      <c r="AI89" s="1332"/>
      <c r="AJ89" s="1332"/>
      <c r="AK89" s="1333"/>
      <c r="AL89" s="1333"/>
      <c r="AM89" s="1333">
        <v>45093.41</v>
      </c>
      <c r="AN89" s="1333"/>
      <c r="AO89" s="1333"/>
      <c r="AP89" s="1333"/>
      <c r="AQ89" s="693">
        <v>1108052.9999999998</v>
      </c>
    </row>
    <row r="90" spans="1:43" ht="15" x14ac:dyDescent="0.25">
      <c r="A90" s="683"/>
      <c r="B90" s="1331" t="s">
        <v>878</v>
      </c>
      <c r="C90" s="1331"/>
      <c r="D90" s="1331"/>
      <c r="E90" s="1331"/>
      <c r="F90" s="1331"/>
      <c r="G90" s="1331"/>
      <c r="H90" s="1331"/>
      <c r="I90" s="1331"/>
      <c r="J90" s="1331"/>
      <c r="K90" s="1331"/>
      <c r="L90" s="1331"/>
      <c r="M90" s="1331"/>
      <c r="N90" s="1331"/>
      <c r="O90" s="1331"/>
      <c r="P90" s="1331"/>
      <c r="Q90" s="1331"/>
      <c r="R90" s="1331"/>
      <c r="S90" s="1331"/>
      <c r="T90" s="1331"/>
      <c r="U90" s="1331"/>
      <c r="V90" s="1331"/>
      <c r="W90" s="1331"/>
      <c r="X90" s="1331"/>
      <c r="Y90" s="1331"/>
      <c r="Z90" s="1331"/>
      <c r="AA90" s="1331"/>
      <c r="AB90" s="1331"/>
      <c r="AC90" s="1331"/>
      <c r="AD90" s="1331"/>
      <c r="AE90" s="1331"/>
      <c r="AF90" s="1331"/>
      <c r="AG90" s="1332"/>
      <c r="AH90" s="1332"/>
      <c r="AI90" s="1332"/>
      <c r="AJ90" s="1332"/>
      <c r="AK90" s="1333"/>
      <c r="AL90" s="1333"/>
      <c r="AM90" s="1333">
        <v>383161.96</v>
      </c>
      <c r="AN90" s="1333">
        <v>50682.8</v>
      </c>
      <c r="AO90" s="1333"/>
      <c r="AP90" s="1333"/>
      <c r="AQ90" s="693">
        <v>433844.76</v>
      </c>
    </row>
    <row r="91" spans="1:43" ht="15" x14ac:dyDescent="0.25">
      <c r="A91" s="683"/>
      <c r="B91" s="1331" t="s">
        <v>1996</v>
      </c>
      <c r="C91" s="1331"/>
      <c r="D91" s="1331"/>
      <c r="E91" s="1331"/>
      <c r="F91" s="1331"/>
      <c r="G91" s="1331"/>
      <c r="H91" s="1331"/>
      <c r="I91" s="1331"/>
      <c r="J91" s="1331"/>
      <c r="K91" s="1331"/>
      <c r="L91" s="1331"/>
      <c r="M91" s="1331"/>
      <c r="N91" s="1331"/>
      <c r="O91" s="1331"/>
      <c r="P91" s="1331"/>
      <c r="Q91" s="1331"/>
      <c r="R91" s="1331"/>
      <c r="S91" s="1331"/>
      <c r="T91" s="1331"/>
      <c r="U91" s="1331"/>
      <c r="V91" s="1331"/>
      <c r="W91" s="1331">
        <v>146543.22</v>
      </c>
      <c r="X91" s="1331">
        <v>291628.28000000003</v>
      </c>
      <c r="Y91" s="1331"/>
      <c r="Z91" s="1331"/>
      <c r="AA91" s="1331"/>
      <c r="AB91" s="1331"/>
      <c r="AC91" s="1331">
        <v>145814.14000000001</v>
      </c>
      <c r="AD91" s="1331"/>
      <c r="AE91" s="1331"/>
      <c r="AF91" s="1331"/>
      <c r="AG91" s="1332"/>
      <c r="AH91" s="1332"/>
      <c r="AI91" s="1332"/>
      <c r="AJ91" s="1332"/>
      <c r="AK91" s="1333"/>
      <c r="AL91" s="1333"/>
      <c r="AM91" s="1333"/>
      <c r="AN91" s="1333"/>
      <c r="AO91" s="1333"/>
      <c r="AP91" s="1333"/>
      <c r="AQ91" s="693">
        <v>583985.64</v>
      </c>
    </row>
    <row r="92" spans="1:43" ht="15" x14ac:dyDescent="0.25">
      <c r="A92" s="683"/>
      <c r="B92" s="1331" t="s">
        <v>1767</v>
      </c>
      <c r="C92" s="1331"/>
      <c r="D92" s="1331"/>
      <c r="E92" s="1331"/>
      <c r="F92" s="1331"/>
      <c r="G92" s="1331"/>
      <c r="H92" s="1331"/>
      <c r="I92" s="1331"/>
      <c r="J92" s="1331"/>
      <c r="K92" s="1331"/>
      <c r="L92" s="1331"/>
      <c r="M92" s="1331"/>
      <c r="N92" s="1331"/>
      <c r="O92" s="1331"/>
      <c r="P92" s="1331"/>
      <c r="Q92" s="1331"/>
      <c r="R92" s="1331"/>
      <c r="S92" s="1331"/>
      <c r="T92" s="1331"/>
      <c r="U92" s="1331"/>
      <c r="V92" s="1331"/>
      <c r="W92" s="1331"/>
      <c r="X92" s="1331"/>
      <c r="Y92" s="1331"/>
      <c r="Z92" s="1331"/>
      <c r="AA92" s="1331"/>
      <c r="AB92" s="1331"/>
      <c r="AC92" s="1331"/>
      <c r="AD92" s="1331">
        <v>366142.86</v>
      </c>
      <c r="AE92" s="1331"/>
      <c r="AF92" s="1331">
        <v>102085.23</v>
      </c>
      <c r="AG92" s="1332"/>
      <c r="AH92" s="1332">
        <v>585588.92000000004</v>
      </c>
      <c r="AI92" s="1332"/>
      <c r="AJ92" s="1332"/>
      <c r="AK92" s="1333"/>
      <c r="AL92" s="1333"/>
      <c r="AM92" s="1333"/>
      <c r="AN92" s="1333"/>
      <c r="AO92" s="1333"/>
      <c r="AP92" s="1333"/>
      <c r="AQ92" s="693">
        <v>1053817.01</v>
      </c>
    </row>
    <row r="93" spans="1:43" ht="15" x14ac:dyDescent="0.25">
      <c r="A93" s="683"/>
      <c r="B93" s="1331" t="s">
        <v>1504</v>
      </c>
      <c r="C93" s="1331"/>
      <c r="D93" s="1331"/>
      <c r="E93" s="1331"/>
      <c r="F93" s="1331"/>
      <c r="G93" s="1331"/>
      <c r="H93" s="1331"/>
      <c r="I93" s="1331"/>
      <c r="J93" s="1331"/>
      <c r="K93" s="1331"/>
      <c r="L93" s="1331"/>
      <c r="M93" s="1331"/>
      <c r="N93" s="1331"/>
      <c r="O93" s="1331"/>
      <c r="P93" s="1331"/>
      <c r="Q93" s="1331"/>
      <c r="R93" s="1331"/>
      <c r="S93" s="1331"/>
      <c r="T93" s="1331"/>
      <c r="U93" s="1331"/>
      <c r="V93" s="1331"/>
      <c r="W93" s="1331">
        <v>111166.39999999999</v>
      </c>
      <c r="X93" s="1331">
        <v>20434.93</v>
      </c>
      <c r="Y93" s="1331"/>
      <c r="Z93" s="1331"/>
      <c r="AA93" s="1331"/>
      <c r="AB93" s="1331"/>
      <c r="AC93" s="1331">
        <v>304501.65999999997</v>
      </c>
      <c r="AD93" s="1331">
        <v>146008.16</v>
      </c>
      <c r="AE93" s="1331"/>
      <c r="AF93" s="1331">
        <v>146008.16</v>
      </c>
      <c r="AG93" s="1332"/>
      <c r="AH93" s="1332">
        <v>797597.96</v>
      </c>
      <c r="AI93" s="1332"/>
      <c r="AJ93" s="1332"/>
      <c r="AK93" s="1333"/>
      <c r="AL93" s="1333"/>
      <c r="AM93" s="1333"/>
      <c r="AN93" s="1333"/>
      <c r="AO93" s="1333"/>
      <c r="AP93" s="1333"/>
      <c r="AQ93" s="693">
        <v>1525717.27</v>
      </c>
    </row>
    <row r="94" spans="1:43" ht="15" x14ac:dyDescent="0.25">
      <c r="A94" s="683"/>
      <c r="B94" s="1331" t="s">
        <v>1770</v>
      </c>
      <c r="C94" s="1331"/>
      <c r="D94" s="1331"/>
      <c r="E94" s="1331"/>
      <c r="F94" s="1331"/>
      <c r="G94" s="1331"/>
      <c r="H94" s="1331">
        <v>293394.17</v>
      </c>
      <c r="I94" s="1331">
        <v>293394.17</v>
      </c>
      <c r="J94" s="1331">
        <v>733485.42</v>
      </c>
      <c r="K94" s="1331">
        <v>733485.42</v>
      </c>
      <c r="L94" s="1331"/>
      <c r="M94" s="1331"/>
      <c r="N94" s="1331"/>
      <c r="O94" s="1331"/>
      <c r="P94" s="1331"/>
      <c r="Q94" s="1331"/>
      <c r="R94" s="1331"/>
      <c r="S94" s="1331"/>
      <c r="T94" s="1331"/>
      <c r="U94" s="1331"/>
      <c r="V94" s="1331"/>
      <c r="W94" s="1331">
        <v>146105.82999999999</v>
      </c>
      <c r="X94" s="1331">
        <v>584423.31999999995</v>
      </c>
      <c r="Y94" s="1331"/>
      <c r="Z94" s="1331"/>
      <c r="AA94" s="1331"/>
      <c r="AB94" s="1331"/>
      <c r="AC94" s="1331">
        <v>146105.82999999999</v>
      </c>
      <c r="AD94" s="1331"/>
      <c r="AE94" s="1331"/>
      <c r="AF94" s="1331"/>
      <c r="AG94" s="1332"/>
      <c r="AH94" s="1332"/>
      <c r="AI94" s="1332"/>
      <c r="AJ94" s="1332"/>
      <c r="AK94" s="1333"/>
      <c r="AL94" s="1333"/>
      <c r="AM94" s="1333"/>
      <c r="AN94" s="1333"/>
      <c r="AO94" s="1333"/>
      <c r="AP94" s="1333"/>
      <c r="AQ94" s="693">
        <v>2930394.16</v>
      </c>
    </row>
    <row r="95" spans="1:43" ht="15" x14ac:dyDescent="0.25">
      <c r="A95" s="683"/>
      <c r="B95" s="1331" t="s">
        <v>1771</v>
      </c>
      <c r="C95" s="1331"/>
      <c r="D95" s="1331"/>
      <c r="E95" s="1331"/>
      <c r="F95" s="1331"/>
      <c r="G95" s="1331"/>
      <c r="H95" s="1331"/>
      <c r="I95" s="1331"/>
      <c r="J95" s="1331"/>
      <c r="K95" s="1331"/>
      <c r="L95" s="1331"/>
      <c r="M95" s="1331"/>
      <c r="N95" s="1331"/>
      <c r="O95" s="1331"/>
      <c r="P95" s="1331"/>
      <c r="Q95" s="1331"/>
      <c r="R95" s="1331"/>
      <c r="S95" s="1331"/>
      <c r="T95" s="1331"/>
      <c r="U95" s="1331"/>
      <c r="V95" s="1331"/>
      <c r="W95" s="1331"/>
      <c r="X95" s="1331"/>
      <c r="Y95" s="1331"/>
      <c r="Z95" s="1331"/>
      <c r="AA95" s="1331"/>
      <c r="AB95" s="1331"/>
      <c r="AC95" s="1331"/>
      <c r="AD95" s="1331"/>
      <c r="AE95" s="1331">
        <v>33534.800000000003</v>
      </c>
      <c r="AF95" s="1331">
        <v>188350.35</v>
      </c>
      <c r="AG95" s="1332"/>
      <c r="AH95" s="1332">
        <v>270206.25</v>
      </c>
      <c r="AI95" s="1332"/>
      <c r="AJ95" s="1332"/>
      <c r="AK95" s="1333"/>
      <c r="AL95" s="1333"/>
      <c r="AM95" s="1333"/>
      <c r="AN95" s="1333"/>
      <c r="AO95" s="1333"/>
      <c r="AP95" s="1333"/>
      <c r="AQ95" s="693">
        <v>492091.4</v>
      </c>
    </row>
    <row r="96" spans="1:43" ht="15" x14ac:dyDescent="0.25">
      <c r="A96" s="683"/>
      <c r="B96" s="1331" t="s">
        <v>1768</v>
      </c>
      <c r="C96" s="1331"/>
      <c r="D96" s="1331"/>
      <c r="E96" s="1331"/>
      <c r="F96" s="1331"/>
      <c r="G96" s="1331"/>
      <c r="H96" s="1331"/>
      <c r="I96" s="1331"/>
      <c r="J96" s="1331"/>
      <c r="K96" s="1331"/>
      <c r="L96" s="1331"/>
      <c r="M96" s="1331"/>
      <c r="N96" s="1331"/>
      <c r="O96" s="1331"/>
      <c r="P96" s="1331"/>
      <c r="Q96" s="1331"/>
      <c r="R96" s="1331"/>
      <c r="S96" s="1331"/>
      <c r="T96" s="1331"/>
      <c r="U96" s="1331"/>
      <c r="V96" s="1331"/>
      <c r="W96" s="1331">
        <v>146129.45000000001</v>
      </c>
      <c r="X96" s="1331">
        <v>877069.39</v>
      </c>
      <c r="Y96" s="1331"/>
      <c r="Z96" s="1331"/>
      <c r="AA96" s="1331"/>
      <c r="AB96" s="1331"/>
      <c r="AC96" s="1331">
        <v>146234.4</v>
      </c>
      <c r="AD96" s="1331"/>
      <c r="AE96" s="1331"/>
      <c r="AF96" s="1331">
        <v>73086.009999999995</v>
      </c>
      <c r="AG96" s="1332"/>
      <c r="AH96" s="1332">
        <v>1096594.46</v>
      </c>
      <c r="AI96" s="1332"/>
      <c r="AJ96" s="1332"/>
      <c r="AK96" s="1333"/>
      <c r="AL96" s="1333"/>
      <c r="AM96" s="1333"/>
      <c r="AN96" s="1333"/>
      <c r="AO96" s="1333"/>
      <c r="AP96" s="1333"/>
      <c r="AQ96" s="693">
        <v>2339113.71</v>
      </c>
    </row>
    <row r="97" spans="1:43" ht="15" x14ac:dyDescent="0.25">
      <c r="A97" s="683"/>
      <c r="B97" s="1331" t="s">
        <v>1253</v>
      </c>
      <c r="C97" s="1331"/>
      <c r="D97" s="1331"/>
      <c r="E97" s="1331"/>
      <c r="F97" s="1331"/>
      <c r="G97" s="1331"/>
      <c r="H97" s="1331"/>
      <c r="I97" s="1331"/>
      <c r="J97" s="1331"/>
      <c r="K97" s="1331"/>
      <c r="L97" s="1331"/>
      <c r="M97" s="1331"/>
      <c r="N97" s="1331"/>
      <c r="O97" s="1331"/>
      <c r="P97" s="1331"/>
      <c r="Q97" s="1331"/>
      <c r="R97" s="1331"/>
      <c r="S97" s="1331"/>
      <c r="T97" s="1331"/>
      <c r="U97" s="1331"/>
      <c r="V97" s="1331"/>
      <c r="W97" s="1331">
        <v>35077.550000000003</v>
      </c>
      <c r="X97" s="1331">
        <v>219202.33</v>
      </c>
      <c r="Y97" s="1331"/>
      <c r="Z97" s="1331"/>
      <c r="AA97" s="1331"/>
      <c r="AB97" s="1331"/>
      <c r="AC97" s="1331">
        <v>61370.61</v>
      </c>
      <c r="AD97" s="1331"/>
      <c r="AE97" s="1331"/>
      <c r="AF97" s="1331">
        <v>166878.32</v>
      </c>
      <c r="AG97" s="1332"/>
      <c r="AH97" s="1332">
        <v>1129800.3400000001</v>
      </c>
      <c r="AI97" s="1332"/>
      <c r="AJ97" s="1332"/>
      <c r="AK97" s="1333"/>
      <c r="AL97" s="1333"/>
      <c r="AM97" s="1333"/>
      <c r="AN97" s="1333"/>
      <c r="AO97" s="1333"/>
      <c r="AP97" s="1333"/>
      <c r="AQ97" s="693">
        <v>1612329.1500000001</v>
      </c>
    </row>
    <row r="98" spans="1:43" ht="15" x14ac:dyDescent="0.25">
      <c r="A98" s="683"/>
      <c r="B98" s="1331" t="s">
        <v>1046</v>
      </c>
      <c r="C98" s="1331"/>
      <c r="D98" s="1331"/>
      <c r="E98" s="1331"/>
      <c r="F98" s="1331">
        <v>64461.599999999999</v>
      </c>
      <c r="G98" s="1331"/>
      <c r="H98" s="1331"/>
      <c r="I98" s="1331">
        <v>427790.64</v>
      </c>
      <c r="J98" s="1331"/>
      <c r="K98" s="1331"/>
      <c r="L98" s="1331"/>
      <c r="M98" s="1331"/>
      <c r="N98" s="1331"/>
      <c r="O98" s="1331"/>
      <c r="P98" s="1331"/>
      <c r="Q98" s="1331"/>
      <c r="R98" s="1331"/>
      <c r="S98" s="1331"/>
      <c r="T98" s="1331"/>
      <c r="U98" s="1331"/>
      <c r="V98" s="1331"/>
      <c r="W98" s="1331"/>
      <c r="X98" s="1331"/>
      <c r="Y98" s="1331"/>
      <c r="Z98" s="1331"/>
      <c r="AA98" s="1331"/>
      <c r="AB98" s="1331"/>
      <c r="AC98" s="1331"/>
      <c r="AD98" s="1331"/>
      <c r="AE98" s="1331"/>
      <c r="AF98" s="1331"/>
      <c r="AG98" s="1332"/>
      <c r="AH98" s="1332"/>
      <c r="AI98" s="1332"/>
      <c r="AJ98" s="1332"/>
      <c r="AK98" s="1333"/>
      <c r="AL98" s="1333"/>
      <c r="AM98" s="1333"/>
      <c r="AN98" s="1333"/>
      <c r="AO98" s="1333"/>
      <c r="AP98" s="1333"/>
      <c r="AQ98" s="693">
        <v>492252.24</v>
      </c>
    </row>
    <row r="99" spans="1:43" ht="15.75" thickBot="1" x14ac:dyDescent="0.3">
      <c r="A99" s="683"/>
      <c r="B99" s="1331" t="s">
        <v>879</v>
      </c>
      <c r="C99" s="1331"/>
      <c r="D99" s="1331"/>
      <c r="E99" s="1331"/>
      <c r="F99" s="1331">
        <v>35127.699999999997</v>
      </c>
      <c r="G99" s="1331"/>
      <c r="H99" s="1331"/>
      <c r="I99" s="1331"/>
      <c r="J99" s="1331"/>
      <c r="K99" s="1331"/>
      <c r="L99" s="1331"/>
      <c r="M99" s="1331"/>
      <c r="N99" s="1331"/>
      <c r="O99" s="1331"/>
      <c r="P99" s="1331"/>
      <c r="Q99" s="1331"/>
      <c r="R99" s="1331"/>
      <c r="S99" s="1331"/>
      <c r="T99" s="1331"/>
      <c r="U99" s="1331"/>
      <c r="V99" s="1331"/>
      <c r="W99" s="1331"/>
      <c r="X99" s="1331"/>
      <c r="Y99" s="1331"/>
      <c r="Z99" s="1331"/>
      <c r="AA99" s="1331"/>
      <c r="AB99" s="1331"/>
      <c r="AC99" s="1331"/>
      <c r="AD99" s="1331"/>
      <c r="AE99" s="1331">
        <v>62483.64</v>
      </c>
      <c r="AF99" s="1331">
        <v>91642.92</v>
      </c>
      <c r="AG99" s="1332">
        <v>43579.33</v>
      </c>
      <c r="AH99" s="1332">
        <v>351276.97</v>
      </c>
      <c r="AI99" s="1332"/>
      <c r="AJ99" s="1332"/>
      <c r="AK99" s="1333"/>
      <c r="AL99" s="1333"/>
      <c r="AM99" s="1333"/>
      <c r="AN99" s="1333"/>
      <c r="AO99" s="1333"/>
      <c r="AP99" s="1333"/>
      <c r="AQ99" s="693">
        <v>584110.56000000006</v>
      </c>
    </row>
    <row r="100" spans="1:43" ht="26.25" thickBot="1" x14ac:dyDescent="0.25">
      <c r="A100" s="678" t="s">
        <v>173</v>
      </c>
      <c r="B100" s="694"/>
      <c r="C100" s="678">
        <v>18701379.400000002</v>
      </c>
      <c r="D100" s="694">
        <v>22031867.34</v>
      </c>
      <c r="E100" s="694">
        <v>16609953.529999999</v>
      </c>
      <c r="F100" s="695">
        <v>37577704.820000008</v>
      </c>
      <c r="G100" s="678">
        <v>22048271.600000001</v>
      </c>
      <c r="H100" s="694">
        <v>11691227.030000001</v>
      </c>
      <c r="I100" s="694">
        <v>22002397.91</v>
      </c>
      <c r="J100" s="694">
        <v>23940351.900000006</v>
      </c>
      <c r="K100" s="694">
        <v>34727195.350000001</v>
      </c>
      <c r="L100" s="694">
        <v>6196778.7800000003</v>
      </c>
      <c r="M100" s="678">
        <v>1921013.0599999998</v>
      </c>
      <c r="N100" s="694">
        <v>21612442</v>
      </c>
      <c r="O100" s="694">
        <v>1917679.25</v>
      </c>
      <c r="P100" s="694">
        <v>14349162.720000001</v>
      </c>
      <c r="Q100" s="694">
        <v>3425137.0199999996</v>
      </c>
      <c r="R100" s="694">
        <v>20149374.900000002</v>
      </c>
      <c r="S100" s="694">
        <v>29794911.979999997</v>
      </c>
      <c r="T100" s="694">
        <v>14954498.710000001</v>
      </c>
      <c r="U100" s="694">
        <v>25454905.619999997</v>
      </c>
      <c r="V100" s="695">
        <v>6090986.5</v>
      </c>
      <c r="W100" s="678">
        <v>14063420.479999999</v>
      </c>
      <c r="X100" s="694">
        <v>63252357.50999999</v>
      </c>
      <c r="Y100" s="694">
        <v>25254163.899999999</v>
      </c>
      <c r="Z100" s="694">
        <v>36481727.010000005</v>
      </c>
      <c r="AA100" s="694">
        <v>1649297.42</v>
      </c>
      <c r="AB100" s="694">
        <v>55445261.320000008</v>
      </c>
      <c r="AC100" s="695">
        <v>31049833.930000003</v>
      </c>
      <c r="AD100" s="678">
        <v>11342054.469999999</v>
      </c>
      <c r="AE100" s="694">
        <v>22388340.329999998</v>
      </c>
      <c r="AF100" s="694">
        <v>6602737.1600000011</v>
      </c>
      <c r="AG100" s="694">
        <v>35810189.859999992</v>
      </c>
      <c r="AH100" s="694">
        <v>40223690.890000001</v>
      </c>
      <c r="AI100" s="695">
        <v>86202875.189999998</v>
      </c>
      <c r="AJ100" s="678">
        <v>0</v>
      </c>
      <c r="AK100" s="695">
        <v>149779.53999999998</v>
      </c>
      <c r="AL100" s="678">
        <v>24852077.469999999</v>
      </c>
      <c r="AM100" s="694">
        <v>33987792.390000001</v>
      </c>
      <c r="AN100" s="694">
        <v>8294363.0499999998</v>
      </c>
      <c r="AO100" s="694">
        <v>9039086.8800000008</v>
      </c>
      <c r="AP100" s="695">
        <v>18760258.479999997</v>
      </c>
      <c r="AQ100" s="695">
        <v>880046546.69999981</v>
      </c>
    </row>
    <row r="101" spans="1:43" ht="26.25" x14ac:dyDescent="0.25">
      <c r="A101" s="696" t="s">
        <v>580</v>
      </c>
      <c r="B101" s="697"/>
      <c r="C101" s="1331">
        <v>0</v>
      </c>
      <c r="D101" s="1331">
        <v>1626374</v>
      </c>
      <c r="E101" s="1331">
        <v>1742412.5</v>
      </c>
      <c r="F101" s="1331">
        <v>0</v>
      </c>
      <c r="G101" s="1331">
        <v>0</v>
      </c>
      <c r="H101" s="1331">
        <v>5803526.6600000001</v>
      </c>
      <c r="I101" s="1331">
        <v>0</v>
      </c>
      <c r="J101" s="1331">
        <v>11518077.98</v>
      </c>
      <c r="K101" s="1331">
        <v>0</v>
      </c>
      <c r="L101" s="1331">
        <v>2008800</v>
      </c>
      <c r="M101" s="1331">
        <v>0</v>
      </c>
      <c r="N101" s="1331">
        <v>0</v>
      </c>
      <c r="O101" s="1331">
        <v>2196930.59</v>
      </c>
      <c r="P101" s="1331">
        <v>0</v>
      </c>
      <c r="Q101" s="1331">
        <v>2010864.48</v>
      </c>
      <c r="R101" s="1331">
        <v>10288427.35</v>
      </c>
      <c r="S101" s="1331">
        <v>0</v>
      </c>
      <c r="T101" s="1331">
        <v>6410949.8200000003</v>
      </c>
      <c r="U101" s="1331">
        <v>0</v>
      </c>
      <c r="V101" s="1331">
        <v>1229167.1200000001</v>
      </c>
      <c r="W101" s="1331">
        <v>0</v>
      </c>
      <c r="X101" s="1331">
        <v>0</v>
      </c>
      <c r="Y101" s="1331">
        <v>8200908.0800000001</v>
      </c>
      <c r="Z101" s="1331">
        <v>8552242.6999999993</v>
      </c>
      <c r="AA101" s="1331">
        <v>0</v>
      </c>
      <c r="AB101" s="1331">
        <v>9629331</v>
      </c>
      <c r="AC101" s="1331">
        <v>0</v>
      </c>
      <c r="AD101" s="1331">
        <v>5508448.9299999997</v>
      </c>
      <c r="AE101" s="1331">
        <v>3654925.51</v>
      </c>
      <c r="AF101" s="1331">
        <v>0</v>
      </c>
      <c r="AG101" s="1332">
        <v>0</v>
      </c>
      <c r="AH101" s="1332">
        <v>0</v>
      </c>
      <c r="AI101" s="1332">
        <v>14713583.27</v>
      </c>
      <c r="AJ101" s="1332">
        <v>0</v>
      </c>
      <c r="AK101" s="1333">
        <v>0</v>
      </c>
      <c r="AL101" s="1333">
        <v>0</v>
      </c>
      <c r="AM101" s="1333">
        <v>2850536.12</v>
      </c>
      <c r="AN101" s="1333">
        <v>1864443.75</v>
      </c>
      <c r="AO101" s="1333">
        <v>3504925.94</v>
      </c>
      <c r="AP101" s="1333">
        <v>853299.33</v>
      </c>
      <c r="AQ101" s="693">
        <v>104168175.13000001</v>
      </c>
    </row>
    <row r="102" spans="1:43" ht="26.25" hidden="1" x14ac:dyDescent="0.25">
      <c r="A102" s="683"/>
      <c r="B102" s="683" t="s">
        <v>580</v>
      </c>
      <c r="C102" s="1331">
        <v>0</v>
      </c>
      <c r="D102" s="1331">
        <v>1626374</v>
      </c>
      <c r="E102" s="1331">
        <v>1742412.5</v>
      </c>
      <c r="F102" s="1331">
        <v>0</v>
      </c>
      <c r="G102" s="1331">
        <v>0</v>
      </c>
      <c r="H102" s="1331">
        <v>5803526.6600000001</v>
      </c>
      <c r="I102" s="1331">
        <v>0</v>
      </c>
      <c r="J102" s="1331">
        <v>11518077.98</v>
      </c>
      <c r="K102" s="1331">
        <v>0</v>
      </c>
      <c r="L102" s="1331">
        <v>2008800</v>
      </c>
      <c r="M102" s="1331">
        <v>0</v>
      </c>
      <c r="N102" s="1331">
        <v>0</v>
      </c>
      <c r="O102" s="1331">
        <v>2196930.59</v>
      </c>
      <c r="P102" s="1331">
        <v>0</v>
      </c>
      <c r="Q102" s="1331">
        <v>2010864.48</v>
      </c>
      <c r="R102" s="1331">
        <v>10288427.35</v>
      </c>
      <c r="S102" s="1331">
        <v>0</v>
      </c>
      <c r="T102" s="1331">
        <v>6410949.8200000003</v>
      </c>
      <c r="U102" s="1331">
        <v>0</v>
      </c>
      <c r="V102" s="1331">
        <v>1229167.1200000001</v>
      </c>
      <c r="W102" s="1331">
        <v>0</v>
      </c>
      <c r="X102" s="1331">
        <v>0</v>
      </c>
      <c r="Y102" s="1331">
        <v>8200908.0800000001</v>
      </c>
      <c r="Z102" s="1331">
        <v>8552242.6999999993</v>
      </c>
      <c r="AA102" s="1331">
        <v>0</v>
      </c>
      <c r="AB102" s="1331">
        <v>9629331</v>
      </c>
      <c r="AC102" s="1331">
        <v>0</v>
      </c>
      <c r="AD102" s="1331">
        <v>5508448.9299999997</v>
      </c>
      <c r="AE102" s="1331">
        <v>3654925.51</v>
      </c>
      <c r="AF102" s="1331">
        <v>0</v>
      </c>
      <c r="AG102" s="1332">
        <v>0</v>
      </c>
      <c r="AH102" s="1332">
        <v>0</v>
      </c>
      <c r="AI102" s="1332">
        <v>14713583.27</v>
      </c>
      <c r="AJ102" s="1332">
        <v>0</v>
      </c>
      <c r="AK102" s="1333">
        <v>0</v>
      </c>
      <c r="AL102" s="1333">
        <v>0</v>
      </c>
      <c r="AM102" s="1333">
        <v>2850536.12</v>
      </c>
      <c r="AN102" s="1333">
        <v>1864443.75</v>
      </c>
      <c r="AO102" s="1333">
        <v>3504925.94</v>
      </c>
      <c r="AP102" s="1333">
        <v>853299.33</v>
      </c>
      <c r="AQ102" s="693">
        <v>104168175.13000001</v>
      </c>
    </row>
    <row r="103" spans="1:43" ht="27" thickBot="1" x14ac:dyDescent="0.3">
      <c r="A103" s="698" t="s">
        <v>1047</v>
      </c>
      <c r="B103" s="697"/>
      <c r="C103" s="1331">
        <v>8636897.4299999997</v>
      </c>
      <c r="D103" s="1331">
        <v>18814485.390000001</v>
      </c>
      <c r="E103" s="1331">
        <v>22710159.630000003</v>
      </c>
      <c r="F103" s="1331">
        <v>8454331.2899999991</v>
      </c>
      <c r="G103" s="1331">
        <v>5405690.6500000004</v>
      </c>
      <c r="H103" s="1331">
        <v>6015772.9800000004</v>
      </c>
      <c r="I103" s="1331">
        <v>8654916.75</v>
      </c>
      <c r="J103" s="1331">
        <v>6281236.6900000004</v>
      </c>
      <c r="K103" s="1331">
        <v>4471990.3600000003</v>
      </c>
      <c r="L103" s="1331">
        <v>5222337.29</v>
      </c>
      <c r="M103" s="1331">
        <v>690412.7699999999</v>
      </c>
      <c r="N103" s="1331">
        <v>1079729.95</v>
      </c>
      <c r="O103" s="1331">
        <v>5820597.5899999999</v>
      </c>
      <c r="P103" s="1331">
        <v>10979374.540000001</v>
      </c>
      <c r="Q103" s="1331">
        <v>3708824.0900000003</v>
      </c>
      <c r="R103" s="1331">
        <v>5379558.1399999997</v>
      </c>
      <c r="S103" s="1331">
        <v>2532034.5500000003</v>
      </c>
      <c r="T103" s="1331">
        <v>1133242.77</v>
      </c>
      <c r="U103" s="1331">
        <v>3741123.63</v>
      </c>
      <c r="V103" s="1331">
        <v>1873024.6400000001</v>
      </c>
      <c r="W103" s="1331">
        <v>5686725.04</v>
      </c>
      <c r="X103" s="1331">
        <v>14673471.75</v>
      </c>
      <c r="Y103" s="1331">
        <v>4190123.89</v>
      </c>
      <c r="Z103" s="1331">
        <v>9368967.5</v>
      </c>
      <c r="AA103" s="1331">
        <v>179321.01</v>
      </c>
      <c r="AB103" s="1331">
        <v>11998770.26</v>
      </c>
      <c r="AC103" s="1331">
        <v>4045992.8600000003</v>
      </c>
      <c r="AD103" s="1331">
        <v>2406924.7999999998</v>
      </c>
      <c r="AE103" s="1331">
        <v>9364451.5</v>
      </c>
      <c r="AF103" s="1331">
        <v>447098.38</v>
      </c>
      <c r="AG103" s="1332">
        <v>8681140.0800000001</v>
      </c>
      <c r="AH103" s="1332">
        <v>2199385.87</v>
      </c>
      <c r="AI103" s="1332">
        <v>13271119.699999999</v>
      </c>
      <c r="AJ103" s="1332">
        <v>485082.5</v>
      </c>
      <c r="AK103" s="1333">
        <v>172948.83</v>
      </c>
      <c r="AL103" s="1333">
        <v>2097368.7999999998</v>
      </c>
      <c r="AM103" s="1333">
        <v>2421283.04</v>
      </c>
      <c r="AN103" s="1333">
        <v>1536359.16</v>
      </c>
      <c r="AO103" s="1333">
        <v>1534665.73</v>
      </c>
      <c r="AP103" s="1333">
        <v>2401368.85</v>
      </c>
      <c r="AQ103" s="693">
        <v>228768310.68000001</v>
      </c>
    </row>
    <row r="104" spans="1:43" hidden="1" x14ac:dyDescent="0.2">
      <c r="A104" s="683"/>
      <c r="B104" s="683" t="s">
        <v>328</v>
      </c>
      <c r="C104" s="684">
        <v>9429296.6300000008</v>
      </c>
      <c r="D104" s="685">
        <v>18131344.859999999</v>
      </c>
      <c r="E104" s="685">
        <v>15626593.109999999</v>
      </c>
      <c r="F104" s="686">
        <v>5001782.87</v>
      </c>
      <c r="G104" s="684">
        <v>1706089.47</v>
      </c>
      <c r="H104" s="685">
        <v>3720349.86</v>
      </c>
      <c r="I104" s="685">
        <v>1716937.97</v>
      </c>
      <c r="J104" s="685">
        <v>3938112.79</v>
      </c>
      <c r="K104" s="685">
        <v>2637448.94</v>
      </c>
      <c r="L104" s="686">
        <v>3406415.91</v>
      </c>
      <c r="M104" s="684">
        <v>337232.7</v>
      </c>
      <c r="N104" s="685">
        <v>2456322.6</v>
      </c>
      <c r="O104" s="685">
        <v>3620172.11</v>
      </c>
      <c r="P104" s="685">
        <v>7431077.1699999999</v>
      </c>
      <c r="Q104" s="685">
        <v>3054112.23</v>
      </c>
      <c r="R104" s="685">
        <v>3062345.96</v>
      </c>
      <c r="S104" s="685">
        <v>4236729.76</v>
      </c>
      <c r="T104" s="685">
        <v>1238841.6399999999</v>
      </c>
      <c r="U104" s="685">
        <v>2003233.35</v>
      </c>
      <c r="V104" s="686">
        <v>1733631.09</v>
      </c>
      <c r="W104" s="684">
        <v>7098306.6799999997</v>
      </c>
      <c r="X104" s="685">
        <v>16625616.800000001</v>
      </c>
      <c r="Y104" s="685">
        <v>4093736.42</v>
      </c>
      <c r="Z104" s="685">
        <v>9943236.7599999998</v>
      </c>
      <c r="AA104" s="685">
        <v>198054.25</v>
      </c>
      <c r="AB104" s="685">
        <v>10906981.880000001</v>
      </c>
      <c r="AC104" s="686">
        <v>4088305.34</v>
      </c>
      <c r="AD104" s="684">
        <v>1171194.3799999999</v>
      </c>
      <c r="AE104" s="685">
        <v>9282614.1400000006</v>
      </c>
      <c r="AF104" s="685">
        <v>451122.67</v>
      </c>
      <c r="AG104" s="687">
        <v>7766742.0999999996</v>
      </c>
      <c r="AH104" s="687">
        <v>2931514.19</v>
      </c>
      <c r="AI104" s="688">
        <v>11448933.529999999</v>
      </c>
      <c r="AJ104" s="689">
        <v>484634.64</v>
      </c>
      <c r="AK104" s="690">
        <v>171799.64</v>
      </c>
      <c r="AL104" s="691">
        <v>1697186.61</v>
      </c>
      <c r="AM104" s="692">
        <v>2389994.48</v>
      </c>
      <c r="AN104" s="692">
        <v>947077.42</v>
      </c>
      <c r="AO104" s="692">
        <v>1058326.98</v>
      </c>
      <c r="AP104" s="690">
        <v>1603509.9</v>
      </c>
      <c r="AQ104" s="693">
        <v>188846959.82999995</v>
      </c>
    </row>
    <row r="105" spans="1:43" hidden="1" x14ac:dyDescent="0.2">
      <c r="A105" s="683" t="s">
        <v>581</v>
      </c>
      <c r="B105" s="683"/>
      <c r="C105" s="684"/>
      <c r="D105" s="685"/>
      <c r="E105" s="685"/>
      <c r="F105" s="686"/>
      <c r="G105" s="684"/>
      <c r="H105" s="685"/>
      <c r="I105" s="685"/>
      <c r="J105" s="685"/>
      <c r="K105" s="685"/>
      <c r="L105" s="686"/>
      <c r="M105" s="684"/>
      <c r="N105" s="685"/>
      <c r="O105" s="685"/>
      <c r="P105" s="685"/>
      <c r="Q105" s="685"/>
      <c r="R105" s="685"/>
      <c r="S105" s="685"/>
      <c r="T105" s="685"/>
      <c r="U105" s="685"/>
      <c r="V105" s="686"/>
      <c r="W105" s="684"/>
      <c r="X105" s="685"/>
      <c r="Y105" s="685"/>
      <c r="Z105" s="685"/>
      <c r="AA105" s="685"/>
      <c r="AB105" s="685"/>
      <c r="AC105" s="686"/>
      <c r="AD105" s="684"/>
      <c r="AE105" s="685"/>
      <c r="AF105" s="685"/>
      <c r="AG105" s="687"/>
      <c r="AH105" s="687"/>
      <c r="AI105" s="688"/>
      <c r="AJ105" s="689"/>
      <c r="AK105" s="690"/>
      <c r="AL105" s="691"/>
      <c r="AM105" s="692"/>
      <c r="AN105" s="692"/>
      <c r="AO105" s="692"/>
      <c r="AP105" s="690"/>
      <c r="AQ105" s="693">
        <v>0</v>
      </c>
    </row>
    <row r="106" spans="1:43" ht="13.5" hidden="1" thickBot="1" x14ac:dyDescent="0.25">
      <c r="A106" s="683"/>
      <c r="B106" s="683" t="s">
        <v>581</v>
      </c>
      <c r="C106" s="684">
        <v>-23011.45</v>
      </c>
      <c r="D106" s="685">
        <v>0</v>
      </c>
      <c r="E106" s="685">
        <v>1779.41</v>
      </c>
      <c r="F106" s="686">
        <v>0</v>
      </c>
      <c r="G106" s="684">
        <v>0</v>
      </c>
      <c r="H106" s="685">
        <v>307850.46000000002</v>
      </c>
      <c r="I106" s="685">
        <v>149286.04999999999</v>
      </c>
      <c r="J106" s="685">
        <v>3122.31</v>
      </c>
      <c r="K106" s="685">
        <v>0</v>
      </c>
      <c r="L106" s="686">
        <v>0</v>
      </c>
      <c r="M106" s="684">
        <v>-614.24</v>
      </c>
      <c r="N106" s="685">
        <v>-6572.43</v>
      </c>
      <c r="O106" s="685">
        <v>-1.54</v>
      </c>
      <c r="P106" s="685">
        <v>-5369.27</v>
      </c>
      <c r="Q106" s="685">
        <v>-27700.54</v>
      </c>
      <c r="R106" s="685">
        <v>112293.05</v>
      </c>
      <c r="S106" s="685">
        <v>-46209.7</v>
      </c>
      <c r="T106" s="685">
        <v>-128072.35</v>
      </c>
      <c r="U106" s="685">
        <v>-22216.27</v>
      </c>
      <c r="V106" s="686">
        <v>-1622.76</v>
      </c>
      <c r="W106" s="684">
        <v>2021.55</v>
      </c>
      <c r="X106" s="685">
        <v>12134.95</v>
      </c>
      <c r="Y106" s="685">
        <v>-837.15</v>
      </c>
      <c r="Z106" s="685">
        <v>0</v>
      </c>
      <c r="AA106" s="685">
        <v>-93.84</v>
      </c>
      <c r="AB106" s="685">
        <v>377.55</v>
      </c>
      <c r="AC106" s="686">
        <v>-246.35</v>
      </c>
      <c r="AD106" s="684">
        <v>-7379.05</v>
      </c>
      <c r="AE106" s="685">
        <v>118157.15</v>
      </c>
      <c r="AF106" s="685">
        <v>0</v>
      </c>
      <c r="AG106" s="687">
        <v>352208.92</v>
      </c>
      <c r="AH106" s="687">
        <v>-19602.509999999998</v>
      </c>
      <c r="AI106" s="688">
        <v>-1969.39</v>
      </c>
      <c r="AJ106" s="689">
        <v>0</v>
      </c>
      <c r="AK106" s="690">
        <v>0</v>
      </c>
      <c r="AL106" s="691">
        <v>-8398.5</v>
      </c>
      <c r="AM106" s="692">
        <v>-1372.24</v>
      </c>
      <c r="AN106" s="692">
        <v>0</v>
      </c>
      <c r="AO106" s="692">
        <v>0</v>
      </c>
      <c r="AP106" s="690">
        <v>-1849.51</v>
      </c>
      <c r="AQ106" s="693">
        <v>756092.30999999994</v>
      </c>
    </row>
    <row r="107" spans="1:43" ht="13.5" thickBot="1" x14ac:dyDescent="0.25">
      <c r="A107" s="1338" t="s">
        <v>414</v>
      </c>
      <c r="B107" s="1339"/>
      <c r="C107" s="1338">
        <v>27338276.830000002</v>
      </c>
      <c r="D107" s="1339">
        <v>42472726.730000004</v>
      </c>
      <c r="E107" s="1339">
        <v>41062525.660000004</v>
      </c>
      <c r="F107" s="1340">
        <v>46032036.110000007</v>
      </c>
      <c r="G107" s="1338">
        <v>27453962.25</v>
      </c>
      <c r="H107" s="1339">
        <v>23510526.670000002</v>
      </c>
      <c r="I107" s="1339">
        <v>30657314.66</v>
      </c>
      <c r="J107" s="1339">
        <v>41739666.570000008</v>
      </c>
      <c r="K107" s="1339">
        <v>39199185.710000001</v>
      </c>
      <c r="L107" s="1339">
        <v>13427916.07</v>
      </c>
      <c r="M107" s="1338">
        <v>2611425.8299999996</v>
      </c>
      <c r="N107" s="1339">
        <v>22692171.949999999</v>
      </c>
      <c r="O107" s="1339">
        <v>9935207.4299999997</v>
      </c>
      <c r="P107" s="1339">
        <v>25328537.260000002</v>
      </c>
      <c r="Q107" s="1339">
        <v>9144825.5899999999</v>
      </c>
      <c r="R107" s="1339">
        <v>35817360.390000001</v>
      </c>
      <c r="S107" s="1339">
        <v>32326946.529999997</v>
      </c>
      <c r="T107" s="1339">
        <v>22498691.300000001</v>
      </c>
      <c r="U107" s="1339">
        <v>29196029.249999996</v>
      </c>
      <c r="V107" s="1340">
        <v>9193178.2599999998</v>
      </c>
      <c r="W107" s="1338">
        <v>19750145.52</v>
      </c>
      <c r="X107" s="1339">
        <v>77925829.25999999</v>
      </c>
      <c r="Y107" s="1339">
        <v>37645195.869999997</v>
      </c>
      <c r="Z107" s="1339">
        <v>54402937.210000008</v>
      </c>
      <c r="AA107" s="1339">
        <v>1828618.43</v>
      </c>
      <c r="AB107" s="1339">
        <v>77073362.580000013</v>
      </c>
      <c r="AC107" s="1340">
        <v>35095826.790000007</v>
      </c>
      <c r="AD107" s="1338">
        <v>19257428.199999999</v>
      </c>
      <c r="AE107" s="1339">
        <v>35407717.339999996</v>
      </c>
      <c r="AF107" s="1339">
        <v>7049835.540000001</v>
      </c>
      <c r="AG107" s="1339">
        <v>44491329.93999999</v>
      </c>
      <c r="AH107" s="1339">
        <v>42423076.759999998</v>
      </c>
      <c r="AI107" s="1340">
        <v>114187578.16</v>
      </c>
      <c r="AJ107" s="1338">
        <v>485082.5</v>
      </c>
      <c r="AK107" s="1340">
        <v>322728.37</v>
      </c>
      <c r="AL107" s="1338">
        <v>26949446.27</v>
      </c>
      <c r="AM107" s="1339">
        <v>39259611.549999997</v>
      </c>
      <c r="AN107" s="1339">
        <v>11695165.960000001</v>
      </c>
      <c r="AO107" s="1339">
        <v>14078678.550000001</v>
      </c>
      <c r="AP107" s="1340">
        <v>22014926.659999996</v>
      </c>
      <c r="AQ107" s="1340">
        <v>1212983032.5099998</v>
      </c>
    </row>
    <row r="108" spans="1:43" ht="15" x14ac:dyDescent="0.25">
      <c r="A108" s="361"/>
    </row>
    <row r="109" spans="1:43" ht="15" x14ac:dyDescent="0.2">
      <c r="A109" s="860" t="s">
        <v>1048</v>
      </c>
    </row>
  </sheetData>
  <mergeCells count="13">
    <mergeCell ref="AL5:AP5"/>
    <mergeCell ref="AQ5:AQ6"/>
    <mergeCell ref="A6:B6"/>
    <mergeCell ref="A1:AQ1"/>
    <mergeCell ref="A2:AQ2"/>
    <mergeCell ref="A3:AQ3"/>
    <mergeCell ref="A5:B5"/>
    <mergeCell ref="C5:F5"/>
    <mergeCell ref="G5:L5"/>
    <mergeCell ref="M5:V5"/>
    <mergeCell ref="W5:AC5"/>
    <mergeCell ref="AD5:AI5"/>
    <mergeCell ref="AJ5:AK5"/>
  </mergeCells>
  <conditionalFormatting sqref="A23">
    <cfRule type="expression" dxfId="96" priority="74" stopIfTrue="1">
      <formula>$A$23&lt;&gt;""</formula>
    </cfRule>
  </conditionalFormatting>
  <conditionalFormatting sqref="A24">
    <cfRule type="expression" dxfId="95" priority="73" stopIfTrue="1">
      <formula>$A$24&lt;&gt;""</formula>
    </cfRule>
  </conditionalFormatting>
  <conditionalFormatting sqref="A26">
    <cfRule type="expression" dxfId="94" priority="72" stopIfTrue="1">
      <formula>$A$26&lt;&gt;""</formula>
    </cfRule>
  </conditionalFormatting>
  <conditionalFormatting sqref="A27">
    <cfRule type="expression" dxfId="93" priority="71" stopIfTrue="1">
      <formula>$A$27&lt;&gt;""</formula>
    </cfRule>
  </conditionalFormatting>
  <conditionalFormatting sqref="A28">
    <cfRule type="expression" dxfId="92" priority="70" stopIfTrue="1">
      <formula>$A$28&lt;&gt;""</formula>
    </cfRule>
  </conditionalFormatting>
  <conditionalFormatting sqref="A29">
    <cfRule type="expression" dxfId="91" priority="69" stopIfTrue="1">
      <formula>$A$29&lt;&gt;""</formula>
    </cfRule>
  </conditionalFormatting>
  <conditionalFormatting sqref="A30">
    <cfRule type="expression" dxfId="90" priority="68" stopIfTrue="1">
      <formula>$A$30&lt;&gt;""</formula>
    </cfRule>
  </conditionalFormatting>
  <conditionalFormatting sqref="A31">
    <cfRule type="expression" dxfId="89" priority="67" stopIfTrue="1">
      <formula>$A$31&lt;&gt;""</formula>
    </cfRule>
  </conditionalFormatting>
  <conditionalFormatting sqref="A32">
    <cfRule type="expression" dxfId="88" priority="66" stopIfTrue="1">
      <formula>$A$32&lt;&gt;""</formula>
    </cfRule>
  </conditionalFormatting>
  <conditionalFormatting sqref="A33">
    <cfRule type="expression" dxfId="87" priority="65" stopIfTrue="1">
      <formula>$A$33&lt;&gt;""</formula>
    </cfRule>
  </conditionalFormatting>
  <conditionalFormatting sqref="A35">
    <cfRule type="expression" dxfId="86" priority="64" stopIfTrue="1">
      <formula>$A$35&lt;&gt;""</formula>
    </cfRule>
  </conditionalFormatting>
  <conditionalFormatting sqref="A36">
    <cfRule type="expression" dxfId="85" priority="63" stopIfTrue="1">
      <formula>$A$36&lt;&gt;""</formula>
    </cfRule>
  </conditionalFormatting>
  <conditionalFormatting sqref="A37">
    <cfRule type="expression" dxfId="84" priority="62" stopIfTrue="1">
      <formula>$A$37&lt;&gt;""</formula>
    </cfRule>
  </conditionalFormatting>
  <conditionalFormatting sqref="A38">
    <cfRule type="expression" dxfId="83" priority="61" stopIfTrue="1">
      <formula>$A$38&lt;&gt;""</formula>
    </cfRule>
  </conditionalFormatting>
  <conditionalFormatting sqref="A39">
    <cfRule type="expression" dxfId="82" priority="60" stopIfTrue="1">
      <formula>$A$39&lt;&gt;""</formula>
    </cfRule>
  </conditionalFormatting>
  <conditionalFormatting sqref="A40">
    <cfRule type="expression" dxfId="81" priority="59" stopIfTrue="1">
      <formula>$A$40&lt;&gt;""</formula>
    </cfRule>
  </conditionalFormatting>
  <conditionalFormatting sqref="A49">
    <cfRule type="expression" dxfId="80" priority="58" stopIfTrue="1">
      <formula>$A$49&lt;&gt;""</formula>
    </cfRule>
  </conditionalFormatting>
  <conditionalFormatting sqref="A51">
    <cfRule type="expression" dxfId="79" priority="57" stopIfTrue="1">
      <formula>$A$51&lt;&gt;""</formula>
    </cfRule>
  </conditionalFormatting>
  <conditionalFormatting sqref="A53">
    <cfRule type="expression" dxfId="78" priority="56" stopIfTrue="1">
      <formula>$A$53&lt;&gt;""</formula>
    </cfRule>
  </conditionalFormatting>
  <conditionalFormatting sqref="A55">
    <cfRule type="expression" dxfId="77" priority="55" stopIfTrue="1">
      <formula>$A$55&lt;&gt;""</formula>
    </cfRule>
  </conditionalFormatting>
  <conditionalFormatting sqref="A70">
    <cfRule type="expression" dxfId="76" priority="54" stopIfTrue="1">
      <formula>$A$70&lt;&gt;""</formula>
    </cfRule>
  </conditionalFormatting>
  <conditionalFormatting sqref="A72">
    <cfRule type="expression" dxfId="75" priority="53" stopIfTrue="1">
      <formula>$A$72&lt;&gt;""</formula>
    </cfRule>
  </conditionalFormatting>
  <conditionalFormatting sqref="A78">
    <cfRule type="expression" dxfId="74" priority="52" stopIfTrue="1">
      <formula>$A$78&lt;&gt;""</formula>
    </cfRule>
  </conditionalFormatting>
  <conditionalFormatting sqref="A88">
    <cfRule type="expression" dxfId="73" priority="51" stopIfTrue="1">
      <formula>$A$88&lt;&gt;""</formula>
    </cfRule>
  </conditionalFormatting>
  <conditionalFormatting sqref="A95">
    <cfRule type="expression" dxfId="72" priority="50" stopIfTrue="1">
      <formula>$A$95&lt;&gt;""</formula>
    </cfRule>
  </conditionalFormatting>
  <conditionalFormatting sqref="A9">
    <cfRule type="expression" dxfId="71" priority="49" stopIfTrue="1">
      <formula>$A$9&lt;&gt;""</formula>
    </cfRule>
  </conditionalFormatting>
  <conditionalFormatting sqref="A10">
    <cfRule type="expression" dxfId="70" priority="48" stopIfTrue="1">
      <formula>$A$10&lt;&gt;""</formula>
    </cfRule>
  </conditionalFormatting>
  <conditionalFormatting sqref="A11">
    <cfRule type="expression" dxfId="69" priority="47" stopIfTrue="1">
      <formula>$A$11&lt;&gt;""</formula>
    </cfRule>
  </conditionalFormatting>
  <conditionalFormatting sqref="A12">
    <cfRule type="expression" dxfId="68" priority="46" stopIfTrue="1">
      <formula>$A$12&lt;&gt;""</formula>
    </cfRule>
  </conditionalFormatting>
  <conditionalFormatting sqref="A13">
    <cfRule type="expression" dxfId="67" priority="45" stopIfTrue="1">
      <formula>$A$13&lt;&gt;""</formula>
    </cfRule>
  </conditionalFormatting>
  <conditionalFormatting sqref="A14">
    <cfRule type="expression" dxfId="66" priority="44" stopIfTrue="1">
      <formula>$A$14&lt;&gt;""</formula>
    </cfRule>
  </conditionalFormatting>
  <conditionalFormatting sqref="A15">
    <cfRule type="expression" dxfId="65" priority="43" stopIfTrue="1">
      <formula>$A$15&lt;&gt;""</formula>
    </cfRule>
  </conditionalFormatting>
  <conditionalFormatting sqref="A16">
    <cfRule type="expression" dxfId="64" priority="42" stopIfTrue="1">
      <formula>$A$16&lt;&gt;""</formula>
    </cfRule>
  </conditionalFormatting>
  <conditionalFormatting sqref="A17">
    <cfRule type="expression" dxfId="63" priority="41" stopIfTrue="1">
      <formula>$A$17&lt;&gt;""</formula>
    </cfRule>
  </conditionalFormatting>
  <conditionalFormatting sqref="A18">
    <cfRule type="expression" dxfId="62" priority="40" stopIfTrue="1">
      <formula>$A$18&lt;&gt;""</formula>
    </cfRule>
  </conditionalFormatting>
  <conditionalFormatting sqref="A20">
    <cfRule type="expression" dxfId="61" priority="39" stopIfTrue="1">
      <formula>$A$20&lt;&gt;""</formula>
    </cfRule>
  </conditionalFormatting>
  <conditionalFormatting sqref="A21">
    <cfRule type="expression" dxfId="60" priority="38" stopIfTrue="1">
      <formula>$A$21&lt;&gt;""</formula>
    </cfRule>
  </conditionalFormatting>
  <conditionalFormatting sqref="B9:AG9">
    <cfRule type="expression" dxfId="59" priority="37" stopIfTrue="1">
      <formula>$A$9&lt;&gt;""</formula>
    </cfRule>
  </conditionalFormatting>
  <conditionalFormatting sqref="B10:AG10">
    <cfRule type="expression" dxfId="58" priority="36" stopIfTrue="1">
      <formula>$A$10&lt;&gt;""</formula>
    </cfRule>
  </conditionalFormatting>
  <conditionalFormatting sqref="B11:AG11">
    <cfRule type="expression" dxfId="57" priority="35" stopIfTrue="1">
      <formula>$A$11&lt;&gt;""</formula>
    </cfRule>
  </conditionalFormatting>
  <conditionalFormatting sqref="B12:AG12">
    <cfRule type="expression" dxfId="56" priority="34" stopIfTrue="1">
      <formula>$A$12&lt;&gt;""</formula>
    </cfRule>
  </conditionalFormatting>
  <conditionalFormatting sqref="B13:AG13">
    <cfRule type="expression" dxfId="55" priority="33" stopIfTrue="1">
      <formula>$A$13&lt;&gt;""</formula>
    </cfRule>
  </conditionalFormatting>
  <conditionalFormatting sqref="B14:AG14">
    <cfRule type="expression" dxfId="54" priority="32" stopIfTrue="1">
      <formula>$A$14&lt;&gt;""</formula>
    </cfRule>
  </conditionalFormatting>
  <conditionalFormatting sqref="B15:AG15">
    <cfRule type="expression" dxfId="53" priority="31" stopIfTrue="1">
      <formula>$A$15&lt;&gt;""</formula>
    </cfRule>
  </conditionalFormatting>
  <conditionalFormatting sqref="B16:AG16">
    <cfRule type="expression" dxfId="52" priority="30" stopIfTrue="1">
      <formula>$A$16&lt;&gt;""</formula>
    </cfRule>
  </conditionalFormatting>
  <conditionalFormatting sqref="B17:AG17">
    <cfRule type="expression" dxfId="51" priority="29" stopIfTrue="1">
      <formula>$A$17&lt;&gt;""</formula>
    </cfRule>
  </conditionalFormatting>
  <conditionalFormatting sqref="B18:AG18">
    <cfRule type="expression" dxfId="50" priority="28" stopIfTrue="1">
      <formula>$A$18&lt;&gt;""</formula>
    </cfRule>
  </conditionalFormatting>
  <conditionalFormatting sqref="B20:AG20">
    <cfRule type="expression" dxfId="49" priority="27" stopIfTrue="1">
      <formula>$A$20&lt;&gt;""</formula>
    </cfRule>
  </conditionalFormatting>
  <conditionalFormatting sqref="B21:AG21">
    <cfRule type="expression" dxfId="48" priority="26" stopIfTrue="1">
      <formula>$A$21&lt;&gt;""</formula>
    </cfRule>
  </conditionalFormatting>
  <conditionalFormatting sqref="B23:AG23">
    <cfRule type="expression" dxfId="47" priority="25" stopIfTrue="1">
      <formula>$A$23&lt;&gt;""</formula>
    </cfRule>
  </conditionalFormatting>
  <conditionalFormatting sqref="B24:AG24">
    <cfRule type="expression" dxfId="46" priority="24" stopIfTrue="1">
      <formula>$A$24&lt;&gt;""</formula>
    </cfRule>
  </conditionalFormatting>
  <conditionalFormatting sqref="B26:AG26">
    <cfRule type="expression" dxfId="45" priority="23" stopIfTrue="1">
      <formula>$A$26&lt;&gt;""</formula>
    </cfRule>
  </conditionalFormatting>
  <conditionalFormatting sqref="B27:AG27">
    <cfRule type="expression" dxfId="44" priority="22" stopIfTrue="1">
      <formula>$A$27&lt;&gt;""</formula>
    </cfRule>
  </conditionalFormatting>
  <conditionalFormatting sqref="B28:AG28">
    <cfRule type="expression" dxfId="43" priority="21" stopIfTrue="1">
      <formula>$A$28&lt;&gt;""</formula>
    </cfRule>
  </conditionalFormatting>
  <conditionalFormatting sqref="B29:AG29">
    <cfRule type="expression" dxfId="42" priority="20" stopIfTrue="1">
      <formula>$A$29&lt;&gt;""</formula>
    </cfRule>
  </conditionalFormatting>
  <conditionalFormatting sqref="B30:AG30">
    <cfRule type="expression" dxfId="41" priority="19" stopIfTrue="1">
      <formula>$A$30&lt;&gt;""</formula>
    </cfRule>
  </conditionalFormatting>
  <conditionalFormatting sqref="B31:AG31">
    <cfRule type="expression" dxfId="40" priority="18" stopIfTrue="1">
      <formula>$A$31&lt;&gt;""</formula>
    </cfRule>
  </conditionalFormatting>
  <conditionalFormatting sqref="B32:AG32">
    <cfRule type="expression" dxfId="39" priority="17" stopIfTrue="1">
      <formula>$A$32&lt;&gt;""</formula>
    </cfRule>
  </conditionalFormatting>
  <conditionalFormatting sqref="B33:AG33">
    <cfRule type="expression" dxfId="38" priority="16" stopIfTrue="1">
      <formula>$A$33&lt;&gt;""</formula>
    </cfRule>
  </conditionalFormatting>
  <conditionalFormatting sqref="B35:AG35">
    <cfRule type="expression" dxfId="37" priority="15" stopIfTrue="1">
      <formula>$A$35&lt;&gt;""</formula>
    </cfRule>
  </conditionalFormatting>
  <conditionalFormatting sqref="B36:AG36">
    <cfRule type="expression" dxfId="36" priority="14" stopIfTrue="1">
      <formula>$A$36&lt;&gt;""</formula>
    </cfRule>
  </conditionalFormatting>
  <conditionalFormatting sqref="B37:AG37">
    <cfRule type="expression" dxfId="35" priority="13" stopIfTrue="1">
      <formula>$A$37&lt;&gt;""</formula>
    </cfRule>
  </conditionalFormatting>
  <conditionalFormatting sqref="B38:AG38">
    <cfRule type="expression" dxfId="34" priority="12" stopIfTrue="1">
      <formula>$A$38&lt;&gt;""</formula>
    </cfRule>
  </conditionalFormatting>
  <conditionalFormatting sqref="B39:AG39">
    <cfRule type="expression" dxfId="33" priority="11" stopIfTrue="1">
      <formula>$A$39&lt;&gt;""</formula>
    </cfRule>
  </conditionalFormatting>
  <conditionalFormatting sqref="B40:AG40">
    <cfRule type="expression" dxfId="32" priority="10" stopIfTrue="1">
      <formula>$A$40&lt;&gt;""</formula>
    </cfRule>
  </conditionalFormatting>
  <conditionalFormatting sqref="B41:AG41">
    <cfRule type="expression" dxfId="31" priority="9" stopIfTrue="1">
      <formula>$A$41&lt;&gt;""</formula>
    </cfRule>
  </conditionalFormatting>
  <conditionalFormatting sqref="B50:AG50">
    <cfRule type="expression" dxfId="30" priority="8" stopIfTrue="1">
      <formula>$A$50&lt;&gt;""</formula>
    </cfRule>
  </conditionalFormatting>
  <conditionalFormatting sqref="B52:AG52">
    <cfRule type="expression" dxfId="29" priority="7" stopIfTrue="1">
      <formula>$A$52&lt;&gt;""</formula>
    </cfRule>
  </conditionalFormatting>
  <conditionalFormatting sqref="B54:AG54">
    <cfRule type="expression" dxfId="28" priority="6" stopIfTrue="1">
      <formula>$A$54&lt;&gt;""</formula>
    </cfRule>
  </conditionalFormatting>
  <conditionalFormatting sqref="B72:AG72">
    <cfRule type="expression" dxfId="27" priority="5" stopIfTrue="1">
      <formula>$A$72&lt;&gt;""</formula>
    </cfRule>
  </conditionalFormatting>
  <conditionalFormatting sqref="B74:AG74">
    <cfRule type="expression" dxfId="26" priority="4" stopIfTrue="1">
      <formula>$A$74&lt;&gt;""</formula>
    </cfRule>
  </conditionalFormatting>
  <conditionalFormatting sqref="B80:AG80">
    <cfRule type="expression" dxfId="25" priority="3" stopIfTrue="1">
      <formula>$A$80&lt;&gt;""</formula>
    </cfRule>
  </conditionalFormatting>
  <conditionalFormatting sqref="B90:AG90">
    <cfRule type="expression" dxfId="24" priority="2" stopIfTrue="1">
      <formula>$A$90&lt;&gt;""</formula>
    </cfRule>
  </conditionalFormatting>
  <conditionalFormatting sqref="B97:AG97">
    <cfRule type="expression" dxfId="23" priority="1" stopIfTrue="1">
      <formula>$A$97&lt;&gt;""</formula>
    </cfRule>
  </conditionalFormatting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0"/>
  <sheetViews>
    <sheetView workbookViewId="0">
      <selection sqref="A1:AB1"/>
    </sheetView>
  </sheetViews>
  <sheetFormatPr baseColWidth="10" defaultColWidth="13.7109375" defaultRowHeight="15" x14ac:dyDescent="0.25"/>
  <cols>
    <col min="1" max="1" width="16.85546875" style="1341" customWidth="1"/>
    <col min="2" max="4" width="11.42578125" style="1341" customWidth="1"/>
    <col min="5" max="5" width="22.140625" style="1341" customWidth="1"/>
    <col min="6" max="32" width="11.42578125" style="1341" customWidth="1"/>
    <col min="33" max="33" width="0" style="1341" hidden="1" customWidth="1"/>
    <col min="34" max="256" width="11.42578125" style="1341" customWidth="1"/>
    <col min="257" max="260" width="11.42578125" style="1307" customWidth="1"/>
    <col min="261" max="261" width="22.140625" style="1307" customWidth="1"/>
    <col min="262" max="288" width="11.42578125" style="1307" customWidth="1"/>
    <col min="289" max="289" width="0" style="1307" hidden="1" customWidth="1"/>
    <col min="290" max="516" width="11.42578125" style="1307" customWidth="1"/>
    <col min="517" max="517" width="22.140625" style="1307" customWidth="1"/>
    <col min="518" max="544" width="11.42578125" style="1307" customWidth="1"/>
    <col min="545" max="545" width="0" style="1307" hidden="1" customWidth="1"/>
    <col min="546" max="772" width="11.42578125" style="1307" customWidth="1"/>
    <col min="773" max="773" width="22.140625" style="1307" customWidth="1"/>
    <col min="774" max="800" width="11.42578125" style="1307" customWidth="1"/>
    <col min="801" max="801" width="0" style="1307" hidden="1" customWidth="1"/>
    <col min="802" max="1028" width="11.42578125" style="1307" customWidth="1"/>
    <col min="1029" max="1029" width="22.140625" style="1307" customWidth="1"/>
    <col min="1030" max="1056" width="11.42578125" style="1307" customWidth="1"/>
    <col min="1057" max="1057" width="0" style="1307" hidden="1" customWidth="1"/>
    <col min="1058" max="1284" width="11.42578125" style="1307" customWidth="1"/>
    <col min="1285" max="1285" width="22.140625" style="1307" customWidth="1"/>
    <col min="1286" max="1312" width="11.42578125" style="1307" customWidth="1"/>
    <col min="1313" max="1313" width="0" style="1307" hidden="1" customWidth="1"/>
    <col min="1314" max="1540" width="11.42578125" style="1307" customWidth="1"/>
    <col min="1541" max="1541" width="22.140625" style="1307" customWidth="1"/>
    <col min="1542" max="1568" width="11.42578125" style="1307" customWidth="1"/>
    <col min="1569" max="1569" width="0" style="1307" hidden="1" customWidth="1"/>
    <col min="1570" max="1796" width="11.42578125" style="1307" customWidth="1"/>
    <col min="1797" max="1797" width="22.140625" style="1307" customWidth="1"/>
    <col min="1798" max="1824" width="11.42578125" style="1307" customWidth="1"/>
    <col min="1825" max="1825" width="0" style="1307" hidden="1" customWidth="1"/>
    <col min="1826" max="2052" width="11.42578125" style="1307" customWidth="1"/>
    <col min="2053" max="2053" width="22.140625" style="1307" customWidth="1"/>
    <col min="2054" max="2080" width="11.42578125" style="1307" customWidth="1"/>
    <col min="2081" max="2081" width="0" style="1307" hidden="1" customWidth="1"/>
    <col min="2082" max="2308" width="11.42578125" style="1307" customWidth="1"/>
    <col min="2309" max="2309" width="22.140625" style="1307" customWidth="1"/>
    <col min="2310" max="2336" width="11.42578125" style="1307" customWidth="1"/>
    <col min="2337" max="2337" width="0" style="1307" hidden="1" customWidth="1"/>
    <col min="2338" max="2564" width="11.42578125" style="1307" customWidth="1"/>
    <col min="2565" max="2565" width="22.140625" style="1307" customWidth="1"/>
    <col min="2566" max="2592" width="11.42578125" style="1307" customWidth="1"/>
    <col min="2593" max="2593" width="0" style="1307" hidden="1" customWidth="1"/>
    <col min="2594" max="2820" width="11.42578125" style="1307" customWidth="1"/>
    <col min="2821" max="2821" width="22.140625" style="1307" customWidth="1"/>
    <col min="2822" max="2848" width="11.42578125" style="1307" customWidth="1"/>
    <col min="2849" max="2849" width="0" style="1307" hidden="1" customWidth="1"/>
    <col min="2850" max="3076" width="11.42578125" style="1307" customWidth="1"/>
    <col min="3077" max="3077" width="22.140625" style="1307" customWidth="1"/>
    <col min="3078" max="3104" width="11.42578125" style="1307" customWidth="1"/>
    <col min="3105" max="3105" width="0" style="1307" hidden="1" customWidth="1"/>
    <col min="3106" max="3332" width="11.42578125" style="1307" customWidth="1"/>
    <col min="3333" max="3333" width="22.140625" style="1307" customWidth="1"/>
    <col min="3334" max="3360" width="11.42578125" style="1307" customWidth="1"/>
    <col min="3361" max="3361" width="0" style="1307" hidden="1" customWidth="1"/>
    <col min="3362" max="3588" width="11.42578125" style="1307" customWidth="1"/>
    <col min="3589" max="3589" width="22.140625" style="1307" customWidth="1"/>
    <col min="3590" max="3616" width="11.42578125" style="1307" customWidth="1"/>
    <col min="3617" max="3617" width="0" style="1307" hidden="1" customWidth="1"/>
    <col min="3618" max="3844" width="11.42578125" style="1307" customWidth="1"/>
    <col min="3845" max="3845" width="22.140625" style="1307" customWidth="1"/>
    <col min="3846" max="3872" width="11.42578125" style="1307" customWidth="1"/>
    <col min="3873" max="3873" width="0" style="1307" hidden="1" customWidth="1"/>
    <col min="3874" max="4100" width="11.42578125" style="1307" customWidth="1"/>
    <col min="4101" max="4101" width="22.140625" style="1307" customWidth="1"/>
    <col min="4102" max="4128" width="11.42578125" style="1307" customWidth="1"/>
    <col min="4129" max="4129" width="0" style="1307" hidden="1" customWidth="1"/>
    <col min="4130" max="4356" width="11.42578125" style="1307" customWidth="1"/>
    <col min="4357" max="4357" width="22.140625" style="1307" customWidth="1"/>
    <col min="4358" max="4384" width="11.42578125" style="1307" customWidth="1"/>
    <col min="4385" max="4385" width="0" style="1307" hidden="1" customWidth="1"/>
    <col min="4386" max="4612" width="11.42578125" style="1307" customWidth="1"/>
    <col min="4613" max="4613" width="22.140625" style="1307" customWidth="1"/>
    <col min="4614" max="4640" width="11.42578125" style="1307" customWidth="1"/>
    <col min="4641" max="4641" width="0" style="1307" hidden="1" customWidth="1"/>
    <col min="4642" max="4868" width="11.42578125" style="1307" customWidth="1"/>
    <col min="4869" max="4869" width="22.140625" style="1307" customWidth="1"/>
    <col min="4870" max="4896" width="11.42578125" style="1307" customWidth="1"/>
    <col min="4897" max="4897" width="0" style="1307" hidden="1" customWidth="1"/>
    <col min="4898" max="5124" width="11.42578125" style="1307" customWidth="1"/>
    <col min="5125" max="5125" width="22.140625" style="1307" customWidth="1"/>
    <col min="5126" max="5152" width="11.42578125" style="1307" customWidth="1"/>
    <col min="5153" max="5153" width="0" style="1307" hidden="1" customWidth="1"/>
    <col min="5154" max="5380" width="11.42578125" style="1307" customWidth="1"/>
    <col min="5381" max="5381" width="22.140625" style="1307" customWidth="1"/>
    <col min="5382" max="5408" width="11.42578125" style="1307" customWidth="1"/>
    <col min="5409" max="5409" width="0" style="1307" hidden="1" customWidth="1"/>
    <col min="5410" max="5636" width="11.42578125" style="1307" customWidth="1"/>
    <col min="5637" max="5637" width="22.140625" style="1307" customWidth="1"/>
    <col min="5638" max="5664" width="11.42578125" style="1307" customWidth="1"/>
    <col min="5665" max="5665" width="0" style="1307" hidden="1" customWidth="1"/>
    <col min="5666" max="5892" width="11.42578125" style="1307" customWidth="1"/>
    <col min="5893" max="5893" width="22.140625" style="1307" customWidth="1"/>
    <col min="5894" max="5920" width="11.42578125" style="1307" customWidth="1"/>
    <col min="5921" max="5921" width="0" style="1307" hidden="1" customWidth="1"/>
    <col min="5922" max="6148" width="11.42578125" style="1307" customWidth="1"/>
    <col min="6149" max="6149" width="22.140625" style="1307" customWidth="1"/>
    <col min="6150" max="6176" width="11.42578125" style="1307" customWidth="1"/>
    <col min="6177" max="6177" width="0" style="1307" hidden="1" customWidth="1"/>
    <col min="6178" max="6404" width="11.42578125" style="1307" customWidth="1"/>
    <col min="6405" max="6405" width="22.140625" style="1307" customWidth="1"/>
    <col min="6406" max="6432" width="11.42578125" style="1307" customWidth="1"/>
    <col min="6433" max="6433" width="0" style="1307" hidden="1" customWidth="1"/>
    <col min="6434" max="6660" width="11.42578125" style="1307" customWidth="1"/>
    <col min="6661" max="6661" width="22.140625" style="1307" customWidth="1"/>
    <col min="6662" max="6688" width="11.42578125" style="1307" customWidth="1"/>
    <col min="6689" max="6689" width="0" style="1307" hidden="1" customWidth="1"/>
    <col min="6690" max="6916" width="11.42578125" style="1307" customWidth="1"/>
    <col min="6917" max="6917" width="22.140625" style="1307" customWidth="1"/>
    <col min="6918" max="6944" width="11.42578125" style="1307" customWidth="1"/>
    <col min="6945" max="6945" width="0" style="1307" hidden="1" customWidth="1"/>
    <col min="6946" max="7172" width="11.42578125" style="1307" customWidth="1"/>
    <col min="7173" max="7173" width="22.140625" style="1307" customWidth="1"/>
    <col min="7174" max="7200" width="11.42578125" style="1307" customWidth="1"/>
    <col min="7201" max="7201" width="0" style="1307" hidden="1" customWidth="1"/>
    <col min="7202" max="7428" width="11.42578125" style="1307" customWidth="1"/>
    <col min="7429" max="7429" width="22.140625" style="1307" customWidth="1"/>
    <col min="7430" max="7456" width="11.42578125" style="1307" customWidth="1"/>
    <col min="7457" max="7457" width="0" style="1307" hidden="1" customWidth="1"/>
    <col min="7458" max="7684" width="11.42578125" style="1307" customWidth="1"/>
    <col min="7685" max="7685" width="22.140625" style="1307" customWidth="1"/>
    <col min="7686" max="7712" width="11.42578125" style="1307" customWidth="1"/>
    <col min="7713" max="7713" width="0" style="1307" hidden="1" customWidth="1"/>
    <col min="7714" max="7940" width="11.42578125" style="1307" customWidth="1"/>
    <col min="7941" max="7941" width="22.140625" style="1307" customWidth="1"/>
    <col min="7942" max="7968" width="11.42578125" style="1307" customWidth="1"/>
    <col min="7969" max="7969" width="0" style="1307" hidden="1" customWidth="1"/>
    <col min="7970" max="8196" width="11.42578125" style="1307" customWidth="1"/>
    <col min="8197" max="8197" width="22.140625" style="1307" customWidth="1"/>
    <col min="8198" max="8224" width="11.42578125" style="1307" customWidth="1"/>
    <col min="8225" max="8225" width="0" style="1307" hidden="1" customWidth="1"/>
    <col min="8226" max="8452" width="11.42578125" style="1307" customWidth="1"/>
    <col min="8453" max="8453" width="22.140625" style="1307" customWidth="1"/>
    <col min="8454" max="8480" width="11.42578125" style="1307" customWidth="1"/>
    <col min="8481" max="8481" width="0" style="1307" hidden="1" customWidth="1"/>
    <col min="8482" max="8708" width="11.42578125" style="1307" customWidth="1"/>
    <col min="8709" max="8709" width="22.140625" style="1307" customWidth="1"/>
    <col min="8710" max="8736" width="11.42578125" style="1307" customWidth="1"/>
    <col min="8737" max="8737" width="0" style="1307" hidden="1" customWidth="1"/>
    <col min="8738" max="8964" width="11.42578125" style="1307" customWidth="1"/>
    <col min="8965" max="8965" width="22.140625" style="1307" customWidth="1"/>
    <col min="8966" max="8992" width="11.42578125" style="1307" customWidth="1"/>
    <col min="8993" max="8993" width="0" style="1307" hidden="1" customWidth="1"/>
    <col min="8994" max="9220" width="11.42578125" style="1307" customWidth="1"/>
    <col min="9221" max="9221" width="22.140625" style="1307" customWidth="1"/>
    <col min="9222" max="9248" width="11.42578125" style="1307" customWidth="1"/>
    <col min="9249" max="9249" width="0" style="1307" hidden="1" customWidth="1"/>
    <col min="9250" max="9476" width="11.42578125" style="1307" customWidth="1"/>
    <col min="9477" max="9477" width="22.140625" style="1307" customWidth="1"/>
    <col min="9478" max="9504" width="11.42578125" style="1307" customWidth="1"/>
    <col min="9505" max="9505" width="0" style="1307" hidden="1" customWidth="1"/>
    <col min="9506" max="9732" width="11.42578125" style="1307" customWidth="1"/>
    <col min="9733" max="9733" width="22.140625" style="1307" customWidth="1"/>
    <col min="9734" max="9760" width="11.42578125" style="1307" customWidth="1"/>
    <col min="9761" max="9761" width="0" style="1307" hidden="1" customWidth="1"/>
    <col min="9762" max="9988" width="11.42578125" style="1307" customWidth="1"/>
    <col min="9989" max="9989" width="22.140625" style="1307" customWidth="1"/>
    <col min="9990" max="10016" width="11.42578125" style="1307" customWidth="1"/>
    <col min="10017" max="10017" width="0" style="1307" hidden="1" customWidth="1"/>
    <col min="10018" max="10244" width="11.42578125" style="1307" customWidth="1"/>
    <col min="10245" max="10245" width="22.140625" style="1307" customWidth="1"/>
    <col min="10246" max="10272" width="11.42578125" style="1307" customWidth="1"/>
    <col min="10273" max="10273" width="0" style="1307" hidden="1" customWidth="1"/>
    <col min="10274" max="10500" width="11.42578125" style="1307" customWidth="1"/>
    <col min="10501" max="10501" width="22.140625" style="1307" customWidth="1"/>
    <col min="10502" max="10528" width="11.42578125" style="1307" customWidth="1"/>
    <col min="10529" max="10529" width="0" style="1307" hidden="1" customWidth="1"/>
    <col min="10530" max="10756" width="11.42578125" style="1307" customWidth="1"/>
    <col min="10757" max="10757" width="22.140625" style="1307" customWidth="1"/>
    <col min="10758" max="10784" width="11.42578125" style="1307" customWidth="1"/>
    <col min="10785" max="10785" width="0" style="1307" hidden="1" customWidth="1"/>
    <col min="10786" max="11012" width="11.42578125" style="1307" customWidth="1"/>
    <col min="11013" max="11013" width="22.140625" style="1307" customWidth="1"/>
    <col min="11014" max="11040" width="11.42578125" style="1307" customWidth="1"/>
    <col min="11041" max="11041" width="0" style="1307" hidden="1" customWidth="1"/>
    <col min="11042" max="11268" width="11.42578125" style="1307" customWidth="1"/>
    <col min="11269" max="11269" width="22.140625" style="1307" customWidth="1"/>
    <col min="11270" max="11296" width="11.42578125" style="1307" customWidth="1"/>
    <col min="11297" max="11297" width="0" style="1307" hidden="1" customWidth="1"/>
    <col min="11298" max="11524" width="11.42578125" style="1307" customWidth="1"/>
    <col min="11525" max="11525" width="22.140625" style="1307" customWidth="1"/>
    <col min="11526" max="11552" width="11.42578125" style="1307" customWidth="1"/>
    <col min="11553" max="11553" width="0" style="1307" hidden="1" customWidth="1"/>
    <col min="11554" max="11780" width="11.42578125" style="1307" customWidth="1"/>
    <col min="11781" max="11781" width="22.140625" style="1307" customWidth="1"/>
    <col min="11782" max="11808" width="11.42578125" style="1307" customWidth="1"/>
    <col min="11809" max="11809" width="0" style="1307" hidden="1" customWidth="1"/>
    <col min="11810" max="12036" width="11.42578125" style="1307" customWidth="1"/>
    <col min="12037" max="12037" width="22.140625" style="1307" customWidth="1"/>
    <col min="12038" max="12064" width="11.42578125" style="1307" customWidth="1"/>
    <col min="12065" max="12065" width="0" style="1307" hidden="1" customWidth="1"/>
    <col min="12066" max="12292" width="11.42578125" style="1307" customWidth="1"/>
    <col min="12293" max="12293" width="22.140625" style="1307" customWidth="1"/>
    <col min="12294" max="12320" width="11.42578125" style="1307" customWidth="1"/>
    <col min="12321" max="12321" width="0" style="1307" hidden="1" customWidth="1"/>
    <col min="12322" max="12548" width="11.42578125" style="1307" customWidth="1"/>
    <col min="12549" max="12549" width="22.140625" style="1307" customWidth="1"/>
    <col min="12550" max="12576" width="11.42578125" style="1307" customWidth="1"/>
    <col min="12577" max="12577" width="0" style="1307" hidden="1" customWidth="1"/>
    <col min="12578" max="12804" width="11.42578125" style="1307" customWidth="1"/>
    <col min="12805" max="12805" width="22.140625" style="1307" customWidth="1"/>
    <col min="12806" max="12832" width="11.42578125" style="1307" customWidth="1"/>
    <col min="12833" max="12833" width="0" style="1307" hidden="1" customWidth="1"/>
    <col min="12834" max="13060" width="11.42578125" style="1307" customWidth="1"/>
    <col min="13061" max="13061" width="22.140625" style="1307" customWidth="1"/>
    <col min="13062" max="13088" width="11.42578125" style="1307" customWidth="1"/>
    <col min="13089" max="13089" width="0" style="1307" hidden="1" customWidth="1"/>
    <col min="13090" max="13316" width="11.42578125" style="1307" customWidth="1"/>
    <col min="13317" max="13317" width="22.140625" style="1307" customWidth="1"/>
    <col min="13318" max="13344" width="11.42578125" style="1307" customWidth="1"/>
    <col min="13345" max="13345" width="0" style="1307" hidden="1" customWidth="1"/>
    <col min="13346" max="13572" width="11.42578125" style="1307" customWidth="1"/>
    <col min="13573" max="13573" width="22.140625" style="1307" customWidth="1"/>
    <col min="13574" max="13600" width="11.42578125" style="1307" customWidth="1"/>
    <col min="13601" max="13601" width="0" style="1307" hidden="1" customWidth="1"/>
    <col min="13602" max="13828" width="11.42578125" style="1307" customWidth="1"/>
    <col min="13829" max="13829" width="22.140625" style="1307" customWidth="1"/>
    <col min="13830" max="13856" width="11.42578125" style="1307" customWidth="1"/>
    <col min="13857" max="13857" width="0" style="1307" hidden="1" customWidth="1"/>
    <col min="13858" max="14084" width="11.42578125" style="1307" customWidth="1"/>
    <col min="14085" max="14085" width="22.140625" style="1307" customWidth="1"/>
    <col min="14086" max="14112" width="11.42578125" style="1307" customWidth="1"/>
    <col min="14113" max="14113" width="0" style="1307" hidden="1" customWidth="1"/>
    <col min="14114" max="14340" width="11.42578125" style="1307" customWidth="1"/>
    <col min="14341" max="14341" width="22.140625" style="1307" customWidth="1"/>
    <col min="14342" max="14368" width="11.42578125" style="1307" customWidth="1"/>
    <col min="14369" max="14369" width="0" style="1307" hidden="1" customWidth="1"/>
    <col min="14370" max="14596" width="11.42578125" style="1307" customWidth="1"/>
    <col min="14597" max="14597" width="22.140625" style="1307" customWidth="1"/>
    <col min="14598" max="14624" width="11.42578125" style="1307" customWidth="1"/>
    <col min="14625" max="14625" width="0" style="1307" hidden="1" customWidth="1"/>
    <col min="14626" max="14852" width="11.42578125" style="1307" customWidth="1"/>
    <col min="14853" max="14853" width="22.140625" style="1307" customWidth="1"/>
    <col min="14854" max="14880" width="11.42578125" style="1307" customWidth="1"/>
    <col min="14881" max="14881" width="0" style="1307" hidden="1" customWidth="1"/>
    <col min="14882" max="15108" width="11.42578125" style="1307" customWidth="1"/>
    <col min="15109" max="15109" width="22.140625" style="1307" customWidth="1"/>
    <col min="15110" max="15136" width="11.42578125" style="1307" customWidth="1"/>
    <col min="15137" max="15137" width="0" style="1307" hidden="1" customWidth="1"/>
    <col min="15138" max="15364" width="11.42578125" style="1307" customWidth="1"/>
    <col min="15365" max="15365" width="22.140625" style="1307" customWidth="1"/>
    <col min="15366" max="15392" width="11.42578125" style="1307" customWidth="1"/>
    <col min="15393" max="15393" width="0" style="1307" hidden="1" customWidth="1"/>
    <col min="15394" max="15620" width="11.42578125" style="1307" customWidth="1"/>
    <col min="15621" max="15621" width="22.140625" style="1307" customWidth="1"/>
    <col min="15622" max="15648" width="11.42578125" style="1307" customWidth="1"/>
    <col min="15649" max="15649" width="0" style="1307" hidden="1" customWidth="1"/>
    <col min="15650" max="15876" width="11.42578125" style="1307" customWidth="1"/>
    <col min="15877" max="15877" width="22.140625" style="1307" customWidth="1"/>
    <col min="15878" max="15904" width="11.42578125" style="1307" customWidth="1"/>
    <col min="15905" max="15905" width="0" style="1307" hidden="1" customWidth="1"/>
    <col min="15906" max="16132" width="11.42578125" style="1307" customWidth="1"/>
    <col min="16133" max="16133" width="22.140625" style="1307" customWidth="1"/>
    <col min="16134" max="16160" width="11.42578125" style="1307" customWidth="1"/>
    <col min="16161" max="16161" width="0" style="1307" hidden="1" customWidth="1"/>
    <col min="16162" max="16384" width="11.42578125" style="1307" customWidth="1"/>
  </cols>
  <sheetData>
    <row r="1" spans="1:33" x14ac:dyDescent="0.25">
      <c r="A1" s="1713" t="s">
        <v>2030</v>
      </c>
      <c r="B1" s="1714"/>
      <c r="C1" s="1714"/>
      <c r="D1" s="1714"/>
      <c r="E1" s="1714"/>
      <c r="F1" s="1714"/>
      <c r="G1" s="1714"/>
      <c r="H1" s="1714"/>
      <c r="I1" s="1714"/>
      <c r="J1" s="1714"/>
      <c r="K1" s="1714"/>
      <c r="L1" s="1714"/>
      <c r="M1" s="1714"/>
      <c r="N1" s="1714"/>
      <c r="O1" s="1714"/>
      <c r="P1" s="1714"/>
      <c r="Q1" s="1714"/>
      <c r="R1" s="1714"/>
      <c r="S1" s="1714"/>
      <c r="T1" s="1714"/>
      <c r="U1" s="1714"/>
      <c r="V1" s="1714"/>
      <c r="W1" s="1714"/>
      <c r="X1" s="1714"/>
      <c r="Y1" s="1714"/>
      <c r="Z1" s="1714"/>
      <c r="AA1" s="1714"/>
      <c r="AB1" s="1714"/>
    </row>
    <row r="2" spans="1:33" x14ac:dyDescent="0.25">
      <c r="A2" s="1713" t="s">
        <v>1860</v>
      </c>
      <c r="B2" s="1714"/>
      <c r="C2" s="1714"/>
      <c r="D2" s="1714"/>
      <c r="E2" s="1714"/>
      <c r="F2" s="1714"/>
      <c r="G2" s="1714"/>
      <c r="H2" s="1714"/>
      <c r="I2" s="1714"/>
      <c r="J2" s="1714"/>
      <c r="K2" s="1714"/>
      <c r="L2" s="1714"/>
      <c r="M2" s="1714"/>
      <c r="N2" s="1714"/>
      <c r="O2" s="1714"/>
      <c r="P2" s="1714"/>
      <c r="Q2" s="1714"/>
      <c r="R2" s="1714"/>
      <c r="S2" s="1714"/>
      <c r="T2" s="1714"/>
      <c r="U2" s="1714"/>
      <c r="V2" s="1714"/>
      <c r="W2" s="1714"/>
      <c r="X2" s="1714"/>
      <c r="Y2" s="1714"/>
      <c r="Z2" s="1714"/>
      <c r="AA2" s="1714"/>
      <c r="AB2" s="1714"/>
    </row>
    <row r="3" spans="1:33" x14ac:dyDescent="0.25">
      <c r="A3" s="1713" t="s">
        <v>2031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  <c r="Q3" s="1714"/>
      <c r="R3" s="1714"/>
      <c r="S3" s="1714"/>
      <c r="T3" s="1714"/>
      <c r="U3" s="1714"/>
      <c r="V3" s="1714"/>
      <c r="W3" s="1714"/>
      <c r="X3" s="1714"/>
      <c r="Y3" s="1714"/>
      <c r="Z3" s="1714"/>
      <c r="AA3" s="1714"/>
      <c r="AB3" s="1714"/>
    </row>
    <row r="4" spans="1:33" ht="7.5" customHeight="1" x14ac:dyDescent="0.25">
      <c r="A4" s="1358"/>
      <c r="B4" s="1358"/>
      <c r="C4" s="1358"/>
      <c r="D4" s="1358"/>
      <c r="E4" s="1358"/>
      <c r="F4" s="1358"/>
      <c r="G4" s="1358"/>
      <c r="H4" s="1358"/>
      <c r="I4" s="1358"/>
      <c r="J4" s="1358"/>
      <c r="K4" s="1358"/>
      <c r="L4" s="1358"/>
      <c r="M4" s="1358"/>
      <c r="N4" s="1358"/>
      <c r="O4" s="1358"/>
      <c r="P4" s="1358"/>
      <c r="Q4" s="1358"/>
      <c r="R4" s="1358"/>
      <c r="S4" s="1358"/>
      <c r="T4" s="1358"/>
      <c r="U4" s="1358"/>
      <c r="V4" s="1358"/>
      <c r="W4" s="1358"/>
      <c r="X4" s="1358"/>
      <c r="Y4" s="1358"/>
      <c r="Z4" s="1358"/>
      <c r="AA4" s="1358"/>
      <c r="AB4" s="1358"/>
    </row>
    <row r="5" spans="1:33" ht="15" customHeight="1" x14ac:dyDescent="0.25">
      <c r="A5" s="1342" t="s">
        <v>517</v>
      </c>
      <c r="B5" s="1342"/>
      <c r="C5" s="1342" t="s">
        <v>882</v>
      </c>
      <c r="D5" s="1342" t="s">
        <v>684</v>
      </c>
      <c r="E5" s="1342" t="s">
        <v>541</v>
      </c>
      <c r="F5" s="1715" t="s">
        <v>77</v>
      </c>
      <c r="G5" s="1715" t="s">
        <v>77</v>
      </c>
      <c r="H5" s="1715" t="s">
        <v>77</v>
      </c>
      <c r="I5" s="1715" t="s">
        <v>77</v>
      </c>
      <c r="J5" s="1342" t="s">
        <v>685</v>
      </c>
      <c r="K5" s="1342" t="s">
        <v>542</v>
      </c>
      <c r="L5" s="1342" t="s">
        <v>542</v>
      </c>
      <c r="M5" s="1342" t="s">
        <v>542</v>
      </c>
      <c r="N5" s="1342" t="s">
        <v>525</v>
      </c>
      <c r="O5" s="1342" t="s">
        <v>525</v>
      </c>
      <c r="P5" s="1342" t="s">
        <v>525</v>
      </c>
      <c r="Q5" s="1342" t="s">
        <v>161</v>
      </c>
      <c r="R5" s="1342" t="s">
        <v>161</v>
      </c>
      <c r="S5" s="1342" t="s">
        <v>161</v>
      </c>
      <c r="T5" s="1342" t="s">
        <v>543</v>
      </c>
      <c r="U5" s="1342" t="s">
        <v>157</v>
      </c>
      <c r="V5" s="1342" t="s">
        <v>157</v>
      </c>
      <c r="W5" s="1715" t="s">
        <v>544</v>
      </c>
      <c r="X5" s="1715" t="s">
        <v>544</v>
      </c>
      <c r="Y5" s="1715" t="s">
        <v>544</v>
      </c>
      <c r="Z5" s="1715" t="s">
        <v>545</v>
      </c>
      <c r="AA5" s="1715" t="s">
        <v>545</v>
      </c>
      <c r="AB5" s="1342"/>
    </row>
    <row r="6" spans="1:33" x14ac:dyDescent="0.25">
      <c r="A6" s="1342" t="s">
        <v>546</v>
      </c>
      <c r="B6" s="1342"/>
      <c r="C6" s="1342" t="s">
        <v>1769</v>
      </c>
      <c r="D6" s="1342" t="s">
        <v>1997</v>
      </c>
      <c r="E6" s="1342" t="s">
        <v>1998</v>
      </c>
      <c r="F6" s="1342" t="s">
        <v>1999</v>
      </c>
      <c r="G6" s="1342" t="s">
        <v>2000</v>
      </c>
      <c r="H6" s="1342" t="s">
        <v>2001</v>
      </c>
      <c r="I6" s="1342" t="s">
        <v>2002</v>
      </c>
      <c r="J6" s="1342" t="s">
        <v>2003</v>
      </c>
      <c r="K6" s="1342" t="s">
        <v>2004</v>
      </c>
      <c r="L6" s="1342" t="s">
        <v>2005</v>
      </c>
      <c r="M6" s="1342" t="s">
        <v>2006</v>
      </c>
      <c r="N6" s="1342" t="s">
        <v>2007</v>
      </c>
      <c r="O6" s="1342" t="s">
        <v>2008</v>
      </c>
      <c r="P6" s="1342" t="s">
        <v>2009</v>
      </c>
      <c r="Q6" s="1342" t="s">
        <v>2010</v>
      </c>
      <c r="R6" s="1342" t="s">
        <v>2011</v>
      </c>
      <c r="S6" s="1342" t="s">
        <v>2012</v>
      </c>
      <c r="T6" s="1342" t="s">
        <v>2013</v>
      </c>
      <c r="U6" s="1342" t="s">
        <v>2014</v>
      </c>
      <c r="V6" s="1342" t="s">
        <v>2015</v>
      </c>
      <c r="W6" s="1342" t="s">
        <v>2016</v>
      </c>
      <c r="X6" s="1342" t="s">
        <v>2017</v>
      </c>
      <c r="Y6" s="1342" t="s">
        <v>2018</v>
      </c>
      <c r="Z6" s="1342" t="s">
        <v>2019</v>
      </c>
      <c r="AA6" s="1342" t="s">
        <v>2020</v>
      </c>
      <c r="AB6" s="1342" t="s">
        <v>414</v>
      </c>
    </row>
    <row r="7" spans="1:33" ht="7.5" customHeight="1" x14ac:dyDescent="0.25"/>
    <row r="8" spans="1:33" s="1345" customFormat="1" x14ac:dyDescent="0.25">
      <c r="A8" s="1343" t="s">
        <v>576</v>
      </c>
      <c r="B8" s="1344"/>
      <c r="C8" s="1344">
        <v>0</v>
      </c>
      <c r="D8" s="1344">
        <v>0</v>
      </c>
      <c r="E8" s="1344">
        <v>0</v>
      </c>
      <c r="F8" s="1344">
        <v>0</v>
      </c>
      <c r="G8" s="1344">
        <v>0</v>
      </c>
      <c r="H8" s="1344">
        <v>0</v>
      </c>
      <c r="I8" s="1344">
        <v>0</v>
      </c>
      <c r="J8" s="1344">
        <v>0</v>
      </c>
      <c r="K8" s="1344">
        <v>0</v>
      </c>
      <c r="L8" s="1344">
        <v>0</v>
      </c>
      <c r="M8" s="1344">
        <v>0</v>
      </c>
      <c r="N8" s="1344">
        <v>0</v>
      </c>
      <c r="O8" s="1344">
        <v>0</v>
      </c>
      <c r="P8" s="1344">
        <v>0</v>
      </c>
      <c r="Q8" s="1344">
        <v>0</v>
      </c>
      <c r="R8" s="1344">
        <v>0</v>
      </c>
      <c r="S8" s="1344">
        <v>8.6134463541583522E-2</v>
      </c>
      <c r="T8" s="1344">
        <v>0</v>
      </c>
      <c r="U8" s="1344">
        <v>0</v>
      </c>
      <c r="V8" s="1344">
        <v>0</v>
      </c>
      <c r="W8" s="1344">
        <v>0</v>
      </c>
      <c r="X8" s="1344">
        <v>0</v>
      </c>
      <c r="Y8" s="1344">
        <v>0</v>
      </c>
      <c r="Z8" s="1344">
        <v>0</v>
      </c>
      <c r="AA8" s="1344">
        <v>0</v>
      </c>
      <c r="AB8" s="1344">
        <v>3.9462443750326297E-3</v>
      </c>
    </row>
    <row r="9" spans="1:33" x14ac:dyDescent="0.25">
      <c r="B9" s="1341" t="s">
        <v>64</v>
      </c>
      <c r="C9" s="1346"/>
      <c r="D9" s="1346"/>
      <c r="E9" s="1346"/>
      <c r="F9" s="1346"/>
      <c r="G9" s="1346"/>
      <c r="H9" s="1346"/>
      <c r="I9" s="1346"/>
      <c r="J9" s="1346"/>
      <c r="K9" s="1346"/>
      <c r="L9" s="1346"/>
      <c r="M9" s="1346"/>
      <c r="N9" s="1346"/>
      <c r="O9" s="1346"/>
      <c r="P9" s="1346"/>
      <c r="Q9" s="1346"/>
      <c r="R9" s="1346"/>
      <c r="S9" s="1346">
        <v>8.6134463541583522E-2</v>
      </c>
      <c r="T9" s="1346"/>
      <c r="U9" s="1346"/>
      <c r="V9" s="1346"/>
      <c r="W9" s="1346"/>
      <c r="X9" s="1346"/>
      <c r="Y9" s="1346"/>
      <c r="Z9" s="1346"/>
      <c r="AA9" s="1346"/>
      <c r="AB9" s="1346">
        <v>3.9462443750326297E-3</v>
      </c>
      <c r="AC9" s="1346"/>
      <c r="AD9" s="1346"/>
      <c r="AE9" s="1346"/>
      <c r="AF9" s="1346"/>
      <c r="AG9" s="1346">
        <v>7082213.5999999996</v>
      </c>
    </row>
    <row r="10" spans="1:33" x14ac:dyDescent="0.25">
      <c r="A10" s="1347" t="s">
        <v>449</v>
      </c>
      <c r="B10" s="1344"/>
      <c r="C10" s="1344">
        <v>1.026779537000721E-2</v>
      </c>
      <c r="D10" s="1344">
        <v>0</v>
      </c>
      <c r="E10" s="1344">
        <v>0</v>
      </c>
      <c r="F10" s="1344">
        <v>0</v>
      </c>
      <c r="G10" s="1344">
        <v>1.1347698221503685E-2</v>
      </c>
      <c r="H10" s="1344">
        <v>8.3962683018158346E-2</v>
      </c>
      <c r="I10" s="1344">
        <v>5.5870457064403231E-2</v>
      </c>
      <c r="J10" s="1344">
        <v>0</v>
      </c>
      <c r="K10" s="1344">
        <v>0.12315026533711569</v>
      </c>
      <c r="L10" s="1344">
        <v>0</v>
      </c>
      <c r="M10" s="1344">
        <v>0.18136928045940098</v>
      </c>
      <c r="N10" s="1344">
        <v>1.2848225589505153E-2</v>
      </c>
      <c r="O10" s="1344">
        <v>1.8947396362090873E-2</v>
      </c>
      <c r="P10" s="1344">
        <v>0.14990940003425748</v>
      </c>
      <c r="Q10" s="1344">
        <v>0</v>
      </c>
      <c r="R10" s="1344">
        <v>0</v>
      </c>
      <c r="S10" s="1344">
        <v>0.23842986801513508</v>
      </c>
      <c r="T10" s="1344">
        <v>6.2065516043235069E-2</v>
      </c>
      <c r="U10" s="1344">
        <v>2.5662417486686101E-2</v>
      </c>
      <c r="V10" s="1344">
        <v>4.9904242075735877E-2</v>
      </c>
      <c r="W10" s="1344">
        <v>3.0770706951857778E-3</v>
      </c>
      <c r="X10" s="1344">
        <v>0</v>
      </c>
      <c r="Y10" s="1344">
        <v>0</v>
      </c>
      <c r="Z10" s="1344">
        <v>5.0748126756660301E-2</v>
      </c>
      <c r="AA10" s="1344">
        <v>1.5670648154147136E-3</v>
      </c>
      <c r="AB10" s="1344">
        <v>3.9005882808129395E-2</v>
      </c>
      <c r="AC10" s="1346"/>
      <c r="AD10" s="1346"/>
      <c r="AE10" s="1346"/>
      <c r="AF10" s="1346"/>
      <c r="AG10" s="1346"/>
    </row>
    <row r="11" spans="1:33" x14ac:dyDescent="0.25">
      <c r="B11" s="1341" t="s">
        <v>52</v>
      </c>
      <c r="C11" s="1346"/>
      <c r="D11" s="1346"/>
      <c r="E11" s="1346"/>
      <c r="F11" s="1346"/>
      <c r="G11" s="1346"/>
      <c r="H11" s="1346">
        <v>2.0829054103232701E-3</v>
      </c>
      <c r="I11" s="1346"/>
      <c r="J11" s="1346"/>
      <c r="K11" s="1346"/>
      <c r="L11" s="1346"/>
      <c r="M11" s="1346"/>
      <c r="N11" s="1346"/>
      <c r="O11" s="1346"/>
      <c r="P11" s="1346"/>
      <c r="Q11" s="1346"/>
      <c r="R11" s="1346"/>
      <c r="S11" s="1346">
        <v>7.5252723922655442E-3</v>
      </c>
      <c r="T11" s="1346">
        <v>5.9354464529438105E-3</v>
      </c>
      <c r="U11" s="1346"/>
      <c r="V11" s="1346"/>
      <c r="W11" s="1346"/>
      <c r="X11" s="1346"/>
      <c r="Y11" s="1346"/>
      <c r="Z11" s="1346"/>
      <c r="AA11" s="1346"/>
      <c r="AB11" s="1346">
        <v>8.0670397712548207E-4</v>
      </c>
      <c r="AC11" s="1346"/>
      <c r="AD11" s="1346"/>
      <c r="AE11" s="1346"/>
      <c r="AF11" s="1346"/>
      <c r="AG11" s="1346">
        <v>1447768.9</v>
      </c>
    </row>
    <row r="12" spans="1:33" x14ac:dyDescent="0.25">
      <c r="B12" s="1341" t="s">
        <v>61</v>
      </c>
      <c r="C12" s="1346"/>
      <c r="D12" s="1346"/>
      <c r="E12" s="1346"/>
      <c r="F12" s="1346"/>
      <c r="G12" s="1346"/>
      <c r="H12" s="1346">
        <v>1.8575717717352167E-3</v>
      </c>
      <c r="I12" s="1346"/>
      <c r="J12" s="1346"/>
      <c r="K12" s="1346"/>
      <c r="L12" s="1346"/>
      <c r="M12" s="1346"/>
      <c r="N12" s="1346"/>
      <c r="O12" s="1346">
        <v>1.5881838655546786E-2</v>
      </c>
      <c r="P12" s="1346">
        <v>2.3030732886289349E-2</v>
      </c>
      <c r="Q12" s="1346"/>
      <c r="R12" s="1346"/>
      <c r="S12" s="1346"/>
      <c r="T12" s="1346"/>
      <c r="U12" s="1346"/>
      <c r="V12" s="1346"/>
      <c r="W12" s="1346"/>
      <c r="X12" s="1346"/>
      <c r="Y12" s="1346"/>
      <c r="Z12" s="1346"/>
      <c r="AA12" s="1346"/>
      <c r="AB12" s="1346">
        <v>1.2404876018215264E-3</v>
      </c>
      <c r="AC12" s="1346"/>
      <c r="AD12" s="1346"/>
      <c r="AE12" s="1346"/>
      <c r="AF12" s="1346"/>
      <c r="AG12" s="1346">
        <v>2226268.15</v>
      </c>
    </row>
    <row r="13" spans="1:33" x14ac:dyDescent="0.25">
      <c r="B13" s="1341" t="s">
        <v>62</v>
      </c>
      <c r="C13" s="1346"/>
      <c r="D13" s="1346"/>
      <c r="E13" s="1346"/>
      <c r="F13" s="1346"/>
      <c r="G13" s="1346"/>
      <c r="H13" s="1346"/>
      <c r="I13" s="1346"/>
      <c r="J13" s="1346"/>
      <c r="K13" s="1346"/>
      <c r="L13" s="1346"/>
      <c r="M13" s="1346"/>
      <c r="N13" s="1346"/>
      <c r="O13" s="1346"/>
      <c r="P13" s="1346">
        <v>7.4041399318542983E-3</v>
      </c>
      <c r="Q13" s="1346"/>
      <c r="R13" s="1346"/>
      <c r="S13" s="1346">
        <v>2.0200960599655333E-2</v>
      </c>
      <c r="T13" s="1346"/>
      <c r="U13" s="1346"/>
      <c r="V13" s="1346"/>
      <c r="W13" s="1346"/>
      <c r="X13" s="1346"/>
      <c r="Y13" s="1346"/>
      <c r="Z13" s="1346"/>
      <c r="AA13" s="1346"/>
      <c r="AB13" s="1346">
        <v>1.0313296853288623E-3</v>
      </c>
      <c r="AC13" s="1346"/>
      <c r="AD13" s="1346"/>
      <c r="AE13" s="1346"/>
      <c r="AF13" s="1346"/>
      <c r="AG13" s="1346">
        <v>1850898.33</v>
      </c>
    </row>
    <row r="14" spans="1:33" x14ac:dyDescent="0.25">
      <c r="B14" s="1341" t="s">
        <v>53</v>
      </c>
      <c r="C14" s="1346"/>
      <c r="D14" s="1346"/>
      <c r="E14" s="1346"/>
      <c r="F14" s="1346"/>
      <c r="G14" s="1346"/>
      <c r="H14" s="1346">
        <v>2.1671719005358928E-2</v>
      </c>
      <c r="I14" s="1346"/>
      <c r="J14" s="1346"/>
      <c r="K14" s="1346"/>
      <c r="L14" s="1346"/>
      <c r="M14" s="1346"/>
      <c r="N14" s="1346">
        <v>1.2848225589505153E-2</v>
      </c>
      <c r="O14" s="1346"/>
      <c r="P14" s="1346">
        <v>3.6077966534951246E-2</v>
      </c>
      <c r="Q14" s="1346"/>
      <c r="R14" s="1346"/>
      <c r="S14" s="1346">
        <v>2.7155153060198403E-2</v>
      </c>
      <c r="T14" s="1346">
        <v>5.4793163929710974E-2</v>
      </c>
      <c r="U14" s="1346">
        <v>1.5592512238220614E-2</v>
      </c>
      <c r="V14" s="1346"/>
      <c r="W14" s="1346"/>
      <c r="X14" s="1346"/>
      <c r="Y14" s="1346"/>
      <c r="Z14" s="1346"/>
      <c r="AA14" s="1346"/>
      <c r="AB14" s="1346">
        <v>6.8573443283042254E-3</v>
      </c>
      <c r="AC14" s="1346"/>
      <c r="AD14" s="1346"/>
      <c r="AE14" s="1346"/>
      <c r="AF14" s="1346"/>
      <c r="AG14" s="1346">
        <v>12306682.67</v>
      </c>
    </row>
    <row r="15" spans="1:33" x14ac:dyDescent="0.25">
      <c r="B15" s="1341" t="s">
        <v>54</v>
      </c>
      <c r="C15" s="1346"/>
      <c r="D15" s="1346"/>
      <c r="E15" s="1346"/>
      <c r="F15" s="1346"/>
      <c r="G15" s="1346"/>
      <c r="H15" s="1346">
        <v>1.3582801079678061E-2</v>
      </c>
      <c r="I15" s="1346">
        <v>2.3939240994166329E-3</v>
      </c>
      <c r="J15" s="1346"/>
      <c r="K15" s="1346">
        <v>5.2938589247675194E-2</v>
      </c>
      <c r="L15" s="1346"/>
      <c r="M15" s="1346"/>
      <c r="N15" s="1346"/>
      <c r="O15" s="1346"/>
      <c r="P15" s="1346">
        <v>5.3392936807287045E-2</v>
      </c>
      <c r="Q15" s="1346"/>
      <c r="R15" s="1346"/>
      <c r="S15" s="1346">
        <v>3.6970686234858781E-2</v>
      </c>
      <c r="T15" s="1346"/>
      <c r="U15" s="1346">
        <v>6.2406565011039559E-3</v>
      </c>
      <c r="V15" s="1346">
        <v>3.144945727760683E-3</v>
      </c>
      <c r="W15" s="1346"/>
      <c r="X15" s="1346"/>
      <c r="Y15" s="1346"/>
      <c r="Z15" s="1346">
        <v>1.42946030506403E-2</v>
      </c>
      <c r="AA15" s="1346"/>
      <c r="AB15" s="1346">
        <v>6.1914278067356898E-3</v>
      </c>
      <c r="AC15" s="1346"/>
      <c r="AD15" s="1346"/>
      <c r="AE15" s="1346"/>
      <c r="AF15" s="1346"/>
      <c r="AG15" s="1346">
        <v>11111581.050000001</v>
      </c>
    </row>
    <row r="16" spans="1:33" x14ac:dyDescent="0.25">
      <c r="B16" s="1341" t="s">
        <v>55</v>
      </c>
      <c r="C16" s="1346"/>
      <c r="D16" s="1346"/>
      <c r="E16" s="1346"/>
      <c r="F16" s="1346"/>
      <c r="G16" s="1346"/>
      <c r="H16" s="1346"/>
      <c r="I16" s="1346">
        <v>3.2150880357339838E-2</v>
      </c>
      <c r="J16" s="1346"/>
      <c r="K16" s="1346">
        <v>7.0211676089440497E-2</v>
      </c>
      <c r="L16" s="1346"/>
      <c r="M16" s="1346">
        <v>0.10431821946187768</v>
      </c>
      <c r="N16" s="1346"/>
      <c r="O16" s="1346">
        <v>6.7984891803898309E-4</v>
      </c>
      <c r="P16" s="1346">
        <v>1.0664085316362778E-2</v>
      </c>
      <c r="Q16" s="1346"/>
      <c r="R16" s="1346"/>
      <c r="S16" s="1346">
        <v>6.6545887250533828E-2</v>
      </c>
      <c r="T16" s="1346"/>
      <c r="U16" s="1346"/>
      <c r="V16" s="1346"/>
      <c r="W16" s="1346"/>
      <c r="X16" s="1346"/>
      <c r="Y16" s="1346"/>
      <c r="Z16" s="1346">
        <v>1.2234138947094053E-2</v>
      </c>
      <c r="AA16" s="1346"/>
      <c r="AB16" s="1346">
        <v>1.0549487689831662E-2</v>
      </c>
      <c r="AC16" s="1346"/>
      <c r="AD16" s="1346"/>
      <c r="AE16" s="1346"/>
      <c r="AF16" s="1346"/>
      <c r="AG16" s="1346">
        <v>18932868.34</v>
      </c>
    </row>
    <row r="17" spans="1:33" x14ac:dyDescent="0.25">
      <c r="B17" s="1341" t="s">
        <v>455</v>
      </c>
      <c r="C17" s="1346"/>
      <c r="D17" s="1346"/>
      <c r="E17" s="1346"/>
      <c r="F17" s="1346"/>
      <c r="G17" s="1346"/>
      <c r="H17" s="1346">
        <v>1.9539856267774724E-2</v>
      </c>
      <c r="I17" s="1346">
        <v>1.8390958157405077E-2</v>
      </c>
      <c r="J17" s="1346"/>
      <c r="K17" s="1346"/>
      <c r="L17" s="1346"/>
      <c r="M17" s="1346"/>
      <c r="N17" s="1346"/>
      <c r="O17" s="1346"/>
      <c r="P17" s="1346">
        <v>1.7648660698802835E-2</v>
      </c>
      <c r="Q17" s="1346"/>
      <c r="R17" s="1346"/>
      <c r="S17" s="1346">
        <v>8.4421150895544073E-3</v>
      </c>
      <c r="T17" s="1346"/>
      <c r="U17" s="1346"/>
      <c r="V17" s="1346"/>
      <c r="W17" s="1346">
        <v>3.0770706951857778E-3</v>
      </c>
      <c r="X17" s="1346"/>
      <c r="Y17" s="1346"/>
      <c r="Z17" s="1346"/>
      <c r="AA17" s="1346"/>
      <c r="AB17" s="1346">
        <v>2.5224450584124774E-3</v>
      </c>
      <c r="AC17" s="1346"/>
      <c r="AD17" s="1346"/>
      <c r="AE17" s="1346"/>
      <c r="AF17" s="1346"/>
      <c r="AG17" s="1346">
        <v>4526961.08</v>
      </c>
    </row>
    <row r="18" spans="1:33" x14ac:dyDescent="0.25">
      <c r="B18" s="1341" t="s">
        <v>63</v>
      </c>
      <c r="C18" s="1346"/>
      <c r="D18" s="1346"/>
      <c r="E18" s="1346"/>
      <c r="F18" s="1346"/>
      <c r="G18" s="1346"/>
      <c r="H18" s="1346"/>
      <c r="I18" s="1346"/>
      <c r="J18" s="1346"/>
      <c r="K18" s="1346"/>
      <c r="L18" s="1346"/>
      <c r="M18" s="1346"/>
      <c r="N18" s="1346"/>
      <c r="O18" s="1346"/>
      <c r="P18" s="1346"/>
      <c r="Q18" s="1346"/>
      <c r="R18" s="1346"/>
      <c r="S18" s="1346">
        <v>2.2254226427864173E-2</v>
      </c>
      <c r="T18" s="1346"/>
      <c r="U18" s="1346"/>
      <c r="V18" s="1346"/>
      <c r="W18" s="1346"/>
      <c r="X18" s="1346"/>
      <c r="Y18" s="1346"/>
      <c r="Z18" s="1346"/>
      <c r="AA18" s="1346"/>
      <c r="AB18" s="1346">
        <v>1.0195758149612662E-3</v>
      </c>
      <c r="AC18" s="1346"/>
      <c r="AD18" s="1346"/>
      <c r="AE18" s="1346"/>
      <c r="AF18" s="1346"/>
      <c r="AG18" s="1346">
        <v>1829803.99</v>
      </c>
    </row>
    <row r="19" spans="1:33" x14ac:dyDescent="0.25">
      <c r="B19" s="1341" t="s">
        <v>64</v>
      </c>
      <c r="C19" s="1346"/>
      <c r="D19" s="1346"/>
      <c r="E19" s="1346"/>
      <c r="F19" s="1346"/>
      <c r="G19" s="1346"/>
      <c r="H19" s="1346"/>
      <c r="I19" s="1346"/>
      <c r="J19" s="1346"/>
      <c r="K19" s="1346"/>
      <c r="L19" s="1346"/>
      <c r="M19" s="1346"/>
      <c r="N19" s="1346"/>
      <c r="O19" s="1346"/>
      <c r="P19" s="1346"/>
      <c r="Q19" s="1346"/>
      <c r="R19" s="1346"/>
      <c r="S19" s="1346"/>
      <c r="T19" s="1346"/>
      <c r="U19" s="1346"/>
      <c r="V19" s="1346">
        <v>1.0087610581142824E-3</v>
      </c>
      <c r="W19" s="1346"/>
      <c r="X19" s="1346"/>
      <c r="Y19" s="1346"/>
      <c r="Z19" s="1346"/>
      <c r="AA19" s="1346"/>
      <c r="AB19" s="1346">
        <v>1.8098317208763988E-5</v>
      </c>
      <c r="AC19" s="1346"/>
      <c r="AD19" s="1346"/>
      <c r="AE19" s="1346"/>
      <c r="AF19" s="1346"/>
      <c r="AG19" s="1346">
        <v>32480.54</v>
      </c>
    </row>
    <row r="20" spans="1:33" x14ac:dyDescent="0.25">
      <c r="B20" s="1341" t="s">
        <v>58</v>
      </c>
      <c r="C20" s="1346">
        <v>1.026779537000721E-2</v>
      </c>
      <c r="D20" s="1346"/>
      <c r="E20" s="1346"/>
      <c r="F20" s="1346"/>
      <c r="G20" s="1346">
        <v>2.4039889604496926E-3</v>
      </c>
      <c r="H20" s="1346">
        <v>2.5227829483288139E-2</v>
      </c>
      <c r="I20" s="1346">
        <v>2.934694450241678E-3</v>
      </c>
      <c r="J20" s="1346"/>
      <c r="K20" s="1346"/>
      <c r="L20" s="1346"/>
      <c r="M20" s="1346">
        <v>7.7051060997523318E-2</v>
      </c>
      <c r="N20" s="1346"/>
      <c r="O20" s="1346">
        <v>2.3857087885051044E-3</v>
      </c>
      <c r="P20" s="1346">
        <v>1.6908778587099473E-3</v>
      </c>
      <c r="Q20" s="1346"/>
      <c r="R20" s="1346"/>
      <c r="S20" s="1346">
        <v>4.9335566960204573E-2</v>
      </c>
      <c r="T20" s="1346">
        <v>1.336905660580281E-3</v>
      </c>
      <c r="U20" s="1346">
        <v>3.8292487473615289E-3</v>
      </c>
      <c r="V20" s="1346"/>
      <c r="W20" s="1346"/>
      <c r="X20" s="1346"/>
      <c r="Y20" s="1346"/>
      <c r="Z20" s="1346">
        <v>2.4219384758925946E-2</v>
      </c>
      <c r="AA20" s="1346"/>
      <c r="AB20" s="1346">
        <v>7.0863087461733032E-3</v>
      </c>
      <c r="AC20" s="1346"/>
      <c r="AD20" s="1346"/>
      <c r="AE20" s="1346"/>
      <c r="AF20" s="1346"/>
      <c r="AG20" s="1346">
        <v>12717598.66</v>
      </c>
    </row>
    <row r="21" spans="1:33" x14ac:dyDescent="0.25">
      <c r="B21" s="1341" t="s">
        <v>126</v>
      </c>
      <c r="C21" s="1346"/>
      <c r="D21" s="1346"/>
      <c r="E21" s="1346"/>
      <c r="F21" s="1346"/>
      <c r="G21" s="1346">
        <v>8.943709261053992E-3</v>
      </c>
      <c r="H21" s="1346"/>
      <c r="I21" s="1346"/>
      <c r="J21" s="1346"/>
      <c r="K21" s="1346"/>
      <c r="L21" s="1346"/>
      <c r="M21" s="1346"/>
      <c r="N21" s="1346"/>
      <c r="O21" s="1346"/>
      <c r="P21" s="1346"/>
      <c r="Q21" s="1346"/>
      <c r="R21" s="1346"/>
      <c r="S21" s="1346"/>
      <c r="T21" s="1346"/>
      <c r="U21" s="1346"/>
      <c r="V21" s="1346">
        <v>4.5750535289860915E-2</v>
      </c>
      <c r="W21" s="1346"/>
      <c r="X21" s="1346"/>
      <c r="Y21" s="1346"/>
      <c r="Z21" s="1346"/>
      <c r="AA21" s="1346">
        <v>1.5670648154147136E-3</v>
      </c>
      <c r="AB21" s="1346">
        <v>1.6826737822261348E-3</v>
      </c>
      <c r="AC21" s="1346"/>
      <c r="AD21" s="1346"/>
      <c r="AE21" s="1346"/>
      <c r="AF21" s="1346"/>
      <c r="AG21" s="1346">
        <v>3019847.23</v>
      </c>
    </row>
    <row r="22" spans="1:33" x14ac:dyDescent="0.25">
      <c r="A22" s="1348" t="s">
        <v>450</v>
      </c>
      <c r="B22" s="1344"/>
      <c r="C22" s="1344">
        <v>0</v>
      </c>
      <c r="D22" s="1344">
        <v>0</v>
      </c>
      <c r="E22" s="1344">
        <v>0.13174507428766419</v>
      </c>
      <c r="F22" s="1344">
        <v>0</v>
      </c>
      <c r="G22" s="1344">
        <v>0</v>
      </c>
      <c r="H22" s="1344">
        <v>0.10232855105455396</v>
      </c>
      <c r="I22" s="1344">
        <v>6.9213062275212348E-3</v>
      </c>
      <c r="J22" s="1344">
        <v>0</v>
      </c>
      <c r="K22" s="1344">
        <v>4.9267591924755202E-2</v>
      </c>
      <c r="L22" s="1344">
        <v>0</v>
      </c>
      <c r="M22" s="1344">
        <v>1.0324236737293446E-2</v>
      </c>
      <c r="N22" s="1344">
        <v>0</v>
      </c>
      <c r="O22" s="1344">
        <v>5.1274025366116596E-2</v>
      </c>
      <c r="P22" s="1344">
        <v>4.7675738741001172E-2</v>
      </c>
      <c r="Q22" s="1344">
        <v>0.17644916676200945</v>
      </c>
      <c r="R22" s="1344">
        <v>1.0083764126335857E-2</v>
      </c>
      <c r="S22" s="1344">
        <v>1.1525651328204736E-2</v>
      </c>
      <c r="T22" s="1344">
        <v>0.13824380340448231</v>
      </c>
      <c r="U22" s="1344">
        <v>2.2225420679800309E-2</v>
      </c>
      <c r="V22" s="1344">
        <v>8.6032948868699693E-2</v>
      </c>
      <c r="W22" s="1344">
        <v>6.633537745917932E-2</v>
      </c>
      <c r="X22" s="1344">
        <v>0.1218823577487384</v>
      </c>
      <c r="Y22" s="1344">
        <v>0</v>
      </c>
      <c r="Z22" s="1344">
        <v>1.036112712740452E-2</v>
      </c>
      <c r="AA22" s="1344">
        <v>5.2205754466626016E-2</v>
      </c>
      <c r="AB22" s="1344">
        <v>3.5803061715485321E-2</v>
      </c>
      <c r="AC22" s="1346"/>
      <c r="AD22" s="1346"/>
      <c r="AE22" s="1346"/>
      <c r="AF22" s="1346"/>
      <c r="AG22" s="1346"/>
    </row>
    <row r="23" spans="1:33" x14ac:dyDescent="0.25">
      <c r="B23" s="1341" t="s">
        <v>60</v>
      </c>
      <c r="C23" s="1346"/>
      <c r="D23" s="1346"/>
      <c r="E23" s="1346"/>
      <c r="F23" s="1346"/>
      <c r="G23" s="1346"/>
      <c r="H23" s="1346">
        <v>1.9086087882742676E-2</v>
      </c>
      <c r="I23" s="1346"/>
      <c r="J23" s="1346"/>
      <c r="K23" s="1346"/>
      <c r="L23" s="1346"/>
      <c r="M23" s="1346"/>
      <c r="N23" s="1346"/>
      <c r="O23" s="1346">
        <v>1.1181026890187951E-2</v>
      </c>
      <c r="P23" s="1346">
        <v>6.0216890063906556E-3</v>
      </c>
      <c r="Q23" s="1346">
        <v>1.6373837809654266E-2</v>
      </c>
      <c r="R23" s="1346">
        <v>1.0083764126335857E-2</v>
      </c>
      <c r="S23" s="1346"/>
      <c r="T23" s="1346">
        <v>1.428662099337105E-3</v>
      </c>
      <c r="U23" s="1346"/>
      <c r="V23" s="1346"/>
      <c r="W23" s="1346">
        <v>6.1189340149635507E-2</v>
      </c>
      <c r="X23" s="1346">
        <v>9.738869737202957E-2</v>
      </c>
      <c r="Y23" s="1346"/>
      <c r="Z23" s="1346">
        <v>5.3759422509386708E-3</v>
      </c>
      <c r="AA23" s="1346"/>
      <c r="AB23" s="1346">
        <v>7.2804803294521667E-3</v>
      </c>
      <c r="AC23" s="1346"/>
      <c r="AD23" s="1346"/>
      <c r="AE23" s="1346"/>
      <c r="AF23" s="1346"/>
      <c r="AG23" s="1346">
        <v>13066072.93</v>
      </c>
    </row>
    <row r="24" spans="1:33" x14ac:dyDescent="0.25">
      <c r="B24" s="1341" t="s">
        <v>577</v>
      </c>
      <c r="C24" s="1346"/>
      <c r="D24" s="1346"/>
      <c r="E24" s="1346"/>
      <c r="F24" s="1346"/>
      <c r="G24" s="1346"/>
      <c r="H24" s="1346">
        <v>3.5396334728379039E-2</v>
      </c>
      <c r="I24" s="1346"/>
      <c r="J24" s="1346"/>
      <c r="K24" s="1346"/>
      <c r="L24" s="1346"/>
      <c r="M24" s="1346"/>
      <c r="N24" s="1346"/>
      <c r="O24" s="1346"/>
      <c r="P24" s="1346"/>
      <c r="Q24" s="1346"/>
      <c r="R24" s="1346"/>
      <c r="S24" s="1346">
        <v>1.2537270212716802E-3</v>
      </c>
      <c r="T24" s="1346"/>
      <c r="U24" s="1346"/>
      <c r="V24" s="1346"/>
      <c r="W24" s="1346"/>
      <c r="X24" s="1346"/>
      <c r="Y24" s="1346"/>
      <c r="Z24" s="1346"/>
      <c r="AA24" s="1346"/>
      <c r="AB24" s="1346">
        <v>1.7481153399926794E-3</v>
      </c>
      <c r="AC24" s="1346"/>
      <c r="AD24" s="1346"/>
      <c r="AE24" s="1346"/>
      <c r="AF24" s="1346"/>
      <c r="AG24" s="1346">
        <v>3137293.35</v>
      </c>
    </row>
    <row r="25" spans="1:33" x14ac:dyDescent="0.25">
      <c r="B25" s="1341" t="s">
        <v>27</v>
      </c>
      <c r="C25" s="1346"/>
      <c r="D25" s="1346"/>
      <c r="E25" s="1346"/>
      <c r="F25" s="1346"/>
      <c r="G25" s="1346"/>
      <c r="H25" s="1346">
        <v>1.2198880807106701E-3</v>
      </c>
      <c r="I25" s="1346"/>
      <c r="J25" s="1346"/>
      <c r="K25" s="1346"/>
      <c r="L25" s="1346"/>
      <c r="M25" s="1346"/>
      <c r="N25" s="1346"/>
      <c r="O25" s="1346"/>
      <c r="P25" s="1346">
        <v>2.5683368875788041E-4</v>
      </c>
      <c r="Q25" s="1346"/>
      <c r="R25" s="1346"/>
      <c r="S25" s="1346"/>
      <c r="T25" s="1346"/>
      <c r="U25" s="1346"/>
      <c r="V25" s="1346"/>
      <c r="W25" s="1346"/>
      <c r="X25" s="1346"/>
      <c r="Y25" s="1346"/>
      <c r="Z25" s="1346"/>
      <c r="AA25" s="1346">
        <v>1.0276948629221225E-2</v>
      </c>
      <c r="AB25" s="1346">
        <v>3.3108705516852208E-4</v>
      </c>
      <c r="AC25" s="1346"/>
      <c r="AD25" s="1346"/>
      <c r="AE25" s="1346"/>
      <c r="AF25" s="1346"/>
      <c r="AG25" s="1346">
        <v>594192.61</v>
      </c>
    </row>
    <row r="26" spans="1:33" x14ac:dyDescent="0.25">
      <c r="B26" s="1341" t="s">
        <v>46</v>
      </c>
      <c r="C26" s="1346"/>
      <c r="D26" s="1346"/>
      <c r="E26" s="1346">
        <v>4.9761382542606605E-2</v>
      </c>
      <c r="F26" s="1346"/>
      <c r="G26" s="1346"/>
      <c r="H26" s="1346"/>
      <c r="I26" s="1346"/>
      <c r="J26" s="1346"/>
      <c r="K26" s="1346"/>
      <c r="L26" s="1346"/>
      <c r="M26" s="1346"/>
      <c r="N26" s="1346"/>
      <c r="O26" s="1346">
        <v>4.9788784666800296E-3</v>
      </c>
      <c r="P26" s="1346"/>
      <c r="Q26" s="1346">
        <v>3.9668069903441176E-2</v>
      </c>
      <c r="R26" s="1346"/>
      <c r="S26" s="1346"/>
      <c r="T26" s="1346">
        <v>4.7637726068697058E-3</v>
      </c>
      <c r="U26" s="1346"/>
      <c r="V26" s="1346"/>
      <c r="W26" s="1346"/>
      <c r="X26" s="1346"/>
      <c r="Y26" s="1346"/>
      <c r="Z26" s="1346"/>
      <c r="AA26" s="1346"/>
      <c r="AB26" s="1346">
        <v>2.2823669986471551E-3</v>
      </c>
      <c r="AC26" s="1346"/>
      <c r="AD26" s="1346"/>
      <c r="AE26" s="1346"/>
      <c r="AF26" s="1346"/>
      <c r="AG26" s="1346">
        <v>4096099.75</v>
      </c>
    </row>
    <row r="27" spans="1:33" x14ac:dyDescent="0.25">
      <c r="B27" s="1341" t="s">
        <v>41</v>
      </c>
      <c r="C27" s="1346"/>
      <c r="D27" s="1346"/>
      <c r="E27" s="1346">
        <v>3.3177959190225037E-2</v>
      </c>
      <c r="F27" s="1346"/>
      <c r="G27" s="1346"/>
      <c r="H27" s="1346"/>
      <c r="I27" s="1346"/>
      <c r="J27" s="1346"/>
      <c r="K27" s="1346"/>
      <c r="L27" s="1346"/>
      <c r="M27" s="1346"/>
      <c r="N27" s="1346"/>
      <c r="O27" s="1346"/>
      <c r="P27" s="1346">
        <v>1.3957684299915941E-2</v>
      </c>
      <c r="Q27" s="1346">
        <v>4.8853710708958123E-2</v>
      </c>
      <c r="R27" s="1346"/>
      <c r="S27" s="1346"/>
      <c r="T27" s="1346"/>
      <c r="U27" s="1346"/>
      <c r="V27" s="1346"/>
      <c r="W27" s="1346">
        <v>5.1460373095438125E-3</v>
      </c>
      <c r="X27" s="1346"/>
      <c r="Y27" s="1346"/>
      <c r="Z27" s="1346">
        <v>4.9851848764658497E-3</v>
      </c>
      <c r="AA27" s="1346"/>
      <c r="AB27" s="1346">
        <v>2.1435970038575316E-3</v>
      </c>
      <c r="AC27" s="1346"/>
      <c r="AD27" s="1346"/>
      <c r="AE27" s="1346"/>
      <c r="AF27" s="1346"/>
      <c r="AG27" s="1346">
        <v>3847053.15</v>
      </c>
    </row>
    <row r="28" spans="1:33" x14ac:dyDescent="0.25">
      <c r="B28" s="1341" t="s">
        <v>23</v>
      </c>
      <c r="C28" s="1346"/>
      <c r="D28" s="1346"/>
      <c r="E28" s="1346"/>
      <c r="F28" s="1346"/>
      <c r="G28" s="1346"/>
      <c r="H28" s="1346"/>
      <c r="I28" s="1346"/>
      <c r="J28" s="1346"/>
      <c r="K28" s="1346"/>
      <c r="L28" s="1346"/>
      <c r="M28" s="1346"/>
      <c r="N28" s="1346"/>
      <c r="O28" s="1346">
        <v>1.0811827427984276E-3</v>
      </c>
      <c r="P28" s="1346">
        <v>8.6421754639544118E-4</v>
      </c>
      <c r="Q28" s="1346">
        <v>5.4684801928014623E-4</v>
      </c>
      <c r="R28" s="1346"/>
      <c r="S28" s="1346">
        <v>5.1333428058358728E-3</v>
      </c>
      <c r="T28" s="1346"/>
      <c r="U28" s="1346"/>
      <c r="V28" s="1346">
        <v>3.0331533813549678E-3</v>
      </c>
      <c r="W28" s="1346"/>
      <c r="X28" s="1346">
        <v>2.4493660376708824E-2</v>
      </c>
      <c r="Y28" s="1346"/>
      <c r="Z28" s="1346"/>
      <c r="AA28" s="1346">
        <v>5.8168044996507323E-3</v>
      </c>
      <c r="AB28" s="1346">
        <v>1.0700948561953192E-3</v>
      </c>
      <c r="AC28" s="1346"/>
      <c r="AD28" s="1346"/>
      <c r="AE28" s="1346"/>
      <c r="AF28" s="1346"/>
      <c r="AG28" s="1346">
        <v>1920469.09</v>
      </c>
    </row>
    <row r="29" spans="1:33" x14ac:dyDescent="0.25">
      <c r="B29" s="1341" t="s">
        <v>725</v>
      </c>
      <c r="C29" s="1346"/>
      <c r="D29" s="1346"/>
      <c r="E29" s="1346"/>
      <c r="F29" s="1346"/>
      <c r="G29" s="1346"/>
      <c r="H29" s="1346">
        <v>1.0663828685376108E-2</v>
      </c>
      <c r="I29" s="1346"/>
      <c r="J29" s="1346"/>
      <c r="K29" s="1346"/>
      <c r="L29" s="1346"/>
      <c r="M29" s="1346"/>
      <c r="N29" s="1346"/>
      <c r="O29" s="1346"/>
      <c r="P29" s="1346"/>
      <c r="Q29" s="1346"/>
      <c r="R29" s="1346"/>
      <c r="S29" s="1346"/>
      <c r="T29" s="1346"/>
      <c r="U29" s="1346"/>
      <c r="V29" s="1346"/>
      <c r="W29" s="1346"/>
      <c r="X29" s="1346"/>
      <c r="Y29" s="1346"/>
      <c r="Z29" s="1346"/>
      <c r="AA29" s="1346"/>
      <c r="AB29" s="1346">
        <v>5.0934873805232787E-4</v>
      </c>
      <c r="AC29" s="1346"/>
      <c r="AD29" s="1346"/>
      <c r="AE29" s="1346"/>
      <c r="AF29" s="1346"/>
      <c r="AG29" s="1346">
        <v>914113.83</v>
      </c>
    </row>
    <row r="30" spans="1:33" x14ac:dyDescent="0.25">
      <c r="B30" s="1341" t="s">
        <v>63</v>
      </c>
      <c r="C30" s="1346"/>
      <c r="D30" s="1346"/>
      <c r="E30" s="1346"/>
      <c r="F30" s="1346"/>
      <c r="G30" s="1346"/>
      <c r="H30" s="1346"/>
      <c r="I30" s="1346"/>
      <c r="J30" s="1346"/>
      <c r="K30" s="1346"/>
      <c r="L30" s="1346"/>
      <c r="M30" s="1346"/>
      <c r="N30" s="1346"/>
      <c r="O30" s="1346"/>
      <c r="P30" s="1346"/>
      <c r="Q30" s="1346"/>
      <c r="R30" s="1346"/>
      <c r="S30" s="1346">
        <v>5.1385815010971825E-3</v>
      </c>
      <c r="T30" s="1346"/>
      <c r="U30" s="1346"/>
      <c r="V30" s="1346">
        <v>7.9440165480549804E-4</v>
      </c>
      <c r="W30" s="1346"/>
      <c r="X30" s="1346"/>
      <c r="Y30" s="1346"/>
      <c r="Z30" s="1346"/>
      <c r="AA30" s="1346"/>
      <c r="AB30" s="1346">
        <v>2.4967621567690044E-4</v>
      </c>
      <c r="AC30" s="1346"/>
      <c r="AD30" s="1346"/>
      <c r="AE30" s="1346"/>
      <c r="AF30" s="1346"/>
      <c r="AG30" s="1346">
        <v>448086.87</v>
      </c>
    </row>
    <row r="31" spans="1:33" x14ac:dyDescent="0.25">
      <c r="B31" s="1341" t="s">
        <v>73</v>
      </c>
      <c r="C31" s="1346"/>
      <c r="D31" s="1346"/>
      <c r="E31" s="1346"/>
      <c r="F31" s="1346"/>
      <c r="G31" s="1346"/>
      <c r="H31" s="1346"/>
      <c r="I31" s="1346"/>
      <c r="J31" s="1346"/>
      <c r="K31" s="1346"/>
      <c r="L31" s="1346"/>
      <c r="M31" s="1346">
        <v>3.3712276561529606E-3</v>
      </c>
      <c r="N31" s="1346"/>
      <c r="O31" s="1346"/>
      <c r="P31" s="1346"/>
      <c r="Q31" s="1346">
        <v>6.3024194887312937E-2</v>
      </c>
      <c r="R31" s="1346"/>
      <c r="S31" s="1346"/>
      <c r="T31" s="1346"/>
      <c r="U31" s="1346"/>
      <c r="V31" s="1346"/>
      <c r="W31" s="1346"/>
      <c r="X31" s="1346"/>
      <c r="Y31" s="1346"/>
      <c r="Z31" s="1346"/>
      <c r="AA31" s="1346">
        <v>5.4632081933197922E-3</v>
      </c>
      <c r="AB31" s="1346">
        <v>1.4041317041460625E-3</v>
      </c>
      <c r="AC31" s="1346"/>
      <c r="AD31" s="1346"/>
      <c r="AE31" s="1346"/>
      <c r="AF31" s="1346"/>
      <c r="AG31" s="1346">
        <v>2519955.61</v>
      </c>
    </row>
    <row r="32" spans="1:33" x14ac:dyDescent="0.25">
      <c r="B32" s="1341" t="s">
        <v>51</v>
      </c>
      <c r="C32" s="1346"/>
      <c r="D32" s="1346"/>
      <c r="E32" s="1346"/>
      <c r="F32" s="1346"/>
      <c r="G32" s="1346"/>
      <c r="H32" s="1346"/>
      <c r="I32" s="1346">
        <v>3.831451455668807E-4</v>
      </c>
      <c r="J32" s="1346"/>
      <c r="K32" s="1346"/>
      <c r="L32" s="1346"/>
      <c r="M32" s="1346"/>
      <c r="N32" s="1346"/>
      <c r="O32" s="1346"/>
      <c r="P32" s="1346"/>
      <c r="Q32" s="1346"/>
      <c r="R32" s="1346"/>
      <c r="S32" s="1346"/>
      <c r="T32" s="1346"/>
      <c r="U32" s="1346"/>
      <c r="V32" s="1346"/>
      <c r="W32" s="1346"/>
      <c r="X32" s="1346"/>
      <c r="Y32" s="1346"/>
      <c r="Z32" s="1346"/>
      <c r="AA32" s="1346"/>
      <c r="AB32" s="1346">
        <v>1.7166648267738323E-5</v>
      </c>
      <c r="AC32" s="1346"/>
      <c r="AD32" s="1346"/>
      <c r="AE32" s="1346"/>
      <c r="AF32" s="1346"/>
      <c r="AG32" s="1346">
        <v>30808.5</v>
      </c>
    </row>
    <row r="33" spans="1:33" x14ac:dyDescent="0.25">
      <c r="B33" s="1341" t="s">
        <v>327</v>
      </c>
      <c r="C33" s="1346"/>
      <c r="D33" s="1346"/>
      <c r="E33" s="1346"/>
      <c r="F33" s="1346"/>
      <c r="G33" s="1346"/>
      <c r="H33" s="1346"/>
      <c r="I33" s="1346"/>
      <c r="J33" s="1346"/>
      <c r="K33" s="1346"/>
      <c r="L33" s="1346"/>
      <c r="M33" s="1346"/>
      <c r="N33" s="1346"/>
      <c r="O33" s="1346"/>
      <c r="P33" s="1346"/>
      <c r="Q33" s="1346"/>
      <c r="R33" s="1346"/>
      <c r="S33" s="1346"/>
      <c r="T33" s="1346">
        <v>1.9307744839511042E-2</v>
      </c>
      <c r="U33" s="1346"/>
      <c r="V33" s="1346">
        <v>9.9836260645949221E-3</v>
      </c>
      <c r="W33" s="1346"/>
      <c r="X33" s="1346"/>
      <c r="Y33" s="1346"/>
      <c r="Z33" s="1346"/>
      <c r="AA33" s="1346"/>
      <c r="AB33" s="1346">
        <v>1.3581381922486164E-3</v>
      </c>
      <c r="AC33" s="1346"/>
      <c r="AD33" s="1346"/>
      <c r="AE33" s="1346"/>
      <c r="AF33" s="1346"/>
      <c r="AG33" s="1346">
        <v>2437412.35</v>
      </c>
    </row>
    <row r="34" spans="1:33" x14ac:dyDescent="0.25">
      <c r="B34" s="1341" t="s">
        <v>877</v>
      </c>
      <c r="C34" s="1346"/>
      <c r="D34" s="1346"/>
      <c r="E34" s="1346"/>
      <c r="F34" s="1346"/>
      <c r="G34" s="1346"/>
      <c r="H34" s="1346"/>
      <c r="I34" s="1346"/>
      <c r="J34" s="1346"/>
      <c r="K34" s="1346"/>
      <c r="L34" s="1346"/>
      <c r="M34" s="1346"/>
      <c r="N34" s="1346"/>
      <c r="O34" s="1346"/>
      <c r="P34" s="1346"/>
      <c r="Q34" s="1346"/>
      <c r="R34" s="1346"/>
      <c r="S34" s="1346"/>
      <c r="T34" s="1346"/>
      <c r="U34" s="1346">
        <v>9.8282114396097617E-3</v>
      </c>
      <c r="V34" s="1346">
        <v>1.4885423266244042E-2</v>
      </c>
      <c r="W34" s="1346"/>
      <c r="X34" s="1346"/>
      <c r="Y34" s="1346"/>
      <c r="Z34" s="1346"/>
      <c r="AA34" s="1346"/>
      <c r="AB34" s="1346">
        <v>6.7618662762846738E-4</v>
      </c>
      <c r="AC34" s="1346"/>
      <c r="AD34" s="1346"/>
      <c r="AE34" s="1346"/>
      <c r="AF34" s="1346"/>
      <c r="AG34" s="1346">
        <v>1213533.0900000001</v>
      </c>
    </row>
    <row r="35" spans="1:33" x14ac:dyDescent="0.25">
      <c r="B35" s="1341" t="s">
        <v>724</v>
      </c>
      <c r="C35" s="1346"/>
      <c r="D35" s="1346"/>
      <c r="E35" s="1346"/>
      <c r="F35" s="1346"/>
      <c r="G35" s="1346"/>
      <c r="H35" s="1346"/>
      <c r="I35" s="1346"/>
      <c r="J35" s="1346"/>
      <c r="K35" s="1346"/>
      <c r="L35" s="1346"/>
      <c r="M35" s="1346"/>
      <c r="N35" s="1346"/>
      <c r="O35" s="1346"/>
      <c r="P35" s="1346"/>
      <c r="Q35" s="1346"/>
      <c r="R35" s="1346"/>
      <c r="S35" s="1346"/>
      <c r="T35" s="1346"/>
      <c r="U35" s="1346">
        <v>1.2397209240190546E-2</v>
      </c>
      <c r="V35" s="1346">
        <v>5.3736447957247212E-2</v>
      </c>
      <c r="W35" s="1346"/>
      <c r="X35" s="1346"/>
      <c r="Y35" s="1346"/>
      <c r="Z35" s="1346"/>
      <c r="AA35" s="1346"/>
      <c r="AB35" s="1346">
        <v>1.4801593811798852E-3</v>
      </c>
      <c r="AC35" s="1346"/>
      <c r="AD35" s="1346"/>
      <c r="AE35" s="1346"/>
      <c r="AF35" s="1346"/>
      <c r="AG35" s="1346">
        <v>2656400.34</v>
      </c>
    </row>
    <row r="36" spans="1:33" x14ac:dyDescent="0.25">
      <c r="B36" s="1341" t="s">
        <v>30</v>
      </c>
      <c r="C36" s="1346"/>
      <c r="D36" s="1346"/>
      <c r="E36" s="1346"/>
      <c r="F36" s="1346"/>
      <c r="G36" s="1346"/>
      <c r="H36" s="1346">
        <v>2.9510394570734871E-2</v>
      </c>
      <c r="I36" s="1346"/>
      <c r="J36" s="1346"/>
      <c r="K36" s="1346">
        <v>2.5945425187256212E-2</v>
      </c>
      <c r="L36" s="1346"/>
      <c r="M36" s="1346"/>
      <c r="N36" s="1346"/>
      <c r="O36" s="1346">
        <v>1.6023254142275893E-2</v>
      </c>
      <c r="P36" s="1346">
        <v>1.1990332162266214E-2</v>
      </c>
      <c r="Q36" s="1346"/>
      <c r="R36" s="1346"/>
      <c r="S36" s="1346"/>
      <c r="T36" s="1346"/>
      <c r="U36" s="1346"/>
      <c r="V36" s="1346"/>
      <c r="W36" s="1346"/>
      <c r="X36" s="1346"/>
      <c r="Y36" s="1346"/>
      <c r="Z36" s="1346"/>
      <c r="AA36" s="1346"/>
      <c r="AB36" s="1346">
        <v>3.4930477080815608E-3</v>
      </c>
      <c r="AC36" s="1346"/>
      <c r="AD36" s="1346"/>
      <c r="AE36" s="1346"/>
      <c r="AF36" s="1346"/>
      <c r="AG36" s="1346">
        <v>6268874.3099999996</v>
      </c>
    </row>
    <row r="37" spans="1:33" x14ac:dyDescent="0.25">
      <c r="B37" s="1341" t="s">
        <v>451</v>
      </c>
      <c r="C37" s="1346"/>
      <c r="D37" s="1346"/>
      <c r="E37" s="1346"/>
      <c r="F37" s="1346"/>
      <c r="G37" s="1346"/>
      <c r="H37" s="1346"/>
      <c r="I37" s="1346"/>
      <c r="J37" s="1346"/>
      <c r="K37" s="1346"/>
      <c r="L37" s="1346"/>
      <c r="M37" s="1346">
        <v>2.9969369652239884E-3</v>
      </c>
      <c r="N37" s="1346"/>
      <c r="O37" s="1346"/>
      <c r="P37" s="1346"/>
      <c r="Q37" s="1346"/>
      <c r="R37" s="1346"/>
      <c r="S37" s="1346"/>
      <c r="T37" s="1346">
        <v>1.1938106088648529E-3</v>
      </c>
      <c r="U37" s="1346"/>
      <c r="V37" s="1346">
        <v>3.5998965444530551E-3</v>
      </c>
      <c r="W37" s="1346"/>
      <c r="X37" s="1346"/>
      <c r="Y37" s="1346"/>
      <c r="Z37" s="1346"/>
      <c r="AA37" s="1346"/>
      <c r="AB37" s="1346">
        <v>2.1089577182315043E-4</v>
      </c>
      <c r="AC37" s="1346"/>
      <c r="AD37" s="1346"/>
      <c r="AE37" s="1346"/>
      <c r="AF37" s="1346"/>
      <c r="AG37" s="1346">
        <v>378488.7</v>
      </c>
    </row>
    <row r="38" spans="1:33" x14ac:dyDescent="0.25">
      <c r="B38" s="1341" t="s">
        <v>158</v>
      </c>
      <c r="C38" s="1346"/>
      <c r="D38" s="1346"/>
      <c r="E38" s="1346">
        <v>4.8805732554832559E-2</v>
      </c>
      <c r="F38" s="1346"/>
      <c r="G38" s="1346"/>
      <c r="H38" s="1346">
        <v>6.4520171066105971E-3</v>
      </c>
      <c r="I38" s="1346">
        <v>6.5381610819543546E-3</v>
      </c>
      <c r="J38" s="1346"/>
      <c r="K38" s="1346">
        <v>2.3322166737498994E-2</v>
      </c>
      <c r="L38" s="1346"/>
      <c r="M38" s="1346">
        <v>3.9560721159164957E-3</v>
      </c>
      <c r="N38" s="1346"/>
      <c r="O38" s="1346">
        <v>1.8009683124174294E-2</v>
      </c>
      <c r="P38" s="1346">
        <v>1.4584982037275041E-2</v>
      </c>
      <c r="Q38" s="1346"/>
      <c r="R38" s="1346"/>
      <c r="S38" s="1346"/>
      <c r="T38" s="1346">
        <v>1.0125815867499898E-3</v>
      </c>
      <c r="U38" s="1346"/>
      <c r="V38" s="1346"/>
      <c r="W38" s="1346"/>
      <c r="X38" s="1346"/>
      <c r="Y38" s="1346"/>
      <c r="Z38" s="1346"/>
      <c r="AA38" s="1346"/>
      <c r="AB38" s="1346">
        <v>3.846709102136899E-3</v>
      </c>
      <c r="AC38" s="1346"/>
      <c r="AD38" s="1346"/>
      <c r="AE38" s="1346"/>
      <c r="AF38" s="1346"/>
      <c r="AG38" s="1346">
        <v>6903580.4500000002</v>
      </c>
    </row>
    <row r="39" spans="1:33" x14ac:dyDescent="0.25">
      <c r="B39" s="1341" t="s">
        <v>342</v>
      </c>
      <c r="C39" s="1346"/>
      <c r="D39" s="1346"/>
      <c r="E39" s="1346"/>
      <c r="F39" s="1346"/>
      <c r="G39" s="1346"/>
      <c r="H39" s="1346"/>
      <c r="I39" s="1346"/>
      <c r="J39" s="1346"/>
      <c r="K39" s="1346"/>
      <c r="L39" s="1346"/>
      <c r="M39" s="1346"/>
      <c r="N39" s="1346"/>
      <c r="O39" s="1346"/>
      <c r="P39" s="1346"/>
      <c r="Q39" s="1346">
        <v>7.9825054333627771E-3</v>
      </c>
      <c r="R39" s="1346"/>
      <c r="S39" s="1346"/>
      <c r="T39" s="1346">
        <v>7.80034471609483E-2</v>
      </c>
      <c r="U39" s="1346"/>
      <c r="V39" s="1346"/>
      <c r="W39" s="1346"/>
      <c r="X39" s="1346"/>
      <c r="Y39" s="1346"/>
      <c r="Z39" s="1346"/>
      <c r="AA39" s="1346"/>
      <c r="AB39" s="1346">
        <v>4.9125158985951949E-3</v>
      </c>
      <c r="AC39" s="1346"/>
      <c r="AD39" s="1346"/>
      <c r="AE39" s="1346"/>
      <c r="AF39" s="1346"/>
      <c r="AG39" s="1346">
        <v>8816353.8800000008</v>
      </c>
    </row>
    <row r="40" spans="1:33" x14ac:dyDescent="0.25">
      <c r="B40" s="1341" t="s">
        <v>160</v>
      </c>
      <c r="C40" s="1346"/>
      <c r="D40" s="1346"/>
      <c r="E40" s="1346"/>
      <c r="F40" s="1346"/>
      <c r="G40" s="1346"/>
      <c r="H40" s="1346"/>
      <c r="I40" s="1346"/>
      <c r="J40" s="1346"/>
      <c r="K40" s="1346"/>
      <c r="L40" s="1346"/>
      <c r="M40" s="1346"/>
      <c r="N40" s="1346"/>
      <c r="O40" s="1346"/>
      <c r="P40" s="1346"/>
      <c r="Q40" s="1346"/>
      <c r="R40" s="1346"/>
      <c r="S40" s="1346"/>
      <c r="T40" s="1346">
        <v>3.2533784502201298E-2</v>
      </c>
      <c r="U40" s="1346"/>
      <c r="V40" s="1346"/>
      <c r="W40" s="1346"/>
      <c r="X40" s="1346"/>
      <c r="Y40" s="1346"/>
      <c r="Z40" s="1346"/>
      <c r="AA40" s="1346">
        <v>3.0648793144434267E-2</v>
      </c>
      <c r="AB40" s="1346">
        <v>2.7893441443351485E-3</v>
      </c>
      <c r="AC40" s="1346"/>
      <c r="AD40" s="1346"/>
      <c r="AE40" s="1346"/>
      <c r="AF40" s="1346"/>
      <c r="AG40" s="1346">
        <v>5005957.3499999996</v>
      </c>
    </row>
    <row r="41" spans="1:33" x14ac:dyDescent="0.25">
      <c r="A41" s="1349" t="s">
        <v>1565</v>
      </c>
      <c r="B41" s="1344"/>
      <c r="C41" s="1344">
        <v>0</v>
      </c>
      <c r="D41" s="1344">
        <v>0</v>
      </c>
      <c r="E41" s="1344">
        <v>0</v>
      </c>
      <c r="F41" s="1344">
        <v>0</v>
      </c>
      <c r="G41" s="1344">
        <v>0</v>
      </c>
      <c r="H41" s="1344">
        <v>0</v>
      </c>
      <c r="I41" s="1344">
        <v>0</v>
      </c>
      <c r="J41" s="1344">
        <v>0</v>
      </c>
      <c r="K41" s="1344">
        <v>0</v>
      </c>
      <c r="L41" s="1344">
        <v>0</v>
      </c>
      <c r="M41" s="1344">
        <v>0</v>
      </c>
      <c r="N41" s="1344">
        <v>0</v>
      </c>
      <c r="O41" s="1344">
        <v>0</v>
      </c>
      <c r="P41" s="1344">
        <v>0</v>
      </c>
      <c r="Q41" s="1344">
        <v>0</v>
      </c>
      <c r="R41" s="1344">
        <v>0</v>
      </c>
      <c r="S41" s="1344">
        <v>0</v>
      </c>
      <c r="T41" s="1344">
        <v>0</v>
      </c>
      <c r="U41" s="1344">
        <v>0</v>
      </c>
      <c r="V41" s="1344">
        <v>2.0929561568833816E-2</v>
      </c>
      <c r="W41" s="1344">
        <v>0</v>
      </c>
      <c r="X41" s="1344">
        <v>0</v>
      </c>
      <c r="Y41" s="1344">
        <v>0</v>
      </c>
      <c r="Z41" s="1344">
        <v>0</v>
      </c>
      <c r="AA41" s="1344">
        <v>0</v>
      </c>
      <c r="AB41" s="1344">
        <v>3.7550006640938094E-4</v>
      </c>
      <c r="AC41" s="1346"/>
      <c r="AD41" s="1346"/>
      <c r="AE41" s="1346"/>
      <c r="AF41" s="1346"/>
      <c r="AG41" s="1346"/>
    </row>
    <row r="42" spans="1:33" x14ac:dyDescent="0.25">
      <c r="B42" s="1341" t="s">
        <v>74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1346"/>
      <c r="U42" s="1346"/>
      <c r="V42" s="1346">
        <v>2.0929561568833816E-2</v>
      </c>
      <c r="W42" s="1346"/>
      <c r="X42" s="1346"/>
      <c r="Y42" s="1346"/>
      <c r="Z42" s="1346"/>
      <c r="AA42" s="1346"/>
      <c r="AB42" s="1346">
        <v>3.7550006640938094E-4</v>
      </c>
      <c r="AC42" s="1346"/>
      <c r="AD42" s="1346"/>
      <c r="AE42" s="1346"/>
      <c r="AF42" s="1346"/>
      <c r="AG42" s="1346">
        <v>673899.39</v>
      </c>
    </row>
    <row r="43" spans="1:33" x14ac:dyDescent="0.25">
      <c r="A43" s="1350" t="s">
        <v>452</v>
      </c>
      <c r="B43" s="1344"/>
      <c r="C43" s="1344">
        <v>0</v>
      </c>
      <c r="D43" s="1344">
        <v>0</v>
      </c>
      <c r="E43" s="1344">
        <v>0</v>
      </c>
      <c r="F43" s="1344">
        <v>0</v>
      </c>
      <c r="G43" s="1344">
        <v>0</v>
      </c>
      <c r="H43" s="1344">
        <v>9.2582199529732276E-2</v>
      </c>
      <c r="I43" s="1344">
        <v>0</v>
      </c>
      <c r="J43" s="1344">
        <v>0</v>
      </c>
      <c r="K43" s="1344">
        <v>0</v>
      </c>
      <c r="L43" s="1344">
        <v>0</v>
      </c>
      <c r="M43" s="1344">
        <v>0</v>
      </c>
      <c r="N43" s="1344">
        <v>0</v>
      </c>
      <c r="O43" s="1344">
        <v>0</v>
      </c>
      <c r="P43" s="1344">
        <v>0</v>
      </c>
      <c r="Q43" s="1344">
        <v>4.712721580951546E-3</v>
      </c>
      <c r="R43" s="1344">
        <v>3.4900944727047963E-3</v>
      </c>
      <c r="S43" s="1344">
        <v>0</v>
      </c>
      <c r="T43" s="1344">
        <v>0</v>
      </c>
      <c r="U43" s="1344">
        <v>0</v>
      </c>
      <c r="V43" s="1344">
        <v>2.4318486140378209E-3</v>
      </c>
      <c r="W43" s="1344">
        <v>0</v>
      </c>
      <c r="X43" s="1344">
        <v>0</v>
      </c>
      <c r="Y43" s="1344">
        <v>0</v>
      </c>
      <c r="Z43" s="1344">
        <v>0</v>
      </c>
      <c r="AA43" s="1344">
        <v>0</v>
      </c>
      <c r="AB43" s="1344">
        <v>4.7083301669157557E-3</v>
      </c>
      <c r="AC43" s="1346"/>
      <c r="AD43" s="1346"/>
      <c r="AE43" s="1346"/>
      <c r="AF43" s="1346"/>
      <c r="AG43" s="1346"/>
    </row>
    <row r="44" spans="1:33" x14ac:dyDescent="0.25">
      <c r="B44" s="1341" t="s">
        <v>453</v>
      </c>
      <c r="C44" s="1346"/>
      <c r="D44" s="1346"/>
      <c r="E44" s="1346"/>
      <c r="F44" s="1346"/>
      <c r="G44" s="1346"/>
      <c r="H44" s="1346">
        <v>9.2582199529732276E-2</v>
      </c>
      <c r="I44" s="1346"/>
      <c r="J44" s="1346"/>
      <c r="K44" s="1346"/>
      <c r="L44" s="1346"/>
      <c r="M44" s="1346"/>
      <c r="N44" s="1346"/>
      <c r="O44" s="1346"/>
      <c r="P44" s="1346"/>
      <c r="Q44" s="1346">
        <v>4.712721580951546E-3</v>
      </c>
      <c r="R44" s="1346">
        <v>3.4900944727047963E-3</v>
      </c>
      <c r="S44" s="1346"/>
      <c r="T44" s="1346"/>
      <c r="U44" s="1346"/>
      <c r="V44" s="1346">
        <v>2.4318486140378209E-3</v>
      </c>
      <c r="W44" s="1346"/>
      <c r="X44" s="1346"/>
      <c r="Y44" s="1346"/>
      <c r="Z44" s="1346"/>
      <c r="AA44" s="1346"/>
      <c r="AB44" s="1346">
        <v>4.7083301669157557E-3</v>
      </c>
      <c r="AC44" s="1346"/>
      <c r="AD44" s="1346"/>
      <c r="AE44" s="1346"/>
      <c r="AF44" s="1346"/>
      <c r="AG44" s="1346">
        <v>8449907.5</v>
      </c>
    </row>
    <row r="45" spans="1:33" x14ac:dyDescent="0.25">
      <c r="A45" s="1351" t="s">
        <v>578</v>
      </c>
      <c r="B45" s="1344"/>
      <c r="C45" s="1344">
        <v>0.10021974337096044</v>
      </c>
      <c r="D45" s="1344">
        <v>0</v>
      </c>
      <c r="E45" s="1344">
        <v>0</v>
      </c>
      <c r="F45" s="1344">
        <v>0</v>
      </c>
      <c r="G45" s="1344">
        <v>0</v>
      </c>
      <c r="H45" s="1344">
        <v>0</v>
      </c>
      <c r="I45" s="1344">
        <v>0</v>
      </c>
      <c r="J45" s="1344">
        <v>0</v>
      </c>
      <c r="K45" s="1344">
        <v>0.10070167568904562</v>
      </c>
      <c r="L45" s="1344">
        <v>7.8822081136899771E-2</v>
      </c>
      <c r="M45" s="1344">
        <v>0</v>
      </c>
      <c r="N45" s="1344">
        <v>0</v>
      </c>
      <c r="O45" s="1344">
        <v>0</v>
      </c>
      <c r="P45" s="1344">
        <v>0</v>
      </c>
      <c r="Q45" s="1344">
        <v>9.6143190598338979E-2</v>
      </c>
      <c r="R45" s="1344">
        <v>6.3601631056293725E-2</v>
      </c>
      <c r="S45" s="1344">
        <v>0</v>
      </c>
      <c r="T45" s="1344">
        <v>0</v>
      </c>
      <c r="U45" s="1344">
        <v>2.3220625150410104E-3</v>
      </c>
      <c r="V45" s="1344">
        <v>0</v>
      </c>
      <c r="W45" s="1344">
        <v>6.8401824891372871E-4</v>
      </c>
      <c r="X45" s="1344">
        <v>1.2554523025729481E-2</v>
      </c>
      <c r="Y45" s="1344">
        <v>0</v>
      </c>
      <c r="Z45" s="1344">
        <v>3.2902368182089456E-2</v>
      </c>
      <c r="AA45" s="1344">
        <v>6.5120459650156615E-2</v>
      </c>
      <c r="AB45" s="1344">
        <v>1.6236413627938165E-2</v>
      </c>
      <c r="AC45" s="1346"/>
      <c r="AD45" s="1346"/>
      <c r="AE45" s="1346"/>
      <c r="AF45" s="1346"/>
      <c r="AG45" s="1346"/>
    </row>
    <row r="46" spans="1:33" x14ac:dyDescent="0.25">
      <c r="B46" s="1341" t="s">
        <v>453</v>
      </c>
      <c r="C46" s="1346">
        <v>0.10021974337096044</v>
      </c>
      <c r="D46" s="1346"/>
      <c r="E46" s="1346"/>
      <c r="F46" s="1346"/>
      <c r="G46" s="1346"/>
      <c r="H46" s="1346"/>
      <c r="I46" s="1346"/>
      <c r="J46" s="1346"/>
      <c r="K46" s="1346">
        <v>0.10070167568904562</v>
      </c>
      <c r="L46" s="1346">
        <v>7.8822081136899771E-2</v>
      </c>
      <c r="M46" s="1346"/>
      <c r="N46" s="1346"/>
      <c r="O46" s="1346"/>
      <c r="P46" s="1346"/>
      <c r="Q46" s="1346">
        <v>9.6143190598338979E-2</v>
      </c>
      <c r="R46" s="1346">
        <v>6.3601631056293725E-2</v>
      </c>
      <c r="S46" s="1346"/>
      <c r="T46" s="1346"/>
      <c r="U46" s="1346">
        <v>2.3220625150410104E-3</v>
      </c>
      <c r="V46" s="1346"/>
      <c r="W46" s="1346">
        <v>6.8401824891372871E-4</v>
      </c>
      <c r="X46" s="1346">
        <v>1.2554523025729481E-2</v>
      </c>
      <c r="Y46" s="1346"/>
      <c r="Z46" s="1346">
        <v>3.2902368182089456E-2</v>
      </c>
      <c r="AA46" s="1346">
        <v>6.5120459650156615E-2</v>
      </c>
      <c r="AB46" s="1346">
        <v>1.6236413627938165E-2</v>
      </c>
      <c r="AC46" s="1346"/>
      <c r="AD46" s="1346"/>
      <c r="AE46" s="1346"/>
      <c r="AF46" s="1346"/>
      <c r="AG46" s="1346">
        <v>29139034.100000001</v>
      </c>
    </row>
    <row r="47" spans="1:33" x14ac:dyDescent="0.25">
      <c r="A47" s="1352" t="s">
        <v>454</v>
      </c>
      <c r="B47" s="1344"/>
      <c r="C47" s="1344">
        <v>0.31071194385628331</v>
      </c>
      <c r="D47" s="1344">
        <v>0.43899740248091634</v>
      </c>
      <c r="E47" s="1344">
        <v>0.59180845494995304</v>
      </c>
      <c r="F47" s="1344">
        <v>0.4812868015546094</v>
      </c>
      <c r="G47" s="1344">
        <v>0.46417015882017298</v>
      </c>
      <c r="H47" s="1344">
        <v>0.31581526935333848</v>
      </c>
      <c r="I47" s="1344">
        <v>0.53760143696219898</v>
      </c>
      <c r="J47" s="1344">
        <v>0</v>
      </c>
      <c r="K47" s="1344">
        <v>0.57268146724312108</v>
      </c>
      <c r="L47" s="1344">
        <v>0.29852703462676927</v>
      </c>
      <c r="M47" s="1344">
        <v>0.3401302252189688</v>
      </c>
      <c r="N47" s="1344">
        <v>0.21893140360927282</v>
      </c>
      <c r="O47" s="1344">
        <v>0.5683443458412647</v>
      </c>
      <c r="P47" s="1344">
        <v>0.45829622833301276</v>
      </c>
      <c r="Q47" s="1344">
        <v>8.6421565607099848E-2</v>
      </c>
      <c r="R47" s="1344">
        <v>3.9858621399659275E-2</v>
      </c>
      <c r="S47" s="1344">
        <v>0.19568578215871907</v>
      </c>
      <c r="T47" s="1344">
        <v>0.27610210763937043</v>
      </c>
      <c r="U47" s="1344">
        <v>0.14474952777448022</v>
      </c>
      <c r="V47" s="1344">
        <v>0.45014332869607143</v>
      </c>
      <c r="W47" s="1344">
        <v>3.8081907989870781E-2</v>
      </c>
      <c r="X47" s="1344">
        <v>0.18288637284840242</v>
      </c>
      <c r="Y47" s="1344">
        <v>0.16645130069665676</v>
      </c>
      <c r="Z47" s="1344">
        <v>0.46649769084919995</v>
      </c>
      <c r="AA47" s="1344">
        <v>0.59117263825393995</v>
      </c>
      <c r="AB47" s="1344">
        <v>0.32183759301297821</v>
      </c>
      <c r="AC47" s="1346"/>
      <c r="AD47" s="1346"/>
      <c r="AE47" s="1346"/>
      <c r="AF47" s="1346"/>
      <c r="AG47" s="1346"/>
    </row>
    <row r="48" spans="1:33" x14ac:dyDescent="0.25">
      <c r="B48" s="1341" t="s">
        <v>128</v>
      </c>
      <c r="C48" s="1346"/>
      <c r="D48" s="1346"/>
      <c r="E48" s="1346"/>
      <c r="F48" s="1346"/>
      <c r="G48" s="1346"/>
      <c r="H48" s="1346"/>
      <c r="I48" s="1346"/>
      <c r="J48" s="1346"/>
      <c r="K48" s="1346"/>
      <c r="L48" s="1346"/>
      <c r="M48" s="1346"/>
      <c r="N48" s="1346"/>
      <c r="O48" s="1346"/>
      <c r="P48" s="1346"/>
      <c r="Q48" s="1346"/>
      <c r="R48" s="1346"/>
      <c r="S48" s="1346"/>
      <c r="T48" s="1346"/>
      <c r="U48" s="1346"/>
      <c r="V48" s="1346"/>
      <c r="W48" s="1346">
        <v>1.3971976185299733E-3</v>
      </c>
      <c r="X48" s="1346">
        <v>9.0904287786682983E-2</v>
      </c>
      <c r="Y48" s="1346"/>
      <c r="Z48" s="1346"/>
      <c r="AA48" s="1346"/>
      <c r="AB48" s="1346">
        <v>2.0969322216017549E-3</v>
      </c>
      <c r="AC48" s="1346"/>
      <c r="AD48" s="1346"/>
      <c r="AE48" s="1346"/>
      <c r="AF48" s="1346"/>
      <c r="AG48" s="1346">
        <v>3763305.18</v>
      </c>
    </row>
    <row r="49" spans="1:33" x14ac:dyDescent="0.25">
      <c r="B49" s="1341" t="s">
        <v>52</v>
      </c>
      <c r="C49" s="1346"/>
      <c r="D49" s="1346"/>
      <c r="E49" s="1346"/>
      <c r="F49" s="1346">
        <v>1.8179186988914371E-3</v>
      </c>
      <c r="G49" s="1346">
        <v>7.670821146472306E-3</v>
      </c>
      <c r="H49" s="1346"/>
      <c r="I49" s="1346">
        <v>5.9584372993305129E-2</v>
      </c>
      <c r="J49" s="1346"/>
      <c r="K49" s="1346">
        <v>8.5797900825980267E-2</v>
      </c>
      <c r="L49" s="1346">
        <v>0.16902077108240943</v>
      </c>
      <c r="M49" s="1346">
        <v>4.1465210211789914E-2</v>
      </c>
      <c r="N49" s="1346"/>
      <c r="O49" s="1346">
        <v>4.94878125378874E-2</v>
      </c>
      <c r="P49" s="1346">
        <v>2.7156604948921914E-2</v>
      </c>
      <c r="Q49" s="1346"/>
      <c r="R49" s="1346"/>
      <c r="S49" s="1346">
        <v>2.5177923718187823E-2</v>
      </c>
      <c r="T49" s="1346"/>
      <c r="U49" s="1346">
        <v>3.2817600569875816E-2</v>
      </c>
      <c r="V49" s="1346">
        <v>7.2359317877957324E-3</v>
      </c>
      <c r="W49" s="1346"/>
      <c r="X49" s="1346"/>
      <c r="Y49" s="1346">
        <v>4.61397590269745E-3</v>
      </c>
      <c r="Z49" s="1346">
        <v>3.3747038959875714E-2</v>
      </c>
      <c r="AA49" s="1346">
        <v>2.2451941569273371E-2</v>
      </c>
      <c r="AB49" s="1346">
        <v>2.0373732117443276E-2</v>
      </c>
      <c r="AC49" s="1346"/>
      <c r="AD49" s="1346"/>
      <c r="AE49" s="1346"/>
      <c r="AF49" s="1346"/>
      <c r="AG49" s="1346">
        <v>36564163.030000001</v>
      </c>
    </row>
    <row r="50" spans="1:33" x14ac:dyDescent="0.25">
      <c r="B50" s="1341" t="s">
        <v>61</v>
      </c>
      <c r="C50" s="1346"/>
      <c r="D50" s="1346"/>
      <c r="E50" s="1346">
        <v>6.590051614077444E-2</v>
      </c>
      <c r="F50" s="1346"/>
      <c r="G50" s="1346">
        <v>1.1644297421949743E-3</v>
      </c>
      <c r="H50" s="1346"/>
      <c r="I50" s="1346">
        <v>9.3774726186655836E-3</v>
      </c>
      <c r="J50" s="1346"/>
      <c r="K50" s="1346">
        <v>4.2123852380951843E-2</v>
      </c>
      <c r="L50" s="1346"/>
      <c r="M50" s="1346"/>
      <c r="N50" s="1346"/>
      <c r="O50" s="1346">
        <v>5.0451019677222375E-2</v>
      </c>
      <c r="P50" s="1346">
        <v>3.6106083389285573E-2</v>
      </c>
      <c r="Q50" s="1346">
        <v>3.6157895461727117E-2</v>
      </c>
      <c r="R50" s="1346"/>
      <c r="S50" s="1346">
        <v>6.6189848255283415E-2</v>
      </c>
      <c r="T50" s="1346">
        <v>3.739929237808695E-3</v>
      </c>
      <c r="U50" s="1346"/>
      <c r="V50" s="1346"/>
      <c r="W50" s="1346"/>
      <c r="X50" s="1346"/>
      <c r="Y50" s="1346"/>
      <c r="Z50" s="1346"/>
      <c r="AA50" s="1346"/>
      <c r="AB50" s="1346">
        <v>1.0663701991846995E-2</v>
      </c>
      <c r="AC50" s="1346"/>
      <c r="AD50" s="1346"/>
      <c r="AE50" s="1346"/>
      <c r="AF50" s="1346"/>
      <c r="AG50" s="1346">
        <v>19137845.530000001</v>
      </c>
    </row>
    <row r="51" spans="1:33" x14ac:dyDescent="0.25">
      <c r="B51" s="1341" t="s">
        <v>62</v>
      </c>
      <c r="C51" s="1346"/>
      <c r="D51" s="1346">
        <v>8.1264726247959426E-2</v>
      </c>
      <c r="E51" s="1346">
        <v>3.4386404454304173E-2</v>
      </c>
      <c r="F51" s="1346">
        <v>4.2274161980981696E-2</v>
      </c>
      <c r="G51" s="1346">
        <v>3.7454882696410876E-3</v>
      </c>
      <c r="H51" s="1346">
        <v>3.1410767067124201E-2</v>
      </c>
      <c r="I51" s="1346">
        <v>1.0300578135885178E-2</v>
      </c>
      <c r="J51" s="1346"/>
      <c r="K51" s="1346">
        <v>0.11105089311838189</v>
      </c>
      <c r="L51" s="1346"/>
      <c r="M51" s="1346">
        <v>2.0251629788146517E-2</v>
      </c>
      <c r="N51" s="1346"/>
      <c r="O51" s="1346">
        <v>5.5268576765229976E-2</v>
      </c>
      <c r="P51" s="1346">
        <v>8.5684044419460356E-2</v>
      </c>
      <c r="Q51" s="1346"/>
      <c r="R51" s="1346"/>
      <c r="S51" s="1346"/>
      <c r="T51" s="1346">
        <v>8.4850949519990296E-2</v>
      </c>
      <c r="U51" s="1346">
        <v>3.692473820102609E-2</v>
      </c>
      <c r="V51" s="1346">
        <v>9.7515859951773278E-3</v>
      </c>
      <c r="W51" s="1346"/>
      <c r="X51" s="1346"/>
      <c r="Y51" s="1346"/>
      <c r="Z51" s="1346"/>
      <c r="AA51" s="1346">
        <v>9.0286827024507656E-3</v>
      </c>
      <c r="AB51" s="1346">
        <v>2.5328427410001221E-2</v>
      </c>
      <c r="AC51" s="1346"/>
      <c r="AD51" s="1346"/>
      <c r="AE51" s="1346"/>
      <c r="AF51" s="1346"/>
      <c r="AG51" s="1346">
        <v>45456215.079999998</v>
      </c>
    </row>
    <row r="52" spans="1:33" x14ac:dyDescent="0.25">
      <c r="B52" s="1341" t="s">
        <v>53</v>
      </c>
      <c r="C52" s="1346">
        <v>0.11264999591923817</v>
      </c>
      <c r="D52" s="1346">
        <v>9.0455789920591792E-2</v>
      </c>
      <c r="E52" s="1346">
        <v>8.2551602343932065E-2</v>
      </c>
      <c r="F52" s="1346">
        <v>0.15939016463639494</v>
      </c>
      <c r="G52" s="1346">
        <v>0.17179022833864252</v>
      </c>
      <c r="H52" s="1346">
        <v>7.5939470828637667E-2</v>
      </c>
      <c r="I52" s="1346">
        <v>7.6755430635103081E-2</v>
      </c>
      <c r="J52" s="1346"/>
      <c r="K52" s="1346">
        <v>9.0574984750293963E-2</v>
      </c>
      <c r="L52" s="1346"/>
      <c r="M52" s="1346">
        <v>7.5323930881741122E-2</v>
      </c>
      <c r="N52" s="1346">
        <v>0.17050799821505569</v>
      </c>
      <c r="O52" s="1346">
        <v>0.13296537105138553</v>
      </c>
      <c r="P52" s="1346">
        <v>6.5056701224811206E-2</v>
      </c>
      <c r="Q52" s="1346"/>
      <c r="R52" s="1346">
        <v>8.1469097145333135E-3</v>
      </c>
      <c r="S52" s="1346">
        <v>2.5459360866449288E-2</v>
      </c>
      <c r="T52" s="1346">
        <v>1.7969169060054097E-2</v>
      </c>
      <c r="U52" s="1346"/>
      <c r="V52" s="1346">
        <v>0.15811253835318065</v>
      </c>
      <c r="W52" s="1346"/>
      <c r="X52" s="1346"/>
      <c r="Y52" s="1346"/>
      <c r="Z52" s="1346">
        <v>5.0539628601978297E-2</v>
      </c>
      <c r="AA52" s="1346">
        <v>6.5098541323670669E-2</v>
      </c>
      <c r="AB52" s="1346">
        <v>6.1739957350111431E-2</v>
      </c>
      <c r="AC52" s="1346"/>
      <c r="AD52" s="1346"/>
      <c r="AE52" s="1346"/>
      <c r="AF52" s="1346"/>
      <c r="AG52" s="1346">
        <v>110802962.02</v>
      </c>
    </row>
    <row r="53" spans="1:33" x14ac:dyDescent="0.25">
      <c r="B53" s="1341" t="s">
        <v>54</v>
      </c>
      <c r="C53" s="1346">
        <v>0.13411205602812679</v>
      </c>
      <c r="D53" s="1346">
        <v>0.16455409791815295</v>
      </c>
      <c r="E53" s="1346">
        <v>0.12239379211269028</v>
      </c>
      <c r="F53" s="1346">
        <v>3.9812664084840806E-2</v>
      </c>
      <c r="G53" s="1346">
        <v>6.684599267783603E-2</v>
      </c>
      <c r="H53" s="1346">
        <v>1.4525548483720617E-2</v>
      </c>
      <c r="I53" s="1346">
        <v>5.1512578716813237E-2</v>
      </c>
      <c r="J53" s="1346"/>
      <c r="K53" s="1346">
        <v>4.6177536286751156E-2</v>
      </c>
      <c r="L53" s="1346">
        <v>1.1518180030318284E-2</v>
      </c>
      <c r="M53" s="1346"/>
      <c r="N53" s="1346"/>
      <c r="O53" s="1346">
        <v>7.8612217236887785E-2</v>
      </c>
      <c r="P53" s="1346">
        <v>2.1306420527994457E-2</v>
      </c>
      <c r="Q53" s="1346"/>
      <c r="R53" s="1346">
        <v>9.5204955361003919E-3</v>
      </c>
      <c r="S53" s="1346">
        <v>5.5539640383243695E-3</v>
      </c>
      <c r="T53" s="1346">
        <v>2.9552025360539157E-2</v>
      </c>
      <c r="U53" s="1346">
        <v>5.6910495623893088E-3</v>
      </c>
      <c r="V53" s="1346">
        <v>3.3618512786725029E-2</v>
      </c>
      <c r="W53" s="1346"/>
      <c r="X53" s="1346"/>
      <c r="Y53" s="1346"/>
      <c r="Z53" s="1346">
        <v>5.2194844809100478E-2</v>
      </c>
      <c r="AA53" s="1346"/>
      <c r="AB53" s="1346">
        <v>3.6160301061735324E-2</v>
      </c>
      <c r="AC53" s="1346"/>
      <c r="AD53" s="1346"/>
      <c r="AE53" s="1346"/>
      <c r="AF53" s="1346"/>
      <c r="AG53" s="1346">
        <v>64895873.549999997</v>
      </c>
    </row>
    <row r="54" spans="1:33" x14ac:dyDescent="0.25">
      <c r="B54" s="1341" t="s">
        <v>55</v>
      </c>
      <c r="C54" s="1346"/>
      <c r="D54" s="1346"/>
      <c r="E54" s="1346">
        <v>4.3213061636713811E-2</v>
      </c>
      <c r="F54" s="1346"/>
      <c r="G54" s="1346">
        <v>9.1369013459019325E-4</v>
      </c>
      <c r="H54" s="1346"/>
      <c r="I54" s="1346">
        <v>2.4854440229196178E-2</v>
      </c>
      <c r="J54" s="1346"/>
      <c r="K54" s="1346"/>
      <c r="L54" s="1346">
        <v>4.0152883917469295E-2</v>
      </c>
      <c r="M54" s="1346"/>
      <c r="N54" s="1346">
        <v>1.6180559225295071E-2</v>
      </c>
      <c r="O54" s="1346">
        <v>1.8518504290114424E-2</v>
      </c>
      <c r="P54" s="1346">
        <v>2.1316664402379011E-2</v>
      </c>
      <c r="Q54" s="1346">
        <v>3.1829380564429167E-2</v>
      </c>
      <c r="R54" s="1346"/>
      <c r="S54" s="1346">
        <v>4.2642425322596988E-2</v>
      </c>
      <c r="T54" s="1346"/>
      <c r="U54" s="1346">
        <v>1.9440035344916465E-2</v>
      </c>
      <c r="V54" s="1346">
        <v>1.7040411326937042E-2</v>
      </c>
      <c r="W54" s="1346"/>
      <c r="X54" s="1346"/>
      <c r="Y54" s="1346"/>
      <c r="Z54" s="1346">
        <v>9.7717332633927748E-2</v>
      </c>
      <c r="AA54" s="1346">
        <v>0.12633992546611592</v>
      </c>
      <c r="AB54" s="1346">
        <v>1.4547241119968208E-2</v>
      </c>
      <c r="AC54" s="1346"/>
      <c r="AD54" s="1346"/>
      <c r="AE54" s="1346"/>
      <c r="AF54" s="1346"/>
      <c r="AG54" s="1346">
        <v>26107523.789999999</v>
      </c>
    </row>
    <row r="55" spans="1:33" x14ac:dyDescent="0.25">
      <c r="B55" s="1341" t="s">
        <v>455</v>
      </c>
      <c r="C55" s="1346">
        <v>6.394989190891838E-2</v>
      </c>
      <c r="D55" s="1346">
        <v>0.10272278839421217</v>
      </c>
      <c r="E55" s="1346">
        <v>6.608116650347709E-2</v>
      </c>
      <c r="F55" s="1346">
        <v>6.4005620136772301E-2</v>
      </c>
      <c r="G55" s="1346">
        <v>6.1286642464969239E-2</v>
      </c>
      <c r="H55" s="1346">
        <v>6.3274647020463815E-2</v>
      </c>
      <c r="I55" s="1346">
        <v>0.10304582079450784</v>
      </c>
      <c r="J55" s="1346"/>
      <c r="K55" s="1346"/>
      <c r="L55" s="1346"/>
      <c r="M55" s="1346">
        <v>6.7195171752156016E-2</v>
      </c>
      <c r="N55" s="1346"/>
      <c r="O55" s="1346">
        <v>6.6850873255129603E-2</v>
      </c>
      <c r="P55" s="1346">
        <v>0.15386373242432477</v>
      </c>
      <c r="Q55" s="1346"/>
      <c r="R55" s="1346">
        <v>2.2191216149025566E-2</v>
      </c>
      <c r="S55" s="1346">
        <v>9.3335133731757731E-3</v>
      </c>
      <c r="T55" s="1346"/>
      <c r="U55" s="1346">
        <v>3.4295665806666632E-2</v>
      </c>
      <c r="V55" s="1346">
        <v>8.7882178398928534E-2</v>
      </c>
      <c r="W55" s="1346"/>
      <c r="X55" s="1346"/>
      <c r="Y55" s="1346"/>
      <c r="Z55" s="1346">
        <v>6.2446128142953028E-2</v>
      </c>
      <c r="AA55" s="1346">
        <v>5.0542978349008165E-2</v>
      </c>
      <c r="AB55" s="1346">
        <v>3.9049383702750427E-2</v>
      </c>
      <c r="AC55" s="1346"/>
      <c r="AD55" s="1346"/>
      <c r="AE55" s="1346"/>
      <c r="AF55" s="1346"/>
      <c r="AG55" s="1346">
        <v>70080828.769999996</v>
      </c>
    </row>
    <row r="56" spans="1:33" x14ac:dyDescent="0.25">
      <c r="B56" s="1341" t="s">
        <v>56</v>
      </c>
      <c r="C56" s="1346"/>
      <c r="D56" s="1346"/>
      <c r="E56" s="1346"/>
      <c r="F56" s="1346">
        <v>1.7066870966685268E-2</v>
      </c>
      <c r="G56" s="1346">
        <v>9.1124562453011315E-2</v>
      </c>
      <c r="H56" s="1346">
        <v>5.2640025771147715E-2</v>
      </c>
      <c r="I56" s="1346">
        <v>1.9110598100424186E-2</v>
      </c>
      <c r="J56" s="1346"/>
      <c r="K56" s="1346">
        <v>0.11416231210954805</v>
      </c>
      <c r="L56" s="1346">
        <v>2.5325118109602727E-2</v>
      </c>
      <c r="M56" s="1346"/>
      <c r="N56" s="1346">
        <v>3.2242846168922076E-2</v>
      </c>
      <c r="O56" s="1346">
        <v>3.3214473052249192E-2</v>
      </c>
      <c r="P56" s="1346">
        <v>5.9215488575889074E-3</v>
      </c>
      <c r="Q56" s="1346"/>
      <c r="R56" s="1346"/>
      <c r="S56" s="1346">
        <v>1.1115585445185381E-2</v>
      </c>
      <c r="T56" s="1346">
        <v>0.10270158457775662</v>
      </c>
      <c r="U56" s="1346">
        <v>3.7390795000164898E-3</v>
      </c>
      <c r="V56" s="1346">
        <v>5.9228190061746122E-2</v>
      </c>
      <c r="W56" s="1346"/>
      <c r="X56" s="1346"/>
      <c r="Y56" s="1346"/>
      <c r="Z56" s="1346">
        <v>6.7113203292774468E-2</v>
      </c>
      <c r="AA56" s="1346">
        <v>9.9157058651305585E-2</v>
      </c>
      <c r="AB56" s="1346">
        <v>3.2632965402455971E-2</v>
      </c>
      <c r="AC56" s="1346"/>
      <c r="AD56" s="1346"/>
      <c r="AE56" s="1346"/>
      <c r="AF56" s="1346"/>
      <c r="AG56" s="1346">
        <v>58565463.619999997</v>
      </c>
    </row>
    <row r="57" spans="1:33" x14ac:dyDescent="0.25">
      <c r="B57" s="1341" t="s">
        <v>57</v>
      </c>
      <c r="C57" s="1346"/>
      <c r="D57" s="1346"/>
      <c r="E57" s="1346"/>
      <c r="F57" s="1346">
        <v>5.7589411398988989E-3</v>
      </c>
      <c r="G57" s="1346">
        <v>2.1724497871565818E-2</v>
      </c>
      <c r="H57" s="1346">
        <v>1.2110627964827403E-2</v>
      </c>
      <c r="I57" s="1346">
        <v>3.2001046398076972E-2</v>
      </c>
      <c r="J57" s="1346"/>
      <c r="K57" s="1346">
        <v>4.2094030090001733E-2</v>
      </c>
      <c r="L57" s="1346">
        <v>1.9039263656141479E-2</v>
      </c>
      <c r="M57" s="1346">
        <v>6.735286187639393E-2</v>
      </c>
      <c r="N57" s="1346"/>
      <c r="O57" s="1346"/>
      <c r="P57" s="1346"/>
      <c r="Q57" s="1346"/>
      <c r="R57" s="1346"/>
      <c r="S57" s="1346"/>
      <c r="T57" s="1346"/>
      <c r="U57" s="1346"/>
      <c r="V57" s="1346">
        <v>4.5305998018718768E-3</v>
      </c>
      <c r="W57" s="1346"/>
      <c r="X57" s="1346"/>
      <c r="Y57" s="1346"/>
      <c r="Z57" s="1346">
        <v>3.6599292389947321E-3</v>
      </c>
      <c r="AA57" s="1346">
        <v>6.8003761884373209E-2</v>
      </c>
      <c r="AB57" s="1346">
        <v>1.0152256051428967E-2</v>
      </c>
      <c r="AC57" s="1346"/>
      <c r="AD57" s="1346"/>
      <c r="AE57" s="1346"/>
      <c r="AF57" s="1346"/>
      <c r="AG57" s="1346">
        <v>18219967.91</v>
      </c>
    </row>
    <row r="58" spans="1:33" x14ac:dyDescent="0.25">
      <c r="B58" s="1341" t="s">
        <v>63</v>
      </c>
      <c r="C58" s="1346"/>
      <c r="D58" s="1346"/>
      <c r="E58" s="1346"/>
      <c r="F58" s="1346"/>
      <c r="G58" s="1346"/>
      <c r="H58" s="1346"/>
      <c r="I58" s="1346"/>
      <c r="J58" s="1346"/>
      <c r="K58" s="1346"/>
      <c r="L58" s="1346"/>
      <c r="M58" s="1346"/>
      <c r="N58" s="1346"/>
      <c r="O58" s="1346">
        <v>2.6399959668649463E-2</v>
      </c>
      <c r="P58" s="1346">
        <v>4.1884428138246547E-2</v>
      </c>
      <c r="Q58" s="1346"/>
      <c r="R58" s="1346"/>
      <c r="S58" s="1346"/>
      <c r="T58" s="1346"/>
      <c r="U58" s="1346"/>
      <c r="V58" s="1346">
        <v>1.1347343987923012E-2</v>
      </c>
      <c r="W58" s="1346"/>
      <c r="X58" s="1346"/>
      <c r="Y58" s="1346"/>
      <c r="Z58" s="1346"/>
      <c r="AA58" s="1346">
        <v>1.9695548615541736E-2</v>
      </c>
      <c r="AB58" s="1346">
        <v>2.6854151712185957E-3</v>
      </c>
      <c r="AC58" s="1346"/>
      <c r="AD58" s="1346"/>
      <c r="AE58" s="1346"/>
      <c r="AF58" s="1346"/>
      <c r="AG58" s="1346">
        <v>4819438.95</v>
      </c>
    </row>
    <row r="59" spans="1:33" x14ac:dyDescent="0.25">
      <c r="B59" s="1341" t="s">
        <v>64</v>
      </c>
      <c r="C59" s="1346"/>
      <c r="D59" s="1346"/>
      <c r="E59" s="1346"/>
      <c r="F59" s="1346"/>
      <c r="G59" s="1346"/>
      <c r="H59" s="1346"/>
      <c r="I59" s="1346"/>
      <c r="J59" s="1346"/>
      <c r="K59" s="1346"/>
      <c r="L59" s="1346"/>
      <c r="M59" s="1346"/>
      <c r="N59" s="1346"/>
      <c r="O59" s="1346">
        <v>7.968599946836033E-3</v>
      </c>
      <c r="P59" s="1346"/>
      <c r="Q59" s="1346"/>
      <c r="R59" s="1346"/>
      <c r="S59" s="1346"/>
      <c r="T59" s="1346"/>
      <c r="U59" s="1346"/>
      <c r="V59" s="1346"/>
      <c r="W59" s="1346"/>
      <c r="X59" s="1346"/>
      <c r="Y59" s="1346"/>
      <c r="Z59" s="1346"/>
      <c r="AA59" s="1346"/>
      <c r="AB59" s="1346">
        <v>4.1273079517925208E-4</v>
      </c>
      <c r="AC59" s="1346"/>
      <c r="AD59" s="1346"/>
      <c r="AE59" s="1346"/>
      <c r="AF59" s="1346"/>
      <c r="AG59" s="1346">
        <v>740716.33</v>
      </c>
    </row>
    <row r="60" spans="1:33" x14ac:dyDescent="0.25">
      <c r="B60" s="1341" t="s">
        <v>58</v>
      </c>
      <c r="C60" s="1346"/>
      <c r="D60" s="1346"/>
      <c r="E60" s="1346">
        <v>0.17728191175806121</v>
      </c>
      <c r="F60" s="1346"/>
      <c r="G60" s="1346">
        <v>1.8951059426175546E-2</v>
      </c>
      <c r="H60" s="1346">
        <v>3.4699846528991819E-3</v>
      </c>
      <c r="I60" s="1346">
        <v>7.8690044559884265E-2</v>
      </c>
      <c r="J60" s="1346"/>
      <c r="K60" s="1346"/>
      <c r="L60" s="1346">
        <v>3.3470817830828066E-2</v>
      </c>
      <c r="M60" s="1346"/>
      <c r="N60" s="1346"/>
      <c r="O60" s="1346">
        <v>1.5978805137812416E-2</v>
      </c>
      <c r="P60" s="1346"/>
      <c r="Q60" s="1346">
        <v>1.8434289580943567E-2</v>
      </c>
      <c r="R60" s="1346"/>
      <c r="S60" s="1346">
        <v>1.0213161139516026E-2</v>
      </c>
      <c r="T60" s="1346">
        <v>1.9270929316778592E-2</v>
      </c>
      <c r="U60" s="1346">
        <v>9.2975000792214837E-3</v>
      </c>
      <c r="V60" s="1346">
        <v>2.056509679179554E-2</v>
      </c>
      <c r="W60" s="1346"/>
      <c r="X60" s="1346"/>
      <c r="Y60" s="1346"/>
      <c r="Z60" s="1346">
        <v>3.1115449008844758E-2</v>
      </c>
      <c r="AA60" s="1346">
        <v>3.5190781862491645E-2</v>
      </c>
      <c r="AB60" s="1346">
        <v>1.5333271534688568E-2</v>
      </c>
      <c r="AC60" s="1346"/>
      <c r="AD60" s="1346"/>
      <c r="AE60" s="1346"/>
      <c r="AF60" s="1346"/>
      <c r="AG60" s="1346">
        <v>27518190.43</v>
      </c>
    </row>
    <row r="61" spans="1:33" x14ac:dyDescent="0.25">
      <c r="B61" s="1341" t="s">
        <v>59</v>
      </c>
      <c r="C61" s="1346"/>
      <c r="D61" s="1346"/>
      <c r="E61" s="1346"/>
      <c r="F61" s="1346"/>
      <c r="G61" s="1346"/>
      <c r="H61" s="1346"/>
      <c r="I61" s="1346"/>
      <c r="J61" s="1346"/>
      <c r="K61" s="1346"/>
      <c r="L61" s="1346"/>
      <c r="M61" s="1346"/>
      <c r="N61" s="1346"/>
      <c r="O61" s="1346"/>
      <c r="P61" s="1346"/>
      <c r="Q61" s="1346"/>
      <c r="R61" s="1346"/>
      <c r="S61" s="1346"/>
      <c r="T61" s="1346">
        <v>1.801752056644294E-2</v>
      </c>
      <c r="U61" s="1346"/>
      <c r="V61" s="1346"/>
      <c r="W61" s="1346"/>
      <c r="X61" s="1346"/>
      <c r="Y61" s="1346"/>
      <c r="Z61" s="1346"/>
      <c r="AA61" s="1346">
        <v>6.3272785364164507E-3</v>
      </c>
      <c r="AB61" s="1346">
        <v>1.2659425174934259E-3</v>
      </c>
      <c r="AC61" s="1346"/>
      <c r="AD61" s="1346"/>
      <c r="AE61" s="1346"/>
      <c r="AF61" s="1346"/>
      <c r="AG61" s="1346">
        <v>2271951.37</v>
      </c>
    </row>
    <row r="62" spans="1:33" x14ac:dyDescent="0.25">
      <c r="B62" s="1341" t="s">
        <v>51</v>
      </c>
      <c r="C62" s="1346"/>
      <c r="D62" s="1346"/>
      <c r="E62" s="1346"/>
      <c r="F62" s="1346"/>
      <c r="G62" s="1346"/>
      <c r="H62" s="1346"/>
      <c r="I62" s="1346"/>
      <c r="J62" s="1346"/>
      <c r="K62" s="1346"/>
      <c r="L62" s="1346"/>
      <c r="M62" s="1346"/>
      <c r="N62" s="1346"/>
      <c r="O62" s="1346"/>
      <c r="P62" s="1346"/>
      <c r="Q62" s="1346"/>
      <c r="R62" s="1346"/>
      <c r="S62" s="1346"/>
      <c r="T62" s="1346"/>
      <c r="U62" s="1346"/>
      <c r="V62" s="1346"/>
      <c r="W62" s="1346">
        <v>3.6684710371340808E-2</v>
      </c>
      <c r="X62" s="1346">
        <v>9.1982085061719426E-2</v>
      </c>
      <c r="Y62" s="1346">
        <v>0.16183732479395932</v>
      </c>
      <c r="Z62" s="1346"/>
      <c r="AA62" s="1346">
        <v>1.0048258487049622E-2</v>
      </c>
      <c r="AB62" s="1346">
        <v>2.4514280668241316E-2</v>
      </c>
      <c r="AC62" s="1346"/>
      <c r="AD62" s="1346"/>
      <c r="AE62" s="1346"/>
      <c r="AF62" s="1346"/>
      <c r="AG62" s="1346">
        <v>43995088.859999999</v>
      </c>
    </row>
    <row r="63" spans="1:33" x14ac:dyDescent="0.25">
      <c r="B63" s="1341" t="s">
        <v>126</v>
      </c>
      <c r="C63" s="1346"/>
      <c r="D63" s="1346"/>
      <c r="E63" s="1346"/>
      <c r="F63" s="1346">
        <v>0.1511604599101441</v>
      </c>
      <c r="G63" s="1346">
        <v>1.895274629507401E-2</v>
      </c>
      <c r="H63" s="1346">
        <v>6.2444197564517898E-2</v>
      </c>
      <c r="I63" s="1346">
        <v>7.2369053780337339E-2</v>
      </c>
      <c r="J63" s="1346"/>
      <c r="K63" s="1346">
        <v>4.069995768121213E-2</v>
      </c>
      <c r="L63" s="1346"/>
      <c r="M63" s="1346">
        <v>6.8541420708741321E-2</v>
      </c>
      <c r="N63" s="1346"/>
      <c r="O63" s="1346">
        <v>3.2628133221860395E-2</v>
      </c>
      <c r="P63" s="1346"/>
      <c r="Q63" s="1346"/>
      <c r="R63" s="1346"/>
      <c r="S63" s="1346"/>
      <c r="T63" s="1346"/>
      <c r="U63" s="1346">
        <v>2.5438587103679328E-3</v>
      </c>
      <c r="V63" s="1346">
        <v>4.0830939403990574E-2</v>
      </c>
      <c r="W63" s="1346"/>
      <c r="X63" s="1346"/>
      <c r="Y63" s="1346"/>
      <c r="Z63" s="1346">
        <v>6.7964136160750699E-2</v>
      </c>
      <c r="AA63" s="1346">
        <v>7.9287880806242772E-2</v>
      </c>
      <c r="AB63" s="1346">
        <v>2.4881053896813537E-2</v>
      </c>
      <c r="AC63" s="1346"/>
      <c r="AD63" s="1346"/>
      <c r="AE63" s="1346"/>
      <c r="AF63" s="1346"/>
      <c r="AG63" s="1346">
        <v>44653326.439999998</v>
      </c>
    </row>
    <row r="64" spans="1:33" x14ac:dyDescent="0.25">
      <c r="A64" s="1353" t="s">
        <v>1015</v>
      </c>
      <c r="B64" s="1344"/>
      <c r="C64" s="1344">
        <v>0</v>
      </c>
      <c r="D64" s="1344">
        <v>0</v>
      </c>
      <c r="E64" s="1344">
        <v>0</v>
      </c>
      <c r="F64" s="1344">
        <v>0</v>
      </c>
      <c r="G64" s="1344">
        <v>0</v>
      </c>
      <c r="H64" s="1344">
        <v>0</v>
      </c>
      <c r="I64" s="1344">
        <v>0</v>
      </c>
      <c r="J64" s="1344">
        <v>0</v>
      </c>
      <c r="K64" s="1344">
        <v>0</v>
      </c>
      <c r="L64" s="1344">
        <v>2.3099164066766948E-2</v>
      </c>
      <c r="M64" s="1344">
        <v>0</v>
      </c>
      <c r="N64" s="1344">
        <v>0</v>
      </c>
      <c r="O64" s="1344">
        <v>0</v>
      </c>
      <c r="P64" s="1344">
        <v>0</v>
      </c>
      <c r="Q64" s="1344">
        <v>0</v>
      </c>
      <c r="R64" s="1344">
        <v>0</v>
      </c>
      <c r="S64" s="1344">
        <v>0</v>
      </c>
      <c r="T64" s="1344">
        <v>0</v>
      </c>
      <c r="U64" s="1344">
        <v>4.2883565407936655E-2</v>
      </c>
      <c r="V64" s="1344">
        <v>0</v>
      </c>
      <c r="W64" s="1344">
        <v>2.5720803134534613E-2</v>
      </c>
      <c r="X64" s="1344">
        <v>4.4817000810835977E-2</v>
      </c>
      <c r="Y64" s="1344">
        <v>3.4926853263997831E-2</v>
      </c>
      <c r="Z64" s="1344">
        <v>0</v>
      </c>
      <c r="AA64" s="1344">
        <v>3.7175424200465539E-2</v>
      </c>
      <c r="AB64" s="1344">
        <v>9.8937810070371893E-3</v>
      </c>
      <c r="AC64" s="1346"/>
      <c r="AD64" s="1346"/>
      <c r="AE64" s="1346"/>
      <c r="AF64" s="1346"/>
      <c r="AG64" s="1346"/>
    </row>
    <row r="65" spans="1:33" x14ac:dyDescent="0.25">
      <c r="B65" s="1341" t="s">
        <v>456</v>
      </c>
      <c r="C65" s="1346"/>
      <c r="D65" s="1346"/>
      <c r="E65" s="1346"/>
      <c r="F65" s="1346"/>
      <c r="G65" s="1346"/>
      <c r="H65" s="1346"/>
      <c r="I65" s="1346"/>
      <c r="J65" s="1346"/>
      <c r="K65" s="1346"/>
      <c r="L65" s="1346">
        <v>2.3099164066766948E-2</v>
      </c>
      <c r="M65" s="1346"/>
      <c r="N65" s="1346"/>
      <c r="O65" s="1346"/>
      <c r="P65" s="1346"/>
      <c r="Q65" s="1346"/>
      <c r="R65" s="1346"/>
      <c r="S65" s="1346"/>
      <c r="T65" s="1346"/>
      <c r="U65" s="1346">
        <v>4.2883565407936655E-2</v>
      </c>
      <c r="V65" s="1346"/>
      <c r="W65" s="1346">
        <v>2.5720803134534613E-2</v>
      </c>
      <c r="X65" s="1346">
        <v>4.4817000810835977E-2</v>
      </c>
      <c r="Y65" s="1346">
        <v>3.4926853263997831E-2</v>
      </c>
      <c r="Z65" s="1346"/>
      <c r="AA65" s="1346">
        <v>3.7175424200465539E-2</v>
      </c>
      <c r="AB65" s="1346">
        <v>9.8937810070371893E-3</v>
      </c>
      <c r="AC65" s="1346"/>
      <c r="AD65" s="1346"/>
      <c r="AE65" s="1346"/>
      <c r="AF65" s="1346"/>
      <c r="AG65" s="1346">
        <v>17756090.030000001</v>
      </c>
    </row>
    <row r="66" spans="1:33" x14ac:dyDescent="0.25">
      <c r="A66" s="1354" t="s">
        <v>430</v>
      </c>
      <c r="B66" s="1344"/>
      <c r="C66" s="1344">
        <v>0</v>
      </c>
      <c r="D66" s="1344">
        <v>0</v>
      </c>
      <c r="E66" s="1344">
        <v>0</v>
      </c>
      <c r="F66" s="1344">
        <v>0</v>
      </c>
      <c r="G66" s="1344">
        <v>0</v>
      </c>
      <c r="H66" s="1344">
        <v>0</v>
      </c>
      <c r="I66" s="1344">
        <v>0</v>
      </c>
      <c r="J66" s="1344">
        <v>0</v>
      </c>
      <c r="K66" s="1344">
        <v>0</v>
      </c>
      <c r="L66" s="1344">
        <v>0</v>
      </c>
      <c r="M66" s="1344">
        <v>0</v>
      </c>
      <c r="N66" s="1344">
        <v>0</v>
      </c>
      <c r="O66" s="1344">
        <v>0</v>
      </c>
      <c r="P66" s="1344">
        <v>0</v>
      </c>
      <c r="Q66" s="1344">
        <v>4.1587303162109547E-2</v>
      </c>
      <c r="R66" s="1344">
        <v>0</v>
      </c>
      <c r="S66" s="1344">
        <v>0</v>
      </c>
      <c r="T66" s="1344">
        <v>6.4515607262316749E-3</v>
      </c>
      <c r="U66" s="1344">
        <v>0</v>
      </c>
      <c r="V66" s="1344">
        <v>0</v>
      </c>
      <c r="W66" s="1344">
        <v>0</v>
      </c>
      <c r="X66" s="1344">
        <v>0</v>
      </c>
      <c r="Y66" s="1344">
        <v>0</v>
      </c>
      <c r="Z66" s="1344">
        <v>0</v>
      </c>
      <c r="AA66" s="1344">
        <v>0</v>
      </c>
      <c r="AB66" s="1344">
        <v>1.1715932289448261E-3</v>
      </c>
      <c r="AC66" s="1346"/>
      <c r="AD66" s="1346"/>
      <c r="AE66" s="1346"/>
      <c r="AF66" s="1346"/>
      <c r="AG66" s="1346"/>
    </row>
    <row r="67" spans="1:33" x14ac:dyDescent="0.25">
      <c r="B67" s="1341" t="s">
        <v>1679</v>
      </c>
      <c r="C67" s="1346"/>
      <c r="D67" s="1346"/>
      <c r="E67" s="1346"/>
      <c r="F67" s="1346"/>
      <c r="G67" s="1346"/>
      <c r="H67" s="1346"/>
      <c r="I67" s="1346"/>
      <c r="J67" s="1346"/>
      <c r="K67" s="1346"/>
      <c r="L67" s="1346"/>
      <c r="M67" s="1346"/>
      <c r="N67" s="1346"/>
      <c r="O67" s="1346"/>
      <c r="P67" s="1346"/>
      <c r="Q67" s="1346">
        <v>4.1587303162109547E-2</v>
      </c>
      <c r="R67" s="1346"/>
      <c r="S67" s="1346"/>
      <c r="T67" s="1346"/>
      <c r="U67" s="1346"/>
      <c r="V67" s="1346"/>
      <c r="W67" s="1346"/>
      <c r="X67" s="1346"/>
      <c r="Y67" s="1346"/>
      <c r="Z67" s="1346"/>
      <c r="AA67" s="1346"/>
      <c r="AB67" s="1346">
        <v>7.7763095149919147E-4</v>
      </c>
      <c r="AC67" s="1346"/>
      <c r="AD67" s="1346"/>
      <c r="AE67" s="1346"/>
      <c r="AF67" s="1346"/>
      <c r="AG67" s="1346">
        <v>1395592.36</v>
      </c>
    </row>
    <row r="68" spans="1:33" x14ac:dyDescent="0.25">
      <c r="B68" s="1341" t="s">
        <v>160</v>
      </c>
      <c r="C68" s="1346"/>
      <c r="D68" s="1346"/>
      <c r="E68" s="1346"/>
      <c r="F68" s="1346"/>
      <c r="G68" s="1346"/>
      <c r="H68" s="1346"/>
      <c r="I68" s="1346"/>
      <c r="J68" s="1346"/>
      <c r="K68" s="1346"/>
      <c r="L68" s="1346"/>
      <c r="M68" s="1346"/>
      <c r="N68" s="1346"/>
      <c r="O68" s="1346"/>
      <c r="P68" s="1346"/>
      <c r="Q68" s="1346"/>
      <c r="R68" s="1346"/>
      <c r="S68" s="1346"/>
      <c r="T68" s="1346">
        <v>6.4515607262316749E-3</v>
      </c>
      <c r="U68" s="1346"/>
      <c r="V68" s="1346"/>
      <c r="W68" s="1346"/>
      <c r="X68" s="1346"/>
      <c r="Y68" s="1346"/>
      <c r="Z68" s="1346"/>
      <c r="AA68" s="1346"/>
      <c r="AB68" s="1346">
        <v>3.9396227744563448E-4</v>
      </c>
      <c r="AC68" s="1346"/>
      <c r="AD68" s="1346"/>
      <c r="AE68" s="1346"/>
      <c r="AF68" s="1346"/>
      <c r="AG68" s="1346">
        <v>707033</v>
      </c>
    </row>
    <row r="69" spans="1:33" x14ac:dyDescent="0.25">
      <c r="A69" s="1355" t="s">
        <v>457</v>
      </c>
      <c r="B69" s="1344"/>
      <c r="C69" s="1344">
        <v>0</v>
      </c>
      <c r="D69" s="1344">
        <v>0</v>
      </c>
      <c r="E69" s="1344">
        <v>0</v>
      </c>
      <c r="F69" s="1344">
        <v>0</v>
      </c>
      <c r="G69" s="1344">
        <v>0</v>
      </c>
      <c r="H69" s="1344">
        <v>0</v>
      </c>
      <c r="I69" s="1344">
        <v>0</v>
      </c>
      <c r="J69" s="1344">
        <v>0</v>
      </c>
      <c r="K69" s="1344">
        <v>0</v>
      </c>
      <c r="L69" s="1344">
        <v>0</v>
      </c>
      <c r="M69" s="1344">
        <v>0</v>
      </c>
      <c r="N69" s="1344">
        <v>0</v>
      </c>
      <c r="O69" s="1344">
        <v>0</v>
      </c>
      <c r="P69" s="1344">
        <v>2.2782986367117005E-2</v>
      </c>
      <c r="Q69" s="1344">
        <v>0</v>
      </c>
      <c r="R69" s="1344">
        <v>0</v>
      </c>
      <c r="S69" s="1344">
        <v>0</v>
      </c>
      <c r="T69" s="1344">
        <v>0</v>
      </c>
      <c r="U69" s="1344">
        <v>0</v>
      </c>
      <c r="V69" s="1344">
        <v>0</v>
      </c>
      <c r="W69" s="1344">
        <v>0</v>
      </c>
      <c r="X69" s="1344">
        <v>0</v>
      </c>
      <c r="Y69" s="1344">
        <v>0</v>
      </c>
      <c r="Z69" s="1344">
        <v>0</v>
      </c>
      <c r="AA69" s="1344">
        <v>6.5430146965804493E-3</v>
      </c>
      <c r="AB69" s="1344">
        <v>4.9698618815685114E-4</v>
      </c>
      <c r="AC69" s="1346"/>
      <c r="AD69" s="1346"/>
      <c r="AE69" s="1346"/>
      <c r="AF69" s="1346"/>
      <c r="AG69" s="1346"/>
    </row>
    <row r="70" spans="1:33" x14ac:dyDescent="0.25">
      <c r="B70" s="1341" t="s">
        <v>1771</v>
      </c>
      <c r="C70" s="1346"/>
      <c r="D70" s="1346"/>
      <c r="E70" s="1346"/>
      <c r="F70" s="1346"/>
      <c r="G70" s="1346"/>
      <c r="H70" s="1346"/>
      <c r="I70" s="1346"/>
      <c r="J70" s="1346"/>
      <c r="K70" s="1346"/>
      <c r="L70" s="1346"/>
      <c r="M70" s="1346"/>
      <c r="N70" s="1346"/>
      <c r="O70" s="1346"/>
      <c r="P70" s="1346">
        <v>1.1386406723325007E-2</v>
      </c>
      <c r="Q70" s="1346"/>
      <c r="R70" s="1346"/>
      <c r="S70" s="1346"/>
      <c r="T70" s="1346"/>
      <c r="U70" s="1346"/>
      <c r="V70" s="1346"/>
      <c r="W70" s="1346"/>
      <c r="X70" s="1346"/>
      <c r="Y70" s="1346"/>
      <c r="Z70" s="1346"/>
      <c r="AA70" s="1346"/>
      <c r="AB70" s="1346">
        <v>1.6274087869548815E-4</v>
      </c>
      <c r="AC70" s="1346"/>
      <c r="AD70" s="1346"/>
      <c r="AE70" s="1346"/>
      <c r="AF70" s="1346"/>
      <c r="AG70" s="1346">
        <v>292066.46999999997</v>
      </c>
    </row>
    <row r="71" spans="1:33" x14ac:dyDescent="0.25">
      <c r="B71" s="1341" t="s">
        <v>1768</v>
      </c>
      <c r="C71" s="1346"/>
      <c r="D71" s="1346"/>
      <c r="E71" s="1346"/>
      <c r="F71" s="1346"/>
      <c r="G71" s="1346"/>
      <c r="H71" s="1346"/>
      <c r="I71" s="1346"/>
      <c r="J71" s="1346"/>
      <c r="K71" s="1346"/>
      <c r="L71" s="1346"/>
      <c r="M71" s="1346"/>
      <c r="N71" s="1346"/>
      <c r="O71" s="1346"/>
      <c r="P71" s="1346">
        <v>1.1396579643791998E-2</v>
      </c>
      <c r="Q71" s="1346"/>
      <c r="R71" s="1346"/>
      <c r="S71" s="1346"/>
      <c r="T71" s="1346"/>
      <c r="U71" s="1346"/>
      <c r="V71" s="1346"/>
      <c r="W71" s="1346"/>
      <c r="X71" s="1346"/>
      <c r="Y71" s="1346"/>
      <c r="Z71" s="1346"/>
      <c r="AA71" s="1346"/>
      <c r="AB71" s="1346">
        <v>1.6288627575146243E-4</v>
      </c>
      <c r="AC71" s="1346"/>
      <c r="AD71" s="1346"/>
      <c r="AE71" s="1346"/>
      <c r="AF71" s="1346"/>
      <c r="AG71" s="1346">
        <v>292327.40999999997</v>
      </c>
    </row>
    <row r="72" spans="1:33" x14ac:dyDescent="0.25">
      <c r="B72" s="1341" t="s">
        <v>1046</v>
      </c>
      <c r="C72" s="1346"/>
      <c r="D72" s="1346"/>
      <c r="E72" s="1346"/>
      <c r="F72" s="1346"/>
      <c r="G72" s="1346"/>
      <c r="H72" s="1346"/>
      <c r="I72" s="1346"/>
      <c r="J72" s="1346"/>
      <c r="K72" s="1346"/>
      <c r="L72" s="1346"/>
      <c r="M72" s="1346"/>
      <c r="N72" s="1346"/>
      <c r="O72" s="1346"/>
      <c r="P72" s="1346"/>
      <c r="Q72" s="1346"/>
      <c r="R72" s="1346"/>
      <c r="S72" s="1346"/>
      <c r="T72" s="1346"/>
      <c r="U72" s="1346"/>
      <c r="V72" s="1346"/>
      <c r="W72" s="1346"/>
      <c r="X72" s="1346"/>
      <c r="Y72" s="1346"/>
      <c r="Z72" s="1346"/>
      <c r="AA72" s="1346">
        <v>3.7403781589165734E-3</v>
      </c>
      <c r="AB72" s="1346">
        <v>9.7959062717150363E-5</v>
      </c>
      <c r="AC72" s="1346"/>
      <c r="AD72" s="1346"/>
      <c r="AE72" s="1346"/>
      <c r="AF72" s="1346"/>
      <c r="AG72" s="1346">
        <v>175804.37</v>
      </c>
    </row>
    <row r="73" spans="1:33" x14ac:dyDescent="0.25">
      <c r="B73" s="1341" t="s">
        <v>879</v>
      </c>
      <c r="C73" s="1346"/>
      <c r="D73" s="1346"/>
      <c r="E73" s="1346"/>
      <c r="F73" s="1346"/>
      <c r="G73" s="1346"/>
      <c r="H73" s="1346"/>
      <c r="I73" s="1346"/>
      <c r="J73" s="1346"/>
      <c r="K73" s="1346"/>
      <c r="L73" s="1346"/>
      <c r="M73" s="1346"/>
      <c r="N73" s="1346"/>
      <c r="O73" s="1346"/>
      <c r="P73" s="1346"/>
      <c r="Q73" s="1346"/>
      <c r="R73" s="1346"/>
      <c r="S73" s="1346"/>
      <c r="T73" s="1346"/>
      <c r="U73" s="1346"/>
      <c r="V73" s="1346"/>
      <c r="W73" s="1346"/>
      <c r="X73" s="1346"/>
      <c r="Y73" s="1346"/>
      <c r="Z73" s="1346"/>
      <c r="AA73" s="1346">
        <v>2.8026365376638764E-3</v>
      </c>
      <c r="AB73" s="1346">
        <v>7.3399970992750173E-5</v>
      </c>
      <c r="AC73" s="1346"/>
      <c r="AD73" s="1346"/>
      <c r="AE73" s="1346"/>
      <c r="AF73" s="1346"/>
      <c r="AG73" s="1346">
        <v>131728.85999999999</v>
      </c>
    </row>
    <row r="74" spans="1:33" x14ac:dyDescent="0.25">
      <c r="A74" s="1356" t="s">
        <v>173</v>
      </c>
      <c r="B74" s="1344"/>
      <c r="C74" s="1344">
        <v>0.42119948259725098</v>
      </c>
      <c r="D74" s="1344">
        <v>0.43899740248091634</v>
      </c>
      <c r="E74" s="1344">
        <v>0.72355352923761718</v>
      </c>
      <c r="F74" s="1344">
        <v>0.4812868015546094</v>
      </c>
      <c r="G74" s="1344">
        <v>0.47551785704167665</v>
      </c>
      <c r="H74" s="1344">
        <v>0.59468870295578302</v>
      </c>
      <c r="I74" s="1344">
        <v>0.60039320025412346</v>
      </c>
      <c r="J74" s="1344">
        <v>0</v>
      </c>
      <c r="K74" s="1344">
        <v>0.84580100019403759</v>
      </c>
      <c r="L74" s="1344">
        <v>0.40044827983043596</v>
      </c>
      <c r="M74" s="1344">
        <v>0.53182374241566321</v>
      </c>
      <c r="N74" s="1344">
        <v>0.23177962919877798</v>
      </c>
      <c r="O74" s="1344">
        <v>0.63856576756947214</v>
      </c>
      <c r="P74" s="1344">
        <v>0.67866435347538834</v>
      </c>
      <c r="Q74" s="1344">
        <v>0.40531394771050938</v>
      </c>
      <c r="R74" s="1344">
        <v>0.11703411105499366</v>
      </c>
      <c r="S74" s="1344">
        <v>0.53177576504364232</v>
      </c>
      <c r="T74" s="1344">
        <v>0.48286298781331949</v>
      </c>
      <c r="U74" s="1344">
        <v>0.23784299386394431</v>
      </c>
      <c r="V74" s="1344">
        <v>0.60944192982337864</v>
      </c>
      <c r="W74" s="1344">
        <v>0.13389917752768421</v>
      </c>
      <c r="X74" s="1344">
        <v>0.36214025443370623</v>
      </c>
      <c r="Y74" s="1344">
        <v>0.20137815396065459</v>
      </c>
      <c r="Z74" s="1344">
        <v>0.56050931291535422</v>
      </c>
      <c r="AA74" s="1344">
        <v>0.75378435608318328</v>
      </c>
      <c r="AB74" s="1344">
        <v>0.43347538619702775</v>
      </c>
      <c r="AC74" s="1346"/>
      <c r="AD74" s="1346"/>
      <c r="AE74" s="1346"/>
      <c r="AF74" s="1346"/>
      <c r="AG74" s="1346"/>
    </row>
    <row r="75" spans="1:33" x14ac:dyDescent="0.25">
      <c r="A75" s="696" t="s">
        <v>580</v>
      </c>
      <c r="B75" s="1357"/>
      <c r="C75" s="1357">
        <v>0</v>
      </c>
      <c r="D75" s="1357">
        <v>5.0276319221211618E-2</v>
      </c>
      <c r="E75" s="1357">
        <v>0.21062690795020458</v>
      </c>
      <c r="F75" s="1357">
        <v>0</v>
      </c>
      <c r="G75" s="1357">
        <v>0.4935125915475595</v>
      </c>
      <c r="H75" s="1357">
        <v>0</v>
      </c>
      <c r="I75" s="1357">
        <v>0</v>
      </c>
      <c r="J75" s="1357">
        <v>0</v>
      </c>
      <c r="K75" s="1357">
        <v>0</v>
      </c>
      <c r="L75" s="1357">
        <v>0</v>
      </c>
      <c r="M75" s="1357">
        <v>0</v>
      </c>
      <c r="N75" s="1357">
        <v>0.29866786683016588</v>
      </c>
      <c r="O75" s="1357">
        <v>0.2127211685158466</v>
      </c>
      <c r="P75" s="1357">
        <v>0</v>
      </c>
      <c r="Q75" s="1357">
        <v>0</v>
      </c>
      <c r="R75" s="1357">
        <v>0.49210610548678529</v>
      </c>
      <c r="S75" s="1357">
        <v>0.42975088187868749</v>
      </c>
      <c r="T75" s="1357">
        <v>0.49909841981714809</v>
      </c>
      <c r="U75" s="1357">
        <v>0.40176640165603233</v>
      </c>
      <c r="V75" s="1357">
        <v>0</v>
      </c>
      <c r="W75" s="1357">
        <v>0.31940594906949449</v>
      </c>
      <c r="X75" s="1357">
        <v>0.28543084224943693</v>
      </c>
      <c r="Y75" s="1357">
        <v>0.3905566658579091</v>
      </c>
      <c r="Z75" s="1357">
        <v>0</v>
      </c>
      <c r="AA75" s="1357">
        <v>0</v>
      </c>
      <c r="AB75" s="1357">
        <v>0.22269352570128084</v>
      </c>
      <c r="AC75" s="1346"/>
      <c r="AD75" s="1346"/>
      <c r="AE75" s="1346"/>
      <c r="AF75" s="1346"/>
      <c r="AG75" s="1346"/>
    </row>
    <row r="76" spans="1:33" ht="409.6" hidden="1" customHeight="1" x14ac:dyDescent="0.25">
      <c r="A76" s="674"/>
      <c r="B76" s="1341" t="s">
        <v>580</v>
      </c>
      <c r="C76" s="1346">
        <v>0</v>
      </c>
      <c r="D76" s="1346">
        <v>5.0276319221211618E-2</v>
      </c>
      <c r="E76" s="1346">
        <v>0.21062690795020458</v>
      </c>
      <c r="F76" s="1346">
        <v>0</v>
      </c>
      <c r="G76" s="1346">
        <v>0.4935125915475595</v>
      </c>
      <c r="H76" s="1346">
        <v>0</v>
      </c>
      <c r="I76" s="1346">
        <v>0</v>
      </c>
      <c r="J76" s="1346">
        <v>0</v>
      </c>
      <c r="K76" s="1346">
        <v>0</v>
      </c>
      <c r="L76" s="1346">
        <v>0</v>
      </c>
      <c r="M76" s="1346">
        <v>0</v>
      </c>
      <c r="N76" s="1346">
        <v>0.29866786683016588</v>
      </c>
      <c r="O76" s="1346">
        <v>0.2127211685158466</v>
      </c>
      <c r="P76" s="1346">
        <v>0</v>
      </c>
      <c r="Q76" s="1346">
        <v>0</v>
      </c>
      <c r="R76" s="1346">
        <v>0.49210610548678529</v>
      </c>
      <c r="S76" s="1346">
        <v>0.42975088187868749</v>
      </c>
      <c r="T76" s="1346">
        <v>0.49909841981714809</v>
      </c>
      <c r="U76" s="1346">
        <v>0.40176640165603233</v>
      </c>
      <c r="V76" s="1346">
        <v>0</v>
      </c>
      <c r="W76" s="1346">
        <v>0.31940594906949449</v>
      </c>
      <c r="X76" s="1346">
        <v>0.28543084224943693</v>
      </c>
      <c r="Y76" s="1346">
        <v>0.3905566658579091</v>
      </c>
      <c r="Z76" s="1346">
        <v>0</v>
      </c>
      <c r="AA76" s="1346">
        <v>0</v>
      </c>
      <c r="AB76" s="1346">
        <v>0.22269352570128084</v>
      </c>
      <c r="AC76" s="1346"/>
      <c r="AD76" s="1346"/>
      <c r="AE76" s="1346"/>
      <c r="AF76" s="1346"/>
      <c r="AG76" s="1346">
        <v>399661796.5</v>
      </c>
    </row>
    <row r="77" spans="1:33" x14ac:dyDescent="0.25">
      <c r="A77" s="699" t="s">
        <v>1047</v>
      </c>
      <c r="B77" s="1357"/>
      <c r="C77" s="1357">
        <v>0.57880051740274896</v>
      </c>
      <c r="D77" s="1357">
        <v>0.51072627829787209</v>
      </c>
      <c r="E77" s="1357">
        <v>6.5819562812178184E-2</v>
      </c>
      <c r="F77" s="1357">
        <v>0.51871319844539066</v>
      </c>
      <c r="G77" s="1357">
        <v>3.0969551410763796E-2</v>
      </c>
      <c r="H77" s="1357">
        <v>0.40531129704421698</v>
      </c>
      <c r="I77" s="1357">
        <v>0.3996067997458766</v>
      </c>
      <c r="J77" s="1357">
        <v>1</v>
      </c>
      <c r="K77" s="1357">
        <v>0.15419899980596249</v>
      </c>
      <c r="L77" s="1357">
        <v>0.59955172016956404</v>
      </c>
      <c r="M77" s="1357">
        <v>0.46817625758433667</v>
      </c>
      <c r="N77" s="1357">
        <v>0.46955250397105619</v>
      </c>
      <c r="O77" s="1357">
        <v>0.14871306391468136</v>
      </c>
      <c r="P77" s="1357">
        <v>0.32133564652461166</v>
      </c>
      <c r="Q77" s="1357">
        <v>0.59468605228949067</v>
      </c>
      <c r="R77" s="1357">
        <v>0.3908597834582212</v>
      </c>
      <c r="S77" s="1357">
        <v>3.8473353077670178E-2</v>
      </c>
      <c r="T77" s="1357">
        <v>1.803859236953257E-2</v>
      </c>
      <c r="U77" s="1357">
        <v>0.36039060448002347</v>
      </c>
      <c r="V77" s="1357">
        <v>0.39055807017662136</v>
      </c>
      <c r="W77" s="1357">
        <v>0.5466948734028213</v>
      </c>
      <c r="X77" s="1357">
        <v>0.35242890331685683</v>
      </c>
      <c r="Y77" s="1357">
        <v>0.40806518018143634</v>
      </c>
      <c r="Z77" s="1357">
        <v>0.43949068708464589</v>
      </c>
      <c r="AA77" s="1357">
        <v>0.24621564391681677</v>
      </c>
      <c r="AB77" s="1357">
        <v>0.34383108810169133</v>
      </c>
      <c r="AC77" s="1346"/>
      <c r="AD77" s="1346"/>
      <c r="AE77" s="1346"/>
      <c r="AF77" s="1346"/>
      <c r="AG77" s="1346"/>
    </row>
    <row r="78" spans="1:33" ht="409.6" hidden="1" customHeight="1" x14ac:dyDescent="0.25">
      <c r="B78" s="1341" t="s">
        <v>328</v>
      </c>
      <c r="C78" s="1346">
        <v>9.2658666688938685E-3</v>
      </c>
      <c r="D78" s="1346">
        <v>0.22551635359766742</v>
      </c>
      <c r="E78" s="1346">
        <v>8.6216689362119542E-2</v>
      </c>
      <c r="F78" s="1346">
        <v>1.8571101284109309E-2</v>
      </c>
      <c r="G78" s="1346">
        <v>4.0342281448626652E-3</v>
      </c>
      <c r="H78" s="1346">
        <v>1.3670807774510643E-2</v>
      </c>
      <c r="I78" s="1346">
        <v>1.484556614936804E-2</v>
      </c>
      <c r="J78" s="1346">
        <v>1</v>
      </c>
      <c r="K78" s="1346">
        <v>1.95638913496573E-2</v>
      </c>
      <c r="L78" s="1346">
        <v>4.223328993609534E-2</v>
      </c>
      <c r="M78" s="1346">
        <v>0.26374428969289793</v>
      </c>
      <c r="N78" s="1346">
        <v>3.6193507828210854E-2</v>
      </c>
      <c r="O78" s="1346">
        <v>5.4335122820599061E-2</v>
      </c>
      <c r="P78" s="1346">
        <v>1.413456929755684E-2</v>
      </c>
      <c r="Q78" s="1346">
        <v>4.3970019558562709E-2</v>
      </c>
      <c r="R78" s="1346">
        <v>8.4887932061128175E-3</v>
      </c>
      <c r="S78" s="1346">
        <v>3.7863083755148831E-2</v>
      </c>
      <c r="T78" s="1346">
        <v>1.803859236953257E-2</v>
      </c>
      <c r="U78" s="1346">
        <v>1.0318371428556449E-2</v>
      </c>
      <c r="V78" s="1346">
        <v>2.4042204186358176E-2</v>
      </c>
      <c r="W78" s="1346">
        <v>9.6702501939381472E-2</v>
      </c>
      <c r="X78" s="1346">
        <v>0.12824134769010551</v>
      </c>
      <c r="Y78" s="1346">
        <v>0.13344569635348211</v>
      </c>
      <c r="Z78" s="1346">
        <v>0.1361131198298095</v>
      </c>
      <c r="AA78" s="1346">
        <v>4.4429809225286172E-2</v>
      </c>
      <c r="AB78" s="1346">
        <v>9.7812308387960914E-2</v>
      </c>
      <c r="AC78" s="1346"/>
      <c r="AD78" s="1346"/>
      <c r="AE78" s="1346"/>
      <c r="AF78" s="1346"/>
      <c r="AG78" s="1346">
        <v>175540994.13999999</v>
      </c>
    </row>
    <row r="79" spans="1:33" ht="409.6" hidden="1" customHeight="1" x14ac:dyDescent="0.25">
      <c r="A79" s="1341" t="s">
        <v>581</v>
      </c>
      <c r="C79" s="1346"/>
      <c r="D79" s="1346"/>
      <c r="E79" s="1346"/>
      <c r="F79" s="1346"/>
      <c r="G79" s="1346"/>
      <c r="H79" s="1346"/>
      <c r="I79" s="1346"/>
      <c r="J79" s="1346"/>
      <c r="K79" s="1346"/>
      <c r="L79" s="1346"/>
      <c r="M79" s="1346"/>
      <c r="N79" s="1346"/>
      <c r="O79" s="1346"/>
      <c r="P79" s="1346"/>
      <c r="Q79" s="1346"/>
      <c r="R79" s="1346"/>
      <c r="S79" s="1346"/>
      <c r="T79" s="1346"/>
      <c r="U79" s="1346"/>
      <c r="V79" s="1346"/>
      <c r="W79" s="1346"/>
      <c r="X79" s="1346"/>
      <c r="Y79" s="1346"/>
      <c r="Z79" s="1346"/>
      <c r="AA79" s="1346"/>
      <c r="AB79" s="1346"/>
      <c r="AC79" s="1346"/>
      <c r="AD79" s="1346"/>
      <c r="AE79" s="1346"/>
      <c r="AF79" s="1346"/>
      <c r="AG79" s="1346"/>
    </row>
    <row r="80" spans="1:33" ht="15" hidden="1" customHeight="1" x14ac:dyDescent="0.25">
      <c r="B80" s="1341" t="s">
        <v>581</v>
      </c>
      <c r="C80" s="1346">
        <v>0.56953465073385512</v>
      </c>
      <c r="D80" s="1346">
        <v>0.28520992470020468</v>
      </c>
      <c r="E80" s="1346">
        <v>-2.0397126549941351E-2</v>
      </c>
      <c r="F80" s="1346">
        <v>0.50014209716128133</v>
      </c>
      <c r="G80" s="1346">
        <v>2.6935323265901132E-2</v>
      </c>
      <c r="H80" s="1346">
        <v>0.39164048926970635</v>
      </c>
      <c r="I80" s="1346">
        <v>0.38476123359650855</v>
      </c>
      <c r="J80" s="1346">
        <v>0</v>
      </c>
      <c r="K80" s="1346">
        <v>0.13463510845630519</v>
      </c>
      <c r="L80" s="1346">
        <v>0.55731843023346872</v>
      </c>
      <c r="M80" s="1346">
        <v>0.20443196789143878</v>
      </c>
      <c r="N80" s="1346">
        <v>0.43335899614284534</v>
      </c>
      <c r="O80" s="1346">
        <v>9.4377941094082304E-2</v>
      </c>
      <c r="P80" s="1346">
        <v>0.30720107722705481</v>
      </c>
      <c r="Q80" s="1346">
        <v>0.55071603273092795</v>
      </c>
      <c r="R80" s="1346">
        <v>0.38237099025210836</v>
      </c>
      <c r="S80" s="1346">
        <v>6.1026932252134902E-4</v>
      </c>
      <c r="T80" s="1346">
        <v>0</v>
      </c>
      <c r="U80" s="1346">
        <v>0.35007223305146701</v>
      </c>
      <c r="V80" s="1346">
        <v>0.3665158659902632</v>
      </c>
      <c r="W80" s="1346">
        <v>0.44999237146343984</v>
      </c>
      <c r="X80" s="1346">
        <v>0.22418755562675133</v>
      </c>
      <c r="Y80" s="1346">
        <v>0.2746194838279542</v>
      </c>
      <c r="Z80" s="1346">
        <v>0.30337756725483639</v>
      </c>
      <c r="AA80" s="1346">
        <v>0.20178583469153061</v>
      </c>
      <c r="AB80" s="1346">
        <v>0.2460187797137304</v>
      </c>
      <c r="AC80" s="1346"/>
      <c r="AD80" s="1346"/>
      <c r="AE80" s="1346"/>
      <c r="AF80" s="1346"/>
      <c r="AG80" s="1346">
        <v>441522972.72000003</v>
      </c>
    </row>
    <row r="81" spans="1:33" x14ac:dyDescent="0.25">
      <c r="A81" s="1359" t="s">
        <v>414</v>
      </c>
      <c r="B81" s="1360"/>
      <c r="C81" s="1360">
        <v>1</v>
      </c>
      <c r="D81" s="1360">
        <v>1</v>
      </c>
      <c r="E81" s="1360">
        <v>0.99999999999999989</v>
      </c>
      <c r="F81" s="1360">
        <v>1</v>
      </c>
      <c r="G81" s="1360">
        <v>1</v>
      </c>
      <c r="H81" s="1360">
        <v>1</v>
      </c>
      <c r="I81" s="1360">
        <v>1</v>
      </c>
      <c r="J81" s="1360">
        <v>1</v>
      </c>
      <c r="K81" s="1360">
        <v>1</v>
      </c>
      <c r="L81" s="1360">
        <v>1</v>
      </c>
      <c r="M81" s="1360">
        <v>0.99999999999999989</v>
      </c>
      <c r="N81" s="1360">
        <v>1</v>
      </c>
      <c r="O81" s="1360">
        <v>1.0000000000000002</v>
      </c>
      <c r="P81" s="1360">
        <v>1</v>
      </c>
      <c r="Q81" s="1360">
        <v>1</v>
      </c>
      <c r="R81" s="1360">
        <v>1.0000000000000002</v>
      </c>
      <c r="S81" s="1360">
        <v>1</v>
      </c>
      <c r="T81" s="1360">
        <v>1.0000000000000002</v>
      </c>
      <c r="U81" s="1360">
        <v>1</v>
      </c>
      <c r="V81" s="1360">
        <v>1</v>
      </c>
      <c r="W81" s="1360">
        <v>1</v>
      </c>
      <c r="X81" s="1360">
        <v>1</v>
      </c>
      <c r="Y81" s="1360">
        <v>1</v>
      </c>
      <c r="Z81" s="1360">
        <v>1</v>
      </c>
      <c r="AA81" s="1360">
        <v>1</v>
      </c>
      <c r="AB81" s="1360">
        <v>1</v>
      </c>
      <c r="AC81" s="1346"/>
      <c r="AD81" s="1346"/>
      <c r="AE81" s="1346"/>
      <c r="AF81" s="1346"/>
      <c r="AG81" s="1346"/>
    </row>
    <row r="82" spans="1:33" x14ac:dyDescent="0.25">
      <c r="C82" s="1346"/>
      <c r="D82" s="1346"/>
      <c r="E82" s="1346"/>
      <c r="F82" s="1346"/>
      <c r="G82" s="1346"/>
      <c r="H82" s="1346"/>
      <c r="I82" s="1346"/>
      <c r="J82" s="1346"/>
      <c r="K82" s="1346"/>
      <c r="L82" s="1346"/>
      <c r="M82" s="1346"/>
      <c r="N82" s="1346"/>
      <c r="O82" s="1346"/>
      <c r="P82" s="1346"/>
      <c r="Q82" s="1346"/>
      <c r="R82" s="1346"/>
      <c r="S82" s="1346"/>
      <c r="T82" s="1346"/>
      <c r="U82" s="1346"/>
      <c r="V82" s="1346"/>
      <c r="W82" s="1346"/>
      <c r="X82" s="1346"/>
      <c r="Y82" s="1346"/>
      <c r="Z82" s="1346"/>
      <c r="AA82" s="1346"/>
      <c r="AB82" s="1346"/>
      <c r="AC82" s="1346"/>
      <c r="AD82" s="1346"/>
      <c r="AE82" s="1346"/>
      <c r="AF82" s="1346"/>
      <c r="AG82" s="1346">
        <v>1794671826.4100001</v>
      </c>
    </row>
    <row r="83" spans="1:33" x14ac:dyDescent="0.25">
      <c r="A83" s="1712" t="s">
        <v>1048</v>
      </c>
      <c r="B83" s="1712"/>
      <c r="C83" s="1712"/>
      <c r="D83" s="1712"/>
      <c r="E83" s="1712"/>
      <c r="F83" s="1712"/>
      <c r="G83" s="1712"/>
      <c r="H83" s="1712"/>
      <c r="I83" s="1712"/>
      <c r="J83" s="1712"/>
      <c r="K83" s="1712"/>
      <c r="L83" s="1712"/>
      <c r="M83" s="1346"/>
      <c r="N83" s="1346"/>
      <c r="O83" s="1346"/>
      <c r="P83" s="1346"/>
      <c r="Q83" s="1346"/>
      <c r="R83" s="1346"/>
      <c r="S83" s="1346"/>
      <c r="T83" s="1346"/>
      <c r="U83" s="1346"/>
      <c r="V83" s="1346"/>
      <c r="W83" s="1346"/>
      <c r="X83" s="1346"/>
      <c r="Y83" s="1346"/>
      <c r="Z83" s="1346"/>
      <c r="AA83" s="1346"/>
      <c r="AB83" s="1346"/>
      <c r="AC83" s="1346"/>
      <c r="AD83" s="1346"/>
      <c r="AE83" s="1346"/>
      <c r="AF83" s="1346"/>
      <c r="AG83" s="1346"/>
    </row>
    <row r="84" spans="1:33" x14ac:dyDescent="0.25">
      <c r="C84" s="1346"/>
      <c r="D84" s="1346"/>
      <c r="E84" s="1346"/>
      <c r="F84" s="1346"/>
      <c r="G84" s="1346"/>
      <c r="H84" s="1346"/>
      <c r="I84" s="1346"/>
      <c r="J84" s="1346"/>
      <c r="K84" s="1346"/>
      <c r="L84" s="1346"/>
      <c r="M84" s="1346"/>
      <c r="N84" s="1346"/>
      <c r="O84" s="1346"/>
      <c r="P84" s="1346"/>
      <c r="Q84" s="1346"/>
      <c r="R84" s="1346"/>
      <c r="S84" s="1346"/>
      <c r="T84" s="1346"/>
      <c r="U84" s="1346"/>
      <c r="V84" s="1346"/>
      <c r="W84" s="1346"/>
      <c r="X84" s="1346"/>
      <c r="Y84" s="1346"/>
      <c r="Z84" s="1346"/>
      <c r="AA84" s="1346"/>
      <c r="AB84" s="1346"/>
      <c r="AC84" s="1346"/>
      <c r="AD84" s="1346"/>
      <c r="AE84" s="1346"/>
      <c r="AF84" s="1346"/>
      <c r="AG84" s="1346"/>
    </row>
    <row r="85" spans="1:33" x14ac:dyDescent="0.25">
      <c r="C85" s="1346"/>
      <c r="D85" s="1346"/>
      <c r="E85" s="1346"/>
      <c r="F85" s="1346"/>
      <c r="G85" s="1346"/>
      <c r="H85" s="1346"/>
      <c r="I85" s="1346"/>
      <c r="J85" s="1346"/>
      <c r="K85" s="1346"/>
      <c r="L85" s="1346"/>
      <c r="M85" s="1346"/>
      <c r="N85" s="1346"/>
      <c r="O85" s="1346"/>
      <c r="P85" s="1346"/>
      <c r="Q85" s="1346"/>
      <c r="R85" s="1346"/>
      <c r="S85" s="1346"/>
      <c r="T85" s="1346"/>
      <c r="U85" s="1346"/>
      <c r="V85" s="1346"/>
      <c r="W85" s="1346"/>
      <c r="X85" s="1346"/>
      <c r="Y85" s="1346"/>
      <c r="Z85" s="1346"/>
      <c r="AA85" s="1346"/>
      <c r="AB85" s="1346"/>
      <c r="AC85" s="1346"/>
      <c r="AD85" s="1346"/>
      <c r="AE85" s="1346"/>
      <c r="AF85" s="1346"/>
      <c r="AG85" s="1346"/>
    </row>
    <row r="86" spans="1:33" x14ac:dyDescent="0.25">
      <c r="C86" s="1346"/>
      <c r="D86" s="1346"/>
      <c r="E86" s="1346"/>
      <c r="F86" s="1346"/>
      <c r="G86" s="1346"/>
      <c r="H86" s="1346"/>
      <c r="I86" s="1346"/>
      <c r="J86" s="1346"/>
      <c r="K86" s="1346"/>
      <c r="L86" s="1346"/>
      <c r="M86" s="1346"/>
      <c r="N86" s="1346"/>
      <c r="O86" s="1346"/>
      <c r="P86" s="1346"/>
      <c r="Q86" s="1346"/>
      <c r="R86" s="1346"/>
      <c r="S86" s="1346"/>
      <c r="T86" s="1346"/>
      <c r="U86" s="1346"/>
      <c r="V86" s="1346"/>
      <c r="W86" s="1346"/>
      <c r="X86" s="1346"/>
      <c r="Y86" s="1346"/>
      <c r="Z86" s="1346"/>
      <c r="AA86" s="1346"/>
      <c r="AB86" s="1346"/>
      <c r="AC86" s="1346"/>
      <c r="AD86" s="1346"/>
      <c r="AE86" s="1346"/>
      <c r="AF86" s="1346"/>
      <c r="AG86" s="1346"/>
    </row>
    <row r="87" spans="1:33" x14ac:dyDescent="0.25">
      <c r="C87" s="1346"/>
      <c r="D87" s="1346"/>
      <c r="E87" s="1346"/>
      <c r="F87" s="1346"/>
      <c r="G87" s="1346"/>
      <c r="H87" s="1346"/>
      <c r="I87" s="1346"/>
      <c r="J87" s="1346"/>
      <c r="K87" s="1346"/>
      <c r="L87" s="1346"/>
      <c r="M87" s="1346"/>
      <c r="N87" s="1346"/>
      <c r="O87" s="1346"/>
      <c r="P87" s="1346"/>
      <c r="Q87" s="1346"/>
      <c r="R87" s="1346"/>
      <c r="S87" s="1346"/>
      <c r="T87" s="1346"/>
      <c r="U87" s="1346"/>
      <c r="V87" s="1346"/>
      <c r="W87" s="1346"/>
      <c r="X87" s="1346"/>
      <c r="Y87" s="1346"/>
      <c r="Z87" s="1346"/>
      <c r="AA87" s="1346"/>
      <c r="AB87" s="1346"/>
      <c r="AC87" s="1346"/>
      <c r="AD87" s="1346"/>
      <c r="AE87" s="1346"/>
      <c r="AF87" s="1346"/>
      <c r="AG87" s="1346"/>
    </row>
    <row r="88" spans="1:33" x14ac:dyDescent="0.25">
      <c r="C88" s="1346"/>
      <c r="D88" s="1346"/>
      <c r="E88" s="1346"/>
      <c r="F88" s="1346"/>
      <c r="G88" s="1346"/>
      <c r="H88" s="1346"/>
      <c r="I88" s="1346"/>
      <c r="J88" s="1346"/>
      <c r="K88" s="1346"/>
      <c r="L88" s="1346"/>
      <c r="M88" s="1346"/>
      <c r="N88" s="1346"/>
      <c r="O88" s="1346"/>
      <c r="P88" s="1346"/>
      <c r="Q88" s="1346"/>
      <c r="R88" s="1346"/>
      <c r="S88" s="1346"/>
      <c r="T88" s="1346"/>
      <c r="U88" s="1346"/>
      <c r="V88" s="1346"/>
      <c r="W88" s="1346"/>
      <c r="X88" s="1346"/>
      <c r="Y88" s="1346"/>
      <c r="Z88" s="1346"/>
      <c r="AA88" s="1346"/>
      <c r="AB88" s="1346"/>
      <c r="AC88" s="1346"/>
      <c r="AD88" s="1346"/>
      <c r="AE88" s="1346"/>
      <c r="AF88" s="1346"/>
      <c r="AG88" s="1346"/>
    </row>
    <row r="89" spans="1:33" x14ac:dyDescent="0.25">
      <c r="C89" s="1346"/>
      <c r="D89" s="1346"/>
      <c r="E89" s="1346"/>
      <c r="F89" s="1346"/>
      <c r="G89" s="1346"/>
      <c r="H89" s="1346"/>
      <c r="I89" s="1346"/>
      <c r="J89" s="1346"/>
      <c r="K89" s="1346"/>
      <c r="L89" s="1346"/>
      <c r="M89" s="1346"/>
      <c r="N89" s="1346"/>
      <c r="O89" s="1346"/>
      <c r="P89" s="1346"/>
      <c r="Q89" s="1346"/>
      <c r="R89" s="1346"/>
      <c r="S89" s="1346"/>
      <c r="T89" s="1346"/>
      <c r="U89" s="1346"/>
      <c r="V89" s="1346"/>
      <c r="W89" s="1346"/>
      <c r="X89" s="1346"/>
      <c r="Y89" s="1346"/>
      <c r="Z89" s="1346"/>
      <c r="AA89" s="1346"/>
      <c r="AB89" s="1346"/>
      <c r="AC89" s="1346"/>
      <c r="AD89" s="1346"/>
      <c r="AE89" s="1346"/>
      <c r="AF89" s="1346"/>
      <c r="AG89" s="1346"/>
    </row>
    <row r="90" spans="1:33" x14ac:dyDescent="0.25">
      <c r="C90" s="1346"/>
      <c r="D90" s="1346"/>
      <c r="E90" s="1346"/>
      <c r="F90" s="1346"/>
      <c r="G90" s="1346"/>
      <c r="H90" s="1346"/>
      <c r="I90" s="1346"/>
      <c r="J90" s="1346"/>
      <c r="K90" s="1346"/>
      <c r="L90" s="1346"/>
      <c r="M90" s="1346"/>
      <c r="N90" s="1346"/>
      <c r="O90" s="1346"/>
      <c r="P90" s="1346"/>
      <c r="Q90" s="1346"/>
      <c r="R90" s="1346"/>
      <c r="S90" s="1346"/>
      <c r="T90" s="1346"/>
      <c r="U90" s="1346"/>
      <c r="V90" s="1346"/>
      <c r="W90" s="1346"/>
      <c r="X90" s="1346"/>
      <c r="Y90" s="1346"/>
      <c r="Z90" s="1346"/>
      <c r="AA90" s="1346"/>
      <c r="AB90" s="1346"/>
      <c r="AC90" s="1346"/>
      <c r="AD90" s="1346"/>
      <c r="AE90" s="1346"/>
      <c r="AF90" s="1346"/>
      <c r="AG90" s="1346"/>
    </row>
    <row r="91" spans="1:33" x14ac:dyDescent="0.25">
      <c r="C91" s="1346"/>
      <c r="D91" s="1346"/>
      <c r="E91" s="1346"/>
      <c r="F91" s="1346"/>
      <c r="G91" s="1346"/>
      <c r="H91" s="1346"/>
      <c r="I91" s="1346"/>
      <c r="J91" s="1346"/>
      <c r="K91" s="1346"/>
      <c r="L91" s="1346"/>
      <c r="M91" s="1346"/>
      <c r="N91" s="1346"/>
      <c r="O91" s="1346"/>
      <c r="P91" s="1346"/>
      <c r="Q91" s="1346"/>
      <c r="R91" s="1346"/>
      <c r="S91" s="1346"/>
      <c r="T91" s="1346"/>
      <c r="U91" s="1346"/>
      <c r="V91" s="1346"/>
      <c r="W91" s="1346"/>
      <c r="X91" s="1346"/>
      <c r="Y91" s="1346"/>
      <c r="Z91" s="1346"/>
      <c r="AA91" s="1346"/>
      <c r="AB91" s="1346"/>
      <c r="AC91" s="1346"/>
      <c r="AD91" s="1346"/>
      <c r="AE91" s="1346"/>
      <c r="AF91" s="1346"/>
      <c r="AG91" s="1346"/>
    </row>
    <row r="92" spans="1:33" x14ac:dyDescent="0.25">
      <c r="C92" s="1346"/>
      <c r="D92" s="1346"/>
      <c r="E92" s="1346"/>
      <c r="F92" s="1346"/>
      <c r="G92" s="1346"/>
      <c r="H92" s="1346"/>
      <c r="I92" s="1346"/>
      <c r="J92" s="1346"/>
      <c r="K92" s="1346"/>
      <c r="L92" s="1346"/>
      <c r="M92" s="1346"/>
      <c r="N92" s="1346"/>
      <c r="O92" s="1346"/>
      <c r="P92" s="1346"/>
      <c r="Q92" s="1346"/>
      <c r="R92" s="1346"/>
      <c r="S92" s="1346"/>
      <c r="T92" s="1346"/>
      <c r="U92" s="1346"/>
      <c r="V92" s="1346"/>
      <c r="W92" s="1346"/>
      <c r="X92" s="1346"/>
      <c r="Y92" s="1346"/>
      <c r="Z92" s="1346"/>
      <c r="AA92" s="1346"/>
      <c r="AB92" s="1346"/>
      <c r="AC92" s="1346"/>
      <c r="AD92" s="1346"/>
      <c r="AE92" s="1346"/>
      <c r="AF92" s="1346"/>
      <c r="AG92" s="1346"/>
    </row>
    <row r="93" spans="1:33" x14ac:dyDescent="0.25">
      <c r="C93" s="1346"/>
      <c r="D93" s="1346"/>
      <c r="E93" s="1346"/>
      <c r="F93" s="1346"/>
      <c r="G93" s="1346"/>
      <c r="H93" s="1346"/>
      <c r="I93" s="1346"/>
      <c r="J93" s="1346"/>
      <c r="K93" s="1346"/>
      <c r="L93" s="1346"/>
      <c r="M93" s="1346"/>
      <c r="N93" s="1346"/>
      <c r="O93" s="1346"/>
      <c r="P93" s="1346"/>
      <c r="Q93" s="1346"/>
      <c r="R93" s="1346"/>
      <c r="S93" s="1346"/>
      <c r="T93" s="1346"/>
      <c r="U93" s="1346"/>
      <c r="V93" s="1346"/>
      <c r="W93" s="1346"/>
      <c r="X93" s="1346"/>
      <c r="Y93" s="1346"/>
      <c r="Z93" s="1346"/>
      <c r="AA93" s="1346"/>
      <c r="AB93" s="1346"/>
      <c r="AC93" s="1346"/>
      <c r="AD93" s="1346"/>
      <c r="AE93" s="1346"/>
      <c r="AF93" s="1346"/>
      <c r="AG93" s="1346"/>
    </row>
    <row r="94" spans="1:33" x14ac:dyDescent="0.25">
      <c r="C94" s="1346"/>
      <c r="D94" s="1346"/>
      <c r="E94" s="1346"/>
      <c r="F94" s="1346"/>
      <c r="G94" s="1346"/>
      <c r="H94" s="1346"/>
      <c r="I94" s="1346"/>
      <c r="J94" s="1346"/>
      <c r="K94" s="1346"/>
      <c r="L94" s="1346"/>
      <c r="M94" s="1346"/>
      <c r="N94" s="1346"/>
      <c r="O94" s="1346"/>
      <c r="P94" s="1346"/>
      <c r="Q94" s="1346"/>
      <c r="R94" s="1346"/>
      <c r="S94" s="1346"/>
      <c r="T94" s="1346"/>
      <c r="U94" s="1346"/>
      <c r="V94" s="1346"/>
      <c r="W94" s="1346"/>
      <c r="X94" s="1346"/>
      <c r="Y94" s="1346"/>
      <c r="Z94" s="1346"/>
      <c r="AA94" s="1346"/>
      <c r="AB94" s="1346"/>
      <c r="AC94" s="1346"/>
      <c r="AD94" s="1346"/>
      <c r="AE94" s="1346"/>
      <c r="AF94" s="1346"/>
      <c r="AG94" s="1346"/>
    </row>
    <row r="95" spans="1:33" x14ac:dyDescent="0.25">
      <c r="C95" s="1346"/>
      <c r="D95" s="1346"/>
      <c r="E95" s="1346"/>
      <c r="F95" s="1346"/>
      <c r="G95" s="1346"/>
      <c r="H95" s="1346"/>
      <c r="I95" s="1346"/>
      <c r="J95" s="1346"/>
      <c r="K95" s="1346"/>
      <c r="L95" s="1346"/>
      <c r="M95" s="1346"/>
      <c r="N95" s="1346"/>
      <c r="O95" s="1346"/>
      <c r="P95" s="1346"/>
      <c r="Q95" s="1346"/>
      <c r="R95" s="1346"/>
      <c r="S95" s="1346"/>
      <c r="T95" s="1346"/>
      <c r="U95" s="1346"/>
      <c r="V95" s="1346"/>
      <c r="W95" s="1346"/>
      <c r="X95" s="1346"/>
      <c r="Y95" s="1346"/>
      <c r="Z95" s="1346"/>
      <c r="AA95" s="1346"/>
      <c r="AB95" s="1346"/>
      <c r="AC95" s="1346"/>
      <c r="AD95" s="1346"/>
      <c r="AE95" s="1346"/>
      <c r="AF95" s="1346"/>
      <c r="AG95" s="1346"/>
    </row>
    <row r="96" spans="1:33" x14ac:dyDescent="0.25">
      <c r="C96" s="1346"/>
      <c r="D96" s="1346"/>
      <c r="E96" s="1346"/>
      <c r="F96" s="1346"/>
      <c r="G96" s="1346"/>
      <c r="H96" s="1346"/>
      <c r="I96" s="1346"/>
      <c r="J96" s="1346"/>
      <c r="K96" s="1346"/>
      <c r="L96" s="1346"/>
      <c r="M96" s="1346"/>
      <c r="N96" s="1346"/>
      <c r="O96" s="1346"/>
      <c r="P96" s="1346"/>
      <c r="Q96" s="1346"/>
      <c r="R96" s="1346"/>
      <c r="S96" s="1346"/>
      <c r="T96" s="1346"/>
      <c r="U96" s="1346"/>
      <c r="V96" s="1346"/>
      <c r="W96" s="1346"/>
      <c r="X96" s="1346"/>
      <c r="Y96" s="1346"/>
      <c r="Z96" s="1346"/>
      <c r="AA96" s="1346"/>
      <c r="AB96" s="1346"/>
      <c r="AC96" s="1346"/>
      <c r="AD96" s="1346"/>
      <c r="AE96" s="1346"/>
      <c r="AF96" s="1346"/>
      <c r="AG96" s="1346"/>
    </row>
    <row r="97" spans="3:33" x14ac:dyDescent="0.25">
      <c r="C97" s="1346"/>
      <c r="D97" s="1346"/>
      <c r="E97" s="1346"/>
      <c r="F97" s="1346"/>
      <c r="G97" s="1346"/>
      <c r="H97" s="1346"/>
      <c r="I97" s="1346"/>
      <c r="J97" s="1346"/>
      <c r="K97" s="1346"/>
      <c r="L97" s="1346"/>
      <c r="M97" s="1346"/>
      <c r="N97" s="1346"/>
      <c r="O97" s="1346"/>
      <c r="P97" s="1346"/>
      <c r="Q97" s="1346"/>
      <c r="R97" s="1346"/>
      <c r="S97" s="1346"/>
      <c r="T97" s="1346"/>
      <c r="U97" s="1346"/>
      <c r="V97" s="1346"/>
      <c r="W97" s="1346"/>
      <c r="X97" s="1346"/>
      <c r="Y97" s="1346"/>
      <c r="Z97" s="1346"/>
      <c r="AA97" s="1346"/>
      <c r="AB97" s="1346"/>
      <c r="AC97" s="1346"/>
      <c r="AD97" s="1346"/>
      <c r="AE97" s="1346"/>
      <c r="AF97" s="1346"/>
      <c r="AG97" s="1346"/>
    </row>
    <row r="98" spans="3:33" x14ac:dyDescent="0.25">
      <c r="C98" s="1346"/>
      <c r="D98" s="1346"/>
      <c r="E98" s="1346"/>
      <c r="F98" s="1346"/>
      <c r="G98" s="1346"/>
      <c r="H98" s="1346"/>
      <c r="I98" s="1346"/>
      <c r="J98" s="1346"/>
      <c r="K98" s="1346"/>
      <c r="L98" s="1346"/>
      <c r="M98" s="1346"/>
      <c r="N98" s="1346"/>
      <c r="O98" s="1346"/>
      <c r="P98" s="1346"/>
      <c r="Q98" s="1346"/>
      <c r="R98" s="1346"/>
      <c r="S98" s="1346"/>
      <c r="T98" s="1346"/>
      <c r="U98" s="1346"/>
      <c r="V98" s="1346"/>
      <c r="W98" s="1346"/>
      <c r="X98" s="1346"/>
      <c r="Y98" s="1346"/>
      <c r="Z98" s="1346"/>
      <c r="AA98" s="1346"/>
      <c r="AB98" s="1346"/>
      <c r="AC98" s="1346"/>
      <c r="AD98" s="1346"/>
      <c r="AE98" s="1346"/>
      <c r="AF98" s="1346"/>
      <c r="AG98" s="1346"/>
    </row>
    <row r="99" spans="3:33" x14ac:dyDescent="0.25">
      <c r="C99" s="1346"/>
      <c r="D99" s="1346"/>
      <c r="E99" s="1346"/>
      <c r="F99" s="1346"/>
      <c r="G99" s="1346"/>
      <c r="H99" s="1346"/>
      <c r="I99" s="1346"/>
      <c r="J99" s="1346"/>
      <c r="K99" s="1346"/>
      <c r="L99" s="1346"/>
      <c r="M99" s="1346"/>
      <c r="N99" s="1346"/>
      <c r="O99" s="1346"/>
      <c r="P99" s="1346"/>
      <c r="Q99" s="1346"/>
      <c r="R99" s="1346"/>
      <c r="S99" s="1346"/>
      <c r="T99" s="1346"/>
      <c r="U99" s="1346"/>
      <c r="V99" s="1346"/>
      <c r="W99" s="1346"/>
      <c r="X99" s="1346"/>
      <c r="Y99" s="1346"/>
      <c r="Z99" s="1346"/>
      <c r="AA99" s="1346"/>
      <c r="AB99" s="1346"/>
      <c r="AC99" s="1346"/>
      <c r="AD99" s="1346"/>
      <c r="AE99" s="1346"/>
      <c r="AF99" s="1346"/>
      <c r="AG99" s="1346"/>
    </row>
    <row r="100" spans="3:33" x14ac:dyDescent="0.25">
      <c r="C100" s="1346"/>
      <c r="D100" s="1346"/>
      <c r="E100" s="1346"/>
      <c r="F100" s="1346"/>
      <c r="G100" s="1346"/>
      <c r="H100" s="1346"/>
      <c r="I100" s="1346"/>
      <c r="J100" s="1346"/>
      <c r="K100" s="1346"/>
      <c r="L100" s="1346"/>
      <c r="M100" s="1346"/>
      <c r="N100" s="1346"/>
      <c r="O100" s="1346"/>
      <c r="P100" s="1346"/>
      <c r="Q100" s="1346"/>
      <c r="R100" s="1346"/>
      <c r="S100" s="1346"/>
      <c r="T100" s="1346"/>
      <c r="U100" s="1346"/>
      <c r="V100" s="1346"/>
      <c r="W100" s="1346"/>
      <c r="X100" s="1346"/>
      <c r="Y100" s="1346"/>
      <c r="Z100" s="1346"/>
      <c r="AA100" s="1346"/>
      <c r="AB100" s="1346"/>
      <c r="AC100" s="1346"/>
      <c r="AD100" s="1346"/>
      <c r="AE100" s="1346"/>
      <c r="AF100" s="1346"/>
      <c r="AG100" s="1346"/>
    </row>
    <row r="101" spans="3:33" x14ac:dyDescent="0.25">
      <c r="C101" s="1346"/>
      <c r="D101" s="1346"/>
      <c r="E101" s="1346"/>
      <c r="F101" s="1346"/>
      <c r="G101" s="1346"/>
      <c r="H101" s="1346"/>
      <c r="I101" s="1346"/>
      <c r="J101" s="1346"/>
      <c r="K101" s="1346"/>
      <c r="L101" s="1346"/>
      <c r="M101" s="1346"/>
      <c r="N101" s="1346"/>
      <c r="O101" s="1346"/>
      <c r="P101" s="1346"/>
      <c r="Q101" s="1346"/>
      <c r="R101" s="1346"/>
      <c r="S101" s="1346"/>
      <c r="T101" s="1346"/>
      <c r="U101" s="1346"/>
      <c r="V101" s="1346"/>
      <c r="W101" s="1346"/>
      <c r="X101" s="1346"/>
      <c r="Y101" s="1346"/>
      <c r="Z101" s="1346"/>
      <c r="AA101" s="1346"/>
      <c r="AB101" s="1346"/>
      <c r="AC101" s="1346"/>
      <c r="AD101" s="1346"/>
      <c r="AE101" s="1346"/>
      <c r="AF101" s="1346"/>
      <c r="AG101" s="1346"/>
    </row>
    <row r="102" spans="3:33" x14ac:dyDescent="0.25">
      <c r="C102" s="1346"/>
      <c r="D102" s="1346"/>
      <c r="E102" s="1346"/>
      <c r="F102" s="1346"/>
      <c r="G102" s="1346"/>
      <c r="H102" s="1346"/>
      <c r="I102" s="1346"/>
      <c r="J102" s="1346"/>
      <c r="K102" s="1346"/>
      <c r="L102" s="1346"/>
      <c r="M102" s="1346"/>
      <c r="N102" s="1346"/>
      <c r="O102" s="1346"/>
      <c r="P102" s="1346"/>
      <c r="Q102" s="1346"/>
      <c r="R102" s="1346"/>
      <c r="S102" s="1346"/>
      <c r="T102" s="1346"/>
      <c r="U102" s="1346"/>
      <c r="V102" s="1346"/>
      <c r="W102" s="1346"/>
      <c r="X102" s="1346"/>
      <c r="Y102" s="1346"/>
      <c r="Z102" s="1346"/>
      <c r="AA102" s="1346"/>
      <c r="AB102" s="1346"/>
      <c r="AC102" s="1346"/>
      <c r="AD102" s="1346"/>
      <c r="AE102" s="1346"/>
      <c r="AF102" s="1346"/>
      <c r="AG102" s="1346"/>
    </row>
    <row r="103" spans="3:33" x14ac:dyDescent="0.25">
      <c r="C103" s="1346"/>
      <c r="D103" s="1346"/>
      <c r="E103" s="1346"/>
      <c r="F103" s="1346"/>
      <c r="G103" s="1346"/>
      <c r="H103" s="1346"/>
      <c r="I103" s="1346"/>
      <c r="J103" s="1346"/>
      <c r="K103" s="1346"/>
      <c r="L103" s="1346"/>
      <c r="M103" s="1346"/>
      <c r="N103" s="1346"/>
      <c r="O103" s="1346"/>
      <c r="P103" s="1346"/>
      <c r="Q103" s="1346"/>
      <c r="R103" s="1346"/>
      <c r="S103" s="1346"/>
      <c r="T103" s="1346"/>
      <c r="U103" s="1346"/>
      <c r="V103" s="1346"/>
      <c r="W103" s="1346"/>
      <c r="X103" s="1346"/>
      <c r="Y103" s="1346"/>
      <c r="Z103" s="1346"/>
      <c r="AA103" s="1346"/>
      <c r="AB103" s="1346"/>
      <c r="AC103" s="1346"/>
      <c r="AD103" s="1346"/>
      <c r="AE103" s="1346"/>
      <c r="AF103" s="1346"/>
      <c r="AG103" s="1346"/>
    </row>
    <row r="104" spans="3:33" x14ac:dyDescent="0.25">
      <c r="C104" s="1346"/>
      <c r="D104" s="1346"/>
      <c r="E104" s="1346"/>
      <c r="F104" s="1346"/>
      <c r="G104" s="1346"/>
      <c r="H104" s="1346"/>
      <c r="I104" s="1346"/>
      <c r="J104" s="1346"/>
      <c r="K104" s="1346"/>
      <c r="L104" s="1346"/>
      <c r="M104" s="1346"/>
      <c r="N104" s="1346"/>
      <c r="O104" s="1346"/>
      <c r="P104" s="1346"/>
      <c r="Q104" s="1346"/>
      <c r="R104" s="1346"/>
      <c r="S104" s="1346"/>
      <c r="T104" s="1346"/>
      <c r="U104" s="1346"/>
      <c r="V104" s="1346"/>
      <c r="W104" s="1346"/>
      <c r="X104" s="1346"/>
      <c r="Y104" s="1346"/>
      <c r="Z104" s="1346"/>
      <c r="AA104" s="1346"/>
      <c r="AB104" s="1346"/>
      <c r="AC104" s="1346"/>
      <c r="AD104" s="1346"/>
      <c r="AE104" s="1346"/>
      <c r="AF104" s="1346"/>
      <c r="AG104" s="1346"/>
    </row>
    <row r="105" spans="3:33" x14ac:dyDescent="0.25">
      <c r="C105" s="1346"/>
      <c r="D105" s="1346"/>
      <c r="E105" s="1346"/>
      <c r="F105" s="1346"/>
      <c r="G105" s="1346"/>
      <c r="H105" s="1346"/>
      <c r="I105" s="1346"/>
      <c r="J105" s="1346"/>
      <c r="K105" s="1346"/>
      <c r="L105" s="1346"/>
      <c r="M105" s="1346"/>
      <c r="N105" s="1346"/>
      <c r="O105" s="1346"/>
      <c r="P105" s="1346"/>
      <c r="Q105" s="1346"/>
      <c r="R105" s="1346"/>
      <c r="S105" s="1346"/>
      <c r="T105" s="1346"/>
      <c r="U105" s="1346"/>
      <c r="V105" s="1346"/>
      <c r="W105" s="1346"/>
      <c r="X105" s="1346"/>
      <c r="Y105" s="1346"/>
      <c r="Z105" s="1346"/>
      <c r="AA105" s="1346"/>
      <c r="AB105" s="1346"/>
      <c r="AC105" s="1346"/>
      <c r="AD105" s="1346"/>
      <c r="AE105" s="1346"/>
      <c r="AF105" s="1346"/>
      <c r="AG105" s="1346"/>
    </row>
    <row r="106" spans="3:33" x14ac:dyDescent="0.25">
      <c r="C106" s="1346"/>
      <c r="D106" s="1346"/>
      <c r="E106" s="1346"/>
      <c r="F106" s="1346"/>
      <c r="G106" s="1346"/>
      <c r="H106" s="1346"/>
      <c r="I106" s="1346"/>
      <c r="J106" s="1346"/>
      <c r="K106" s="1346"/>
      <c r="L106" s="1346"/>
      <c r="M106" s="1346"/>
      <c r="N106" s="1346"/>
      <c r="O106" s="1346"/>
      <c r="P106" s="1346"/>
      <c r="Q106" s="1346"/>
      <c r="R106" s="1346"/>
      <c r="S106" s="1346"/>
      <c r="T106" s="1346"/>
      <c r="U106" s="1346"/>
      <c r="V106" s="1346"/>
      <c r="W106" s="1346"/>
      <c r="X106" s="1346"/>
      <c r="Y106" s="1346"/>
      <c r="Z106" s="1346"/>
      <c r="AA106" s="1346"/>
      <c r="AB106" s="1346"/>
      <c r="AC106" s="1346"/>
      <c r="AD106" s="1346"/>
      <c r="AE106" s="1346"/>
      <c r="AF106" s="1346"/>
      <c r="AG106" s="1346"/>
    </row>
    <row r="107" spans="3:33" x14ac:dyDescent="0.25">
      <c r="C107" s="1346"/>
      <c r="D107" s="1346"/>
      <c r="E107" s="1346"/>
      <c r="F107" s="1346"/>
      <c r="G107" s="1346"/>
      <c r="H107" s="1346"/>
      <c r="I107" s="1346"/>
      <c r="J107" s="1346"/>
      <c r="K107" s="1346"/>
      <c r="L107" s="1346"/>
      <c r="M107" s="1346"/>
      <c r="N107" s="1346"/>
      <c r="O107" s="1346"/>
      <c r="P107" s="1346"/>
      <c r="Q107" s="1346"/>
      <c r="R107" s="1346"/>
      <c r="S107" s="1346"/>
      <c r="T107" s="1346"/>
      <c r="U107" s="1346"/>
      <c r="V107" s="1346"/>
      <c r="W107" s="1346"/>
      <c r="X107" s="1346"/>
      <c r="Y107" s="1346"/>
      <c r="Z107" s="1346"/>
      <c r="AA107" s="1346"/>
      <c r="AB107" s="1346"/>
      <c r="AC107" s="1346"/>
      <c r="AD107" s="1346"/>
      <c r="AE107" s="1346"/>
      <c r="AF107" s="1346"/>
      <c r="AG107" s="1346"/>
    </row>
    <row r="108" spans="3:33" x14ac:dyDescent="0.25">
      <c r="C108" s="1346"/>
      <c r="D108" s="1346"/>
      <c r="E108" s="1346"/>
      <c r="F108" s="1346"/>
      <c r="G108" s="1346"/>
      <c r="H108" s="1346"/>
      <c r="I108" s="1346"/>
      <c r="J108" s="1346"/>
      <c r="K108" s="1346"/>
      <c r="L108" s="1346"/>
      <c r="M108" s="1346"/>
      <c r="N108" s="1346"/>
      <c r="O108" s="1346"/>
      <c r="P108" s="1346"/>
      <c r="Q108" s="1346"/>
      <c r="R108" s="1346"/>
      <c r="S108" s="1346"/>
      <c r="T108" s="1346"/>
      <c r="U108" s="1346"/>
      <c r="V108" s="1346"/>
      <c r="W108" s="1346"/>
      <c r="X108" s="1346"/>
      <c r="Y108" s="1346"/>
      <c r="Z108" s="1346"/>
      <c r="AA108" s="1346"/>
      <c r="AB108" s="1346"/>
      <c r="AC108" s="1346"/>
      <c r="AD108" s="1346"/>
      <c r="AE108" s="1346"/>
      <c r="AF108" s="1346"/>
      <c r="AG108" s="1346"/>
    </row>
    <row r="109" spans="3:33" x14ac:dyDescent="0.25">
      <c r="C109" s="1346"/>
      <c r="D109" s="1346"/>
      <c r="E109" s="1346"/>
      <c r="F109" s="1346"/>
      <c r="G109" s="1346"/>
      <c r="H109" s="1346"/>
      <c r="I109" s="1346"/>
      <c r="J109" s="1346"/>
      <c r="K109" s="1346"/>
      <c r="L109" s="1346"/>
      <c r="M109" s="1346"/>
      <c r="N109" s="1346"/>
      <c r="O109" s="1346"/>
      <c r="P109" s="1346"/>
      <c r="Q109" s="1346"/>
      <c r="R109" s="1346"/>
      <c r="S109" s="1346"/>
      <c r="T109" s="1346"/>
      <c r="U109" s="1346"/>
      <c r="V109" s="1346"/>
      <c r="W109" s="1346"/>
      <c r="X109" s="1346"/>
      <c r="Y109" s="1346"/>
      <c r="Z109" s="1346"/>
      <c r="AA109" s="1346"/>
      <c r="AB109" s="1346"/>
      <c r="AC109" s="1346"/>
      <c r="AD109" s="1346"/>
      <c r="AE109" s="1346"/>
      <c r="AF109" s="1346"/>
      <c r="AG109" s="1346"/>
    </row>
    <row r="110" spans="3:33" x14ac:dyDescent="0.25">
      <c r="C110" s="1346"/>
      <c r="D110" s="1346"/>
      <c r="E110" s="1346"/>
      <c r="F110" s="1346"/>
      <c r="G110" s="1346"/>
      <c r="H110" s="1346"/>
      <c r="I110" s="1346"/>
      <c r="J110" s="1346"/>
      <c r="K110" s="1346"/>
      <c r="L110" s="1346"/>
      <c r="M110" s="1346"/>
      <c r="N110" s="1346"/>
      <c r="O110" s="1346"/>
      <c r="P110" s="1346"/>
      <c r="Q110" s="1346"/>
      <c r="R110" s="1346"/>
      <c r="S110" s="1346"/>
      <c r="T110" s="1346"/>
      <c r="U110" s="1346"/>
      <c r="V110" s="1346"/>
      <c r="W110" s="1346"/>
      <c r="X110" s="1346"/>
      <c r="Y110" s="1346"/>
      <c r="Z110" s="1346"/>
      <c r="AA110" s="1346"/>
      <c r="AB110" s="1346"/>
      <c r="AC110" s="1346"/>
      <c r="AD110" s="1346"/>
      <c r="AE110" s="1346"/>
      <c r="AF110" s="1346"/>
      <c r="AG110" s="1346"/>
    </row>
    <row r="111" spans="3:33" x14ac:dyDescent="0.25">
      <c r="C111" s="1346"/>
      <c r="D111" s="1346"/>
      <c r="E111" s="1346"/>
      <c r="F111" s="1346"/>
      <c r="G111" s="1346"/>
      <c r="H111" s="1346"/>
      <c r="I111" s="1346"/>
      <c r="J111" s="1346"/>
      <c r="K111" s="1346"/>
      <c r="L111" s="1346"/>
      <c r="M111" s="1346"/>
      <c r="N111" s="1346"/>
      <c r="O111" s="1346"/>
      <c r="P111" s="1346"/>
      <c r="Q111" s="1346"/>
      <c r="R111" s="1346"/>
      <c r="S111" s="1346"/>
      <c r="T111" s="1346"/>
      <c r="U111" s="1346"/>
      <c r="V111" s="1346"/>
      <c r="W111" s="1346"/>
      <c r="X111" s="1346"/>
      <c r="Y111" s="1346"/>
      <c r="Z111" s="1346"/>
      <c r="AA111" s="1346"/>
      <c r="AB111" s="1346"/>
      <c r="AC111" s="1346"/>
      <c r="AD111" s="1346"/>
      <c r="AE111" s="1346"/>
      <c r="AF111" s="1346"/>
      <c r="AG111" s="1346"/>
    </row>
    <row r="112" spans="3:33" x14ac:dyDescent="0.25">
      <c r="C112" s="1346"/>
      <c r="D112" s="1346"/>
      <c r="E112" s="1346"/>
      <c r="F112" s="1346"/>
      <c r="G112" s="1346"/>
      <c r="H112" s="1346"/>
      <c r="I112" s="1346"/>
      <c r="J112" s="1346"/>
      <c r="K112" s="1346"/>
      <c r="L112" s="1346"/>
      <c r="M112" s="1346"/>
      <c r="N112" s="1346"/>
      <c r="O112" s="1346"/>
      <c r="P112" s="1346"/>
      <c r="Q112" s="1346"/>
      <c r="R112" s="1346"/>
      <c r="S112" s="1346"/>
      <c r="T112" s="1346"/>
      <c r="U112" s="1346"/>
      <c r="V112" s="1346"/>
      <c r="W112" s="1346"/>
      <c r="X112" s="1346"/>
      <c r="Y112" s="1346"/>
      <c r="Z112" s="1346"/>
      <c r="AA112" s="1346"/>
      <c r="AB112" s="1346"/>
      <c r="AC112" s="1346"/>
      <c r="AD112" s="1346"/>
      <c r="AE112" s="1346"/>
      <c r="AF112" s="1346"/>
      <c r="AG112" s="1346"/>
    </row>
    <row r="113" spans="3:33" x14ac:dyDescent="0.25">
      <c r="C113" s="1346"/>
      <c r="D113" s="1346"/>
      <c r="E113" s="1346"/>
      <c r="F113" s="1346"/>
      <c r="G113" s="1346"/>
      <c r="H113" s="1346"/>
      <c r="I113" s="1346"/>
      <c r="J113" s="1346"/>
      <c r="K113" s="1346"/>
      <c r="L113" s="1346"/>
      <c r="M113" s="1346"/>
      <c r="N113" s="1346"/>
      <c r="O113" s="1346"/>
      <c r="P113" s="1346"/>
      <c r="Q113" s="1346"/>
      <c r="R113" s="1346"/>
      <c r="S113" s="1346"/>
      <c r="T113" s="1346"/>
      <c r="U113" s="1346"/>
      <c r="V113" s="1346"/>
      <c r="W113" s="1346"/>
      <c r="X113" s="1346"/>
      <c r="Y113" s="1346"/>
      <c r="Z113" s="1346"/>
      <c r="AA113" s="1346"/>
      <c r="AB113" s="1346"/>
      <c r="AC113" s="1346"/>
      <c r="AD113" s="1346"/>
      <c r="AE113" s="1346"/>
      <c r="AF113" s="1346"/>
      <c r="AG113" s="1346"/>
    </row>
    <row r="114" spans="3:33" x14ac:dyDescent="0.25">
      <c r="C114" s="1346"/>
      <c r="D114" s="1346"/>
      <c r="E114" s="1346"/>
      <c r="F114" s="1346"/>
      <c r="G114" s="1346"/>
      <c r="H114" s="1346"/>
      <c r="I114" s="1346"/>
      <c r="J114" s="1346"/>
      <c r="K114" s="1346"/>
      <c r="L114" s="1346"/>
      <c r="M114" s="1346"/>
      <c r="N114" s="1346"/>
      <c r="O114" s="1346"/>
      <c r="P114" s="1346"/>
      <c r="Q114" s="1346"/>
      <c r="R114" s="1346"/>
      <c r="S114" s="1346"/>
      <c r="T114" s="1346"/>
      <c r="U114" s="1346"/>
      <c r="V114" s="1346"/>
      <c r="W114" s="1346"/>
      <c r="X114" s="1346"/>
      <c r="Y114" s="1346"/>
      <c r="Z114" s="1346"/>
      <c r="AA114" s="1346"/>
      <c r="AB114" s="1346"/>
      <c r="AC114" s="1346"/>
      <c r="AD114" s="1346"/>
      <c r="AE114" s="1346"/>
      <c r="AF114" s="1346"/>
      <c r="AG114" s="1346"/>
    </row>
    <row r="115" spans="3:33" x14ac:dyDescent="0.25">
      <c r="C115" s="1346"/>
      <c r="D115" s="1346"/>
      <c r="E115" s="1346"/>
      <c r="F115" s="1346"/>
      <c r="G115" s="1346"/>
      <c r="H115" s="1346"/>
      <c r="I115" s="1346"/>
      <c r="J115" s="1346"/>
      <c r="K115" s="1346"/>
      <c r="L115" s="1346"/>
      <c r="M115" s="1346"/>
      <c r="N115" s="1346"/>
      <c r="O115" s="1346"/>
      <c r="P115" s="1346"/>
      <c r="Q115" s="1346"/>
      <c r="R115" s="1346"/>
      <c r="S115" s="1346"/>
      <c r="T115" s="1346"/>
      <c r="U115" s="1346"/>
      <c r="V115" s="1346"/>
      <c r="W115" s="1346"/>
      <c r="X115" s="1346"/>
      <c r="Y115" s="1346"/>
      <c r="Z115" s="1346"/>
      <c r="AA115" s="1346"/>
      <c r="AB115" s="1346"/>
      <c r="AC115" s="1346"/>
      <c r="AD115" s="1346"/>
      <c r="AE115" s="1346"/>
      <c r="AF115" s="1346"/>
      <c r="AG115" s="1346"/>
    </row>
    <row r="116" spans="3:33" x14ac:dyDescent="0.25">
      <c r="C116" s="1346"/>
      <c r="D116" s="1346"/>
      <c r="E116" s="1346"/>
      <c r="F116" s="1346"/>
      <c r="G116" s="1346"/>
      <c r="H116" s="1346"/>
      <c r="I116" s="1346"/>
      <c r="J116" s="1346"/>
      <c r="K116" s="1346"/>
      <c r="L116" s="1346"/>
      <c r="M116" s="1346"/>
      <c r="N116" s="1346"/>
      <c r="O116" s="1346"/>
      <c r="P116" s="1346"/>
      <c r="Q116" s="1346"/>
      <c r="R116" s="1346"/>
      <c r="S116" s="1346"/>
      <c r="T116" s="1346"/>
      <c r="U116" s="1346"/>
      <c r="V116" s="1346"/>
      <c r="W116" s="1346"/>
      <c r="X116" s="1346"/>
      <c r="Y116" s="1346"/>
      <c r="Z116" s="1346"/>
      <c r="AA116" s="1346"/>
      <c r="AB116" s="1346"/>
      <c r="AC116" s="1346"/>
      <c r="AD116" s="1346"/>
      <c r="AE116" s="1346"/>
      <c r="AF116" s="1346"/>
      <c r="AG116" s="1346"/>
    </row>
    <row r="117" spans="3:33" x14ac:dyDescent="0.25">
      <c r="C117" s="1346"/>
      <c r="D117" s="1346"/>
      <c r="E117" s="1346"/>
      <c r="F117" s="1346"/>
      <c r="G117" s="1346"/>
      <c r="H117" s="1346"/>
      <c r="I117" s="1346"/>
      <c r="J117" s="1346"/>
      <c r="K117" s="1346"/>
      <c r="L117" s="1346"/>
      <c r="M117" s="1346"/>
      <c r="N117" s="1346"/>
      <c r="O117" s="1346"/>
      <c r="P117" s="1346"/>
      <c r="Q117" s="1346"/>
      <c r="R117" s="1346"/>
      <c r="S117" s="1346"/>
      <c r="T117" s="1346"/>
      <c r="U117" s="1346"/>
      <c r="V117" s="1346"/>
      <c r="W117" s="1346"/>
      <c r="X117" s="1346"/>
      <c r="Y117" s="1346"/>
      <c r="Z117" s="1346"/>
      <c r="AA117" s="1346"/>
      <c r="AB117" s="1346"/>
      <c r="AC117" s="1346"/>
      <c r="AD117" s="1346"/>
      <c r="AE117" s="1346"/>
      <c r="AF117" s="1346"/>
      <c r="AG117" s="1346"/>
    </row>
    <row r="118" spans="3:33" x14ac:dyDescent="0.25">
      <c r="C118" s="1346"/>
      <c r="D118" s="1346"/>
      <c r="E118" s="1346"/>
      <c r="F118" s="1346"/>
      <c r="G118" s="1346"/>
      <c r="H118" s="1346"/>
      <c r="I118" s="1346"/>
      <c r="J118" s="1346"/>
      <c r="K118" s="1346"/>
      <c r="L118" s="1346"/>
      <c r="M118" s="1346"/>
      <c r="N118" s="1346"/>
      <c r="O118" s="1346"/>
      <c r="P118" s="1346"/>
      <c r="Q118" s="1346"/>
      <c r="R118" s="1346"/>
      <c r="S118" s="1346"/>
      <c r="T118" s="1346"/>
      <c r="U118" s="1346"/>
      <c r="V118" s="1346"/>
      <c r="W118" s="1346"/>
      <c r="X118" s="1346"/>
      <c r="Y118" s="1346"/>
      <c r="Z118" s="1346"/>
      <c r="AA118" s="1346"/>
      <c r="AB118" s="1346"/>
      <c r="AC118" s="1346"/>
      <c r="AD118" s="1346"/>
      <c r="AE118" s="1346"/>
      <c r="AF118" s="1346"/>
      <c r="AG118" s="1346"/>
    </row>
    <row r="119" spans="3:33" x14ac:dyDescent="0.25">
      <c r="C119" s="1346"/>
      <c r="D119" s="1346"/>
      <c r="E119" s="1346"/>
      <c r="F119" s="1346"/>
      <c r="G119" s="1346"/>
      <c r="H119" s="1346"/>
      <c r="I119" s="1346"/>
      <c r="J119" s="1346"/>
      <c r="K119" s="1346"/>
      <c r="L119" s="1346"/>
      <c r="M119" s="1346"/>
      <c r="N119" s="1346"/>
      <c r="O119" s="1346"/>
      <c r="P119" s="1346"/>
      <c r="Q119" s="1346"/>
      <c r="R119" s="1346"/>
      <c r="S119" s="1346"/>
      <c r="T119" s="1346"/>
      <c r="U119" s="1346"/>
      <c r="V119" s="1346"/>
      <c r="W119" s="1346"/>
      <c r="X119" s="1346"/>
      <c r="Y119" s="1346"/>
      <c r="Z119" s="1346"/>
      <c r="AA119" s="1346"/>
      <c r="AB119" s="1346"/>
      <c r="AC119" s="1346"/>
      <c r="AD119" s="1346"/>
      <c r="AE119" s="1346"/>
      <c r="AF119" s="1346"/>
      <c r="AG119" s="1346"/>
    </row>
    <row r="120" spans="3:33" x14ac:dyDescent="0.25">
      <c r="C120" s="1346"/>
      <c r="D120" s="1346"/>
      <c r="E120" s="1346"/>
      <c r="F120" s="1346"/>
      <c r="G120" s="1346"/>
      <c r="H120" s="1346"/>
      <c r="I120" s="1346"/>
      <c r="J120" s="1346"/>
      <c r="K120" s="1346"/>
      <c r="L120" s="1346"/>
      <c r="M120" s="1346"/>
      <c r="N120" s="1346"/>
      <c r="O120" s="1346"/>
      <c r="P120" s="1346"/>
      <c r="Q120" s="1346"/>
      <c r="R120" s="1346"/>
      <c r="S120" s="1346"/>
      <c r="T120" s="1346"/>
      <c r="U120" s="1346"/>
      <c r="V120" s="1346"/>
      <c r="W120" s="1346"/>
      <c r="X120" s="1346"/>
      <c r="Y120" s="1346"/>
      <c r="Z120" s="1346"/>
      <c r="AA120" s="1346"/>
      <c r="AB120" s="1346"/>
      <c r="AC120" s="1346"/>
      <c r="AD120" s="1346"/>
      <c r="AE120" s="1346"/>
      <c r="AF120" s="1346"/>
      <c r="AG120" s="1346"/>
    </row>
    <row r="121" spans="3:33" x14ac:dyDescent="0.25">
      <c r="C121" s="1346"/>
      <c r="D121" s="1346"/>
      <c r="E121" s="1346"/>
      <c r="F121" s="1346"/>
      <c r="G121" s="1346"/>
      <c r="H121" s="1346"/>
      <c r="I121" s="1346"/>
      <c r="J121" s="1346"/>
      <c r="K121" s="1346"/>
      <c r="L121" s="1346"/>
      <c r="M121" s="1346"/>
      <c r="N121" s="1346"/>
      <c r="O121" s="1346"/>
      <c r="P121" s="1346"/>
      <c r="Q121" s="1346"/>
      <c r="R121" s="1346"/>
      <c r="S121" s="1346"/>
      <c r="T121" s="1346"/>
      <c r="U121" s="1346"/>
      <c r="V121" s="1346"/>
      <c r="W121" s="1346"/>
      <c r="X121" s="1346"/>
      <c r="Y121" s="1346"/>
      <c r="Z121" s="1346"/>
      <c r="AA121" s="1346"/>
      <c r="AB121" s="1346"/>
      <c r="AC121" s="1346"/>
      <c r="AD121" s="1346"/>
      <c r="AE121" s="1346"/>
      <c r="AF121" s="1346"/>
      <c r="AG121" s="1346"/>
    </row>
    <row r="122" spans="3:33" x14ac:dyDescent="0.25">
      <c r="C122" s="1346"/>
      <c r="D122" s="1346"/>
      <c r="E122" s="1346"/>
      <c r="F122" s="1346"/>
      <c r="G122" s="1346"/>
      <c r="H122" s="1346"/>
      <c r="I122" s="1346"/>
      <c r="J122" s="1346"/>
      <c r="K122" s="1346"/>
      <c r="L122" s="1346"/>
      <c r="M122" s="1346"/>
      <c r="N122" s="1346"/>
      <c r="O122" s="1346"/>
      <c r="P122" s="1346"/>
      <c r="Q122" s="1346"/>
      <c r="R122" s="1346"/>
      <c r="S122" s="1346"/>
      <c r="T122" s="1346"/>
      <c r="U122" s="1346"/>
      <c r="V122" s="1346"/>
      <c r="W122" s="1346"/>
      <c r="X122" s="1346"/>
      <c r="Y122" s="1346"/>
      <c r="Z122" s="1346"/>
      <c r="AA122" s="1346"/>
      <c r="AB122" s="1346"/>
      <c r="AC122" s="1346"/>
      <c r="AD122" s="1346"/>
      <c r="AE122" s="1346"/>
      <c r="AF122" s="1346"/>
      <c r="AG122" s="1346"/>
    </row>
    <row r="123" spans="3:33" x14ac:dyDescent="0.25">
      <c r="C123" s="1346"/>
      <c r="D123" s="1346"/>
      <c r="E123" s="1346"/>
      <c r="F123" s="1346"/>
      <c r="G123" s="1346"/>
      <c r="H123" s="1346"/>
      <c r="I123" s="1346"/>
      <c r="J123" s="1346"/>
      <c r="K123" s="1346"/>
      <c r="L123" s="1346"/>
      <c r="M123" s="1346"/>
      <c r="N123" s="1346"/>
      <c r="O123" s="1346"/>
      <c r="P123" s="1346"/>
      <c r="Q123" s="1346"/>
      <c r="R123" s="1346"/>
      <c r="S123" s="1346"/>
      <c r="T123" s="1346"/>
      <c r="U123" s="1346"/>
      <c r="V123" s="1346"/>
      <c r="W123" s="1346"/>
      <c r="X123" s="1346"/>
      <c r="Y123" s="1346"/>
      <c r="Z123" s="1346"/>
      <c r="AA123" s="1346"/>
      <c r="AB123" s="1346"/>
      <c r="AC123" s="1346"/>
      <c r="AD123" s="1346"/>
      <c r="AE123" s="1346"/>
      <c r="AF123" s="1346"/>
      <c r="AG123" s="1346"/>
    </row>
    <row r="124" spans="3:33" x14ac:dyDescent="0.25">
      <c r="C124" s="1346"/>
      <c r="D124" s="1346"/>
      <c r="E124" s="1346"/>
      <c r="F124" s="1346"/>
      <c r="G124" s="1346"/>
      <c r="H124" s="1346"/>
      <c r="I124" s="1346"/>
      <c r="J124" s="1346"/>
      <c r="K124" s="1346"/>
      <c r="L124" s="1346"/>
      <c r="M124" s="1346"/>
      <c r="N124" s="1346"/>
      <c r="O124" s="1346"/>
      <c r="P124" s="1346"/>
      <c r="Q124" s="1346"/>
      <c r="R124" s="1346"/>
      <c r="S124" s="1346"/>
      <c r="T124" s="1346"/>
      <c r="U124" s="1346"/>
      <c r="V124" s="1346"/>
      <c r="W124" s="1346"/>
      <c r="X124" s="1346"/>
      <c r="Y124" s="1346"/>
      <c r="Z124" s="1346"/>
      <c r="AA124" s="1346"/>
      <c r="AB124" s="1346"/>
      <c r="AC124" s="1346"/>
      <c r="AD124" s="1346"/>
      <c r="AE124" s="1346"/>
      <c r="AF124" s="1346"/>
      <c r="AG124" s="1346"/>
    </row>
    <row r="125" spans="3:33" x14ac:dyDescent="0.25">
      <c r="C125" s="1346"/>
      <c r="D125" s="1346"/>
      <c r="E125" s="1346"/>
      <c r="F125" s="1346"/>
      <c r="G125" s="1346"/>
      <c r="H125" s="1346"/>
      <c r="I125" s="1346"/>
      <c r="J125" s="1346"/>
      <c r="K125" s="1346"/>
      <c r="L125" s="1346"/>
      <c r="M125" s="1346"/>
      <c r="N125" s="1346"/>
      <c r="O125" s="1346"/>
      <c r="P125" s="1346"/>
      <c r="Q125" s="1346"/>
      <c r="R125" s="1346"/>
      <c r="S125" s="1346"/>
      <c r="T125" s="1346"/>
      <c r="U125" s="1346"/>
      <c r="V125" s="1346"/>
      <c r="W125" s="1346"/>
      <c r="X125" s="1346"/>
      <c r="Y125" s="1346"/>
      <c r="Z125" s="1346"/>
      <c r="AA125" s="1346"/>
      <c r="AB125" s="1346"/>
      <c r="AC125" s="1346"/>
      <c r="AD125" s="1346"/>
      <c r="AE125" s="1346"/>
      <c r="AF125" s="1346"/>
      <c r="AG125" s="1346"/>
    </row>
    <row r="126" spans="3:33" x14ac:dyDescent="0.25">
      <c r="C126" s="1346"/>
      <c r="D126" s="1346"/>
      <c r="E126" s="1346"/>
      <c r="F126" s="1346"/>
      <c r="G126" s="1346"/>
      <c r="H126" s="1346"/>
      <c r="I126" s="1346"/>
      <c r="J126" s="1346"/>
      <c r="K126" s="1346"/>
      <c r="L126" s="1346"/>
      <c r="M126" s="1346"/>
      <c r="N126" s="1346"/>
      <c r="O126" s="1346"/>
      <c r="P126" s="1346"/>
      <c r="Q126" s="1346"/>
      <c r="R126" s="1346"/>
      <c r="S126" s="1346"/>
      <c r="T126" s="1346"/>
      <c r="U126" s="1346"/>
      <c r="V126" s="1346"/>
      <c r="W126" s="1346"/>
      <c r="X126" s="1346"/>
      <c r="Y126" s="1346"/>
      <c r="Z126" s="1346"/>
      <c r="AA126" s="1346"/>
      <c r="AB126" s="1346"/>
      <c r="AC126" s="1346"/>
      <c r="AD126" s="1346"/>
      <c r="AE126" s="1346"/>
      <c r="AF126" s="1346"/>
      <c r="AG126" s="1346"/>
    </row>
    <row r="127" spans="3:33" x14ac:dyDescent="0.25">
      <c r="C127" s="1346"/>
      <c r="D127" s="1346"/>
      <c r="E127" s="1346"/>
      <c r="F127" s="1346"/>
      <c r="G127" s="1346"/>
      <c r="H127" s="1346"/>
      <c r="I127" s="1346"/>
      <c r="J127" s="1346"/>
      <c r="K127" s="1346"/>
      <c r="L127" s="1346"/>
      <c r="M127" s="1346"/>
      <c r="N127" s="1346"/>
      <c r="O127" s="1346"/>
      <c r="P127" s="1346"/>
      <c r="Q127" s="1346"/>
      <c r="R127" s="1346"/>
      <c r="S127" s="1346"/>
      <c r="T127" s="1346"/>
      <c r="U127" s="1346"/>
      <c r="V127" s="1346"/>
      <c r="W127" s="1346"/>
      <c r="X127" s="1346"/>
      <c r="Y127" s="1346"/>
      <c r="Z127" s="1346"/>
      <c r="AA127" s="1346"/>
      <c r="AB127" s="1346"/>
      <c r="AC127" s="1346"/>
      <c r="AD127" s="1346"/>
      <c r="AE127" s="1346"/>
      <c r="AF127" s="1346"/>
      <c r="AG127" s="1346"/>
    </row>
    <row r="128" spans="3:33" x14ac:dyDescent="0.25">
      <c r="C128" s="1346"/>
      <c r="D128" s="1346"/>
      <c r="E128" s="1346"/>
      <c r="F128" s="1346"/>
      <c r="G128" s="1346"/>
      <c r="H128" s="1346"/>
      <c r="I128" s="1346"/>
      <c r="J128" s="1346"/>
      <c r="K128" s="1346"/>
      <c r="L128" s="1346"/>
      <c r="M128" s="1346"/>
      <c r="N128" s="1346"/>
      <c r="O128" s="1346"/>
      <c r="P128" s="1346"/>
      <c r="Q128" s="1346"/>
      <c r="R128" s="1346"/>
      <c r="S128" s="1346"/>
      <c r="T128" s="1346"/>
      <c r="U128" s="1346"/>
      <c r="V128" s="1346"/>
      <c r="W128" s="1346"/>
      <c r="X128" s="1346"/>
      <c r="Y128" s="1346"/>
      <c r="Z128" s="1346"/>
      <c r="AA128" s="1346"/>
      <c r="AB128" s="1346"/>
      <c r="AC128" s="1346"/>
      <c r="AD128" s="1346"/>
      <c r="AE128" s="1346"/>
      <c r="AF128" s="1346"/>
      <c r="AG128" s="1346"/>
    </row>
    <row r="129" spans="3:33" x14ac:dyDescent="0.25">
      <c r="C129" s="1346"/>
      <c r="D129" s="1346"/>
      <c r="E129" s="1346"/>
      <c r="F129" s="1346"/>
      <c r="G129" s="1346"/>
      <c r="H129" s="1346"/>
      <c r="I129" s="1346"/>
      <c r="J129" s="1346"/>
      <c r="K129" s="1346"/>
      <c r="L129" s="1346"/>
      <c r="M129" s="1346"/>
      <c r="N129" s="1346"/>
      <c r="O129" s="1346"/>
      <c r="P129" s="1346"/>
      <c r="Q129" s="1346"/>
      <c r="R129" s="1346"/>
      <c r="S129" s="1346"/>
      <c r="T129" s="1346"/>
      <c r="U129" s="1346"/>
      <c r="V129" s="1346"/>
      <c r="W129" s="1346"/>
      <c r="X129" s="1346"/>
      <c r="Y129" s="1346"/>
      <c r="Z129" s="1346"/>
      <c r="AA129" s="1346"/>
      <c r="AB129" s="1346"/>
      <c r="AC129" s="1346"/>
      <c r="AD129" s="1346"/>
      <c r="AE129" s="1346"/>
      <c r="AF129" s="1346"/>
      <c r="AG129" s="1346"/>
    </row>
    <row r="130" spans="3:33" x14ac:dyDescent="0.25">
      <c r="C130" s="1346"/>
      <c r="D130" s="1346"/>
      <c r="E130" s="1346"/>
      <c r="F130" s="1346"/>
      <c r="G130" s="1346"/>
      <c r="H130" s="1346"/>
      <c r="I130" s="1346"/>
      <c r="J130" s="1346"/>
      <c r="K130" s="1346"/>
      <c r="L130" s="1346"/>
      <c r="M130" s="1346"/>
      <c r="N130" s="1346"/>
      <c r="O130" s="1346"/>
      <c r="P130" s="1346"/>
      <c r="Q130" s="1346"/>
      <c r="R130" s="1346"/>
      <c r="S130" s="1346"/>
      <c r="T130" s="1346"/>
      <c r="U130" s="1346"/>
      <c r="V130" s="1346"/>
      <c r="W130" s="1346"/>
      <c r="X130" s="1346"/>
      <c r="Y130" s="1346"/>
      <c r="Z130" s="1346"/>
      <c r="AA130" s="1346"/>
      <c r="AB130" s="1346"/>
      <c r="AC130" s="1346"/>
      <c r="AD130" s="1346"/>
      <c r="AE130" s="1346"/>
      <c r="AF130" s="1346"/>
      <c r="AG130" s="1346"/>
    </row>
    <row r="131" spans="3:33" x14ac:dyDescent="0.25">
      <c r="C131" s="1346"/>
      <c r="D131" s="1346"/>
      <c r="E131" s="1346"/>
      <c r="F131" s="1346"/>
      <c r="G131" s="1346"/>
      <c r="H131" s="1346"/>
      <c r="I131" s="1346"/>
      <c r="J131" s="1346"/>
      <c r="K131" s="1346"/>
      <c r="L131" s="1346"/>
      <c r="M131" s="1346"/>
      <c r="N131" s="1346"/>
      <c r="O131" s="1346"/>
      <c r="P131" s="1346"/>
      <c r="Q131" s="1346"/>
      <c r="R131" s="1346"/>
      <c r="S131" s="1346"/>
      <c r="T131" s="1346"/>
      <c r="U131" s="1346"/>
      <c r="V131" s="1346"/>
      <c r="W131" s="1346"/>
      <c r="X131" s="1346"/>
      <c r="Y131" s="1346"/>
      <c r="Z131" s="1346"/>
      <c r="AA131" s="1346"/>
      <c r="AB131" s="1346"/>
      <c r="AC131" s="1346"/>
      <c r="AD131" s="1346"/>
      <c r="AE131" s="1346"/>
      <c r="AF131" s="1346"/>
      <c r="AG131" s="1346"/>
    </row>
    <row r="132" spans="3:33" x14ac:dyDescent="0.25">
      <c r="C132" s="1346"/>
      <c r="D132" s="1346"/>
      <c r="E132" s="1346"/>
      <c r="F132" s="1346"/>
      <c r="G132" s="1346"/>
      <c r="H132" s="1346"/>
      <c r="I132" s="1346"/>
      <c r="J132" s="1346"/>
      <c r="K132" s="1346"/>
      <c r="L132" s="1346"/>
      <c r="M132" s="1346"/>
      <c r="N132" s="1346"/>
      <c r="O132" s="1346"/>
      <c r="P132" s="1346"/>
      <c r="Q132" s="1346"/>
      <c r="R132" s="1346"/>
      <c r="S132" s="1346"/>
      <c r="T132" s="1346"/>
      <c r="U132" s="1346"/>
      <c r="V132" s="1346"/>
      <c r="W132" s="1346"/>
      <c r="X132" s="1346"/>
      <c r="Y132" s="1346"/>
      <c r="Z132" s="1346"/>
      <c r="AA132" s="1346"/>
      <c r="AB132" s="1346"/>
      <c r="AC132" s="1346"/>
      <c r="AD132" s="1346"/>
      <c r="AE132" s="1346"/>
      <c r="AF132" s="1346"/>
      <c r="AG132" s="1346"/>
    </row>
    <row r="133" spans="3:33" x14ac:dyDescent="0.25">
      <c r="C133" s="1346"/>
      <c r="D133" s="1346"/>
      <c r="E133" s="1346"/>
      <c r="F133" s="1346"/>
      <c r="G133" s="1346"/>
      <c r="H133" s="1346"/>
      <c r="I133" s="1346"/>
      <c r="J133" s="1346"/>
      <c r="K133" s="1346"/>
      <c r="L133" s="1346"/>
      <c r="M133" s="1346"/>
      <c r="N133" s="1346"/>
      <c r="O133" s="1346"/>
      <c r="P133" s="1346"/>
      <c r="Q133" s="1346"/>
      <c r="R133" s="1346"/>
      <c r="S133" s="1346"/>
      <c r="T133" s="1346"/>
      <c r="U133" s="1346"/>
      <c r="V133" s="1346"/>
      <c r="W133" s="1346"/>
      <c r="X133" s="1346"/>
      <c r="Y133" s="1346"/>
      <c r="Z133" s="1346"/>
      <c r="AA133" s="1346"/>
      <c r="AB133" s="1346"/>
      <c r="AC133" s="1346"/>
      <c r="AD133" s="1346"/>
      <c r="AE133" s="1346"/>
      <c r="AF133" s="1346"/>
      <c r="AG133" s="1346"/>
    </row>
    <row r="134" spans="3:33" x14ac:dyDescent="0.25">
      <c r="C134" s="1346"/>
      <c r="D134" s="1346"/>
      <c r="E134" s="1346"/>
      <c r="F134" s="1346"/>
      <c r="G134" s="1346"/>
      <c r="H134" s="1346"/>
      <c r="I134" s="1346"/>
      <c r="J134" s="1346"/>
      <c r="K134" s="1346"/>
      <c r="L134" s="1346"/>
      <c r="M134" s="1346"/>
      <c r="N134" s="1346"/>
      <c r="O134" s="1346"/>
      <c r="P134" s="1346"/>
      <c r="Q134" s="1346"/>
      <c r="R134" s="1346"/>
      <c r="S134" s="1346"/>
      <c r="T134" s="1346"/>
      <c r="U134" s="1346"/>
      <c r="V134" s="1346"/>
      <c r="W134" s="1346"/>
      <c r="X134" s="1346"/>
      <c r="Y134" s="1346"/>
      <c r="Z134" s="1346"/>
      <c r="AA134" s="1346"/>
      <c r="AB134" s="1346"/>
      <c r="AC134" s="1346"/>
      <c r="AD134" s="1346"/>
      <c r="AE134" s="1346"/>
      <c r="AF134" s="1346"/>
      <c r="AG134" s="1346"/>
    </row>
    <row r="135" spans="3:33" x14ac:dyDescent="0.25">
      <c r="C135" s="1346"/>
      <c r="D135" s="1346"/>
      <c r="E135" s="1346"/>
      <c r="F135" s="1346"/>
      <c r="G135" s="1346"/>
      <c r="H135" s="1346"/>
      <c r="I135" s="1346"/>
      <c r="J135" s="1346"/>
      <c r="K135" s="1346"/>
      <c r="L135" s="1346"/>
      <c r="M135" s="1346"/>
      <c r="N135" s="1346"/>
      <c r="O135" s="1346"/>
      <c r="P135" s="1346"/>
      <c r="Q135" s="1346"/>
      <c r="R135" s="1346"/>
      <c r="S135" s="1346"/>
      <c r="T135" s="1346"/>
      <c r="U135" s="1346"/>
      <c r="V135" s="1346"/>
      <c r="W135" s="1346"/>
      <c r="X135" s="1346"/>
      <c r="Y135" s="1346"/>
      <c r="Z135" s="1346"/>
      <c r="AA135" s="1346"/>
      <c r="AB135" s="1346"/>
      <c r="AC135" s="1346"/>
      <c r="AD135" s="1346"/>
      <c r="AE135" s="1346"/>
      <c r="AF135" s="1346"/>
      <c r="AG135" s="1346"/>
    </row>
    <row r="136" spans="3:33" x14ac:dyDescent="0.25">
      <c r="C136" s="1346"/>
      <c r="D136" s="1346"/>
      <c r="E136" s="1346"/>
      <c r="F136" s="1346"/>
      <c r="G136" s="1346"/>
      <c r="H136" s="1346"/>
      <c r="I136" s="1346"/>
      <c r="J136" s="1346"/>
      <c r="K136" s="1346"/>
      <c r="L136" s="1346"/>
      <c r="M136" s="1346"/>
      <c r="N136" s="1346"/>
      <c r="O136" s="1346"/>
      <c r="P136" s="1346"/>
      <c r="Q136" s="1346"/>
      <c r="R136" s="1346"/>
      <c r="S136" s="1346"/>
      <c r="T136" s="1346"/>
      <c r="U136" s="1346"/>
      <c r="V136" s="1346"/>
      <c r="W136" s="1346"/>
      <c r="X136" s="1346"/>
      <c r="Y136" s="1346"/>
      <c r="Z136" s="1346"/>
      <c r="AA136" s="1346"/>
      <c r="AB136" s="1346"/>
      <c r="AC136" s="1346"/>
      <c r="AD136" s="1346"/>
      <c r="AE136" s="1346"/>
      <c r="AF136" s="1346"/>
      <c r="AG136" s="1346"/>
    </row>
    <row r="137" spans="3:33" x14ac:dyDescent="0.25">
      <c r="C137" s="1346"/>
      <c r="D137" s="1346"/>
      <c r="E137" s="1346"/>
      <c r="F137" s="1346"/>
      <c r="G137" s="1346"/>
      <c r="H137" s="1346"/>
      <c r="I137" s="1346"/>
      <c r="J137" s="1346"/>
      <c r="K137" s="1346"/>
      <c r="L137" s="1346"/>
      <c r="M137" s="1346"/>
      <c r="N137" s="1346"/>
      <c r="O137" s="1346"/>
      <c r="P137" s="1346"/>
      <c r="Q137" s="1346"/>
      <c r="R137" s="1346"/>
      <c r="S137" s="1346"/>
      <c r="T137" s="1346"/>
      <c r="U137" s="1346"/>
      <c r="V137" s="1346"/>
      <c r="W137" s="1346"/>
      <c r="X137" s="1346"/>
      <c r="Y137" s="1346"/>
      <c r="Z137" s="1346"/>
      <c r="AA137" s="1346"/>
      <c r="AB137" s="1346"/>
      <c r="AC137" s="1346"/>
      <c r="AD137" s="1346"/>
      <c r="AE137" s="1346"/>
      <c r="AF137" s="1346"/>
      <c r="AG137" s="1346"/>
    </row>
    <row r="138" spans="3:33" x14ac:dyDescent="0.25">
      <c r="C138" s="1346"/>
      <c r="D138" s="1346"/>
      <c r="E138" s="1346"/>
      <c r="F138" s="1346"/>
      <c r="G138" s="1346"/>
      <c r="H138" s="1346"/>
      <c r="I138" s="1346"/>
      <c r="J138" s="1346"/>
      <c r="K138" s="1346"/>
      <c r="L138" s="1346"/>
      <c r="M138" s="1346"/>
      <c r="N138" s="1346"/>
      <c r="O138" s="1346"/>
      <c r="P138" s="1346"/>
      <c r="Q138" s="1346"/>
      <c r="R138" s="1346"/>
      <c r="S138" s="1346"/>
      <c r="T138" s="1346"/>
      <c r="U138" s="1346"/>
      <c r="V138" s="1346"/>
      <c r="W138" s="1346"/>
      <c r="X138" s="1346"/>
      <c r="Y138" s="1346"/>
      <c r="Z138" s="1346"/>
      <c r="AA138" s="1346"/>
      <c r="AB138" s="1346"/>
      <c r="AC138" s="1346"/>
      <c r="AD138" s="1346"/>
      <c r="AE138" s="1346"/>
      <c r="AF138" s="1346"/>
      <c r="AG138" s="1346"/>
    </row>
    <row r="139" spans="3:33" x14ac:dyDescent="0.25">
      <c r="C139" s="1346"/>
      <c r="D139" s="1346"/>
      <c r="E139" s="1346"/>
      <c r="F139" s="1346"/>
      <c r="G139" s="1346"/>
      <c r="H139" s="1346"/>
      <c r="I139" s="1346"/>
      <c r="J139" s="1346"/>
      <c r="K139" s="1346"/>
      <c r="L139" s="1346"/>
      <c r="M139" s="1346"/>
      <c r="N139" s="1346"/>
      <c r="O139" s="1346"/>
      <c r="P139" s="1346"/>
      <c r="Q139" s="1346"/>
      <c r="R139" s="1346"/>
      <c r="S139" s="1346"/>
      <c r="T139" s="1346"/>
      <c r="U139" s="1346"/>
      <c r="V139" s="1346"/>
      <c r="W139" s="1346"/>
      <c r="X139" s="1346"/>
      <c r="Y139" s="1346"/>
      <c r="Z139" s="1346"/>
      <c r="AA139" s="1346"/>
      <c r="AB139" s="1346"/>
      <c r="AC139" s="1346"/>
      <c r="AD139" s="1346"/>
      <c r="AE139" s="1346"/>
      <c r="AF139" s="1346"/>
      <c r="AG139" s="1346"/>
    </row>
    <row r="140" spans="3:33" x14ac:dyDescent="0.25">
      <c r="C140" s="1346"/>
      <c r="D140" s="1346"/>
      <c r="E140" s="1346"/>
      <c r="F140" s="1346"/>
      <c r="G140" s="1346"/>
      <c r="H140" s="1346"/>
      <c r="I140" s="1346"/>
      <c r="J140" s="1346"/>
      <c r="K140" s="1346"/>
      <c r="L140" s="1346"/>
      <c r="M140" s="1346"/>
      <c r="N140" s="1346"/>
      <c r="O140" s="1346"/>
      <c r="P140" s="1346"/>
      <c r="Q140" s="1346"/>
      <c r="R140" s="1346"/>
      <c r="S140" s="1346"/>
      <c r="T140" s="1346"/>
      <c r="U140" s="1346"/>
      <c r="V140" s="1346"/>
      <c r="W140" s="1346"/>
      <c r="X140" s="1346"/>
      <c r="Y140" s="1346"/>
      <c r="Z140" s="1346"/>
      <c r="AA140" s="1346"/>
      <c r="AB140" s="1346"/>
      <c r="AC140" s="1346"/>
      <c r="AD140" s="1346"/>
      <c r="AE140" s="1346"/>
      <c r="AF140" s="1346"/>
      <c r="AG140" s="1346"/>
    </row>
    <row r="141" spans="3:33" x14ac:dyDescent="0.25">
      <c r="C141" s="1346"/>
      <c r="D141" s="1346"/>
      <c r="E141" s="1346"/>
      <c r="F141" s="1346"/>
      <c r="G141" s="1346"/>
      <c r="H141" s="1346"/>
      <c r="I141" s="1346"/>
      <c r="J141" s="1346"/>
      <c r="K141" s="1346"/>
      <c r="L141" s="1346"/>
      <c r="M141" s="1346"/>
      <c r="N141" s="1346"/>
      <c r="O141" s="1346"/>
      <c r="P141" s="1346"/>
      <c r="Q141" s="1346"/>
      <c r="R141" s="1346"/>
      <c r="S141" s="1346"/>
      <c r="T141" s="1346"/>
      <c r="U141" s="1346"/>
      <c r="V141" s="1346"/>
      <c r="W141" s="1346"/>
      <c r="X141" s="1346"/>
      <c r="Y141" s="1346"/>
      <c r="Z141" s="1346"/>
      <c r="AA141" s="1346"/>
      <c r="AB141" s="1346"/>
      <c r="AC141" s="1346"/>
      <c r="AD141" s="1346"/>
      <c r="AE141" s="1346"/>
      <c r="AF141" s="1346"/>
      <c r="AG141" s="1346"/>
    </row>
    <row r="142" spans="3:33" x14ac:dyDescent="0.25">
      <c r="C142" s="1346"/>
      <c r="D142" s="1346"/>
      <c r="E142" s="1346"/>
      <c r="F142" s="1346"/>
      <c r="G142" s="1346"/>
      <c r="H142" s="1346"/>
      <c r="I142" s="1346"/>
      <c r="J142" s="1346"/>
      <c r="K142" s="1346"/>
      <c r="L142" s="1346"/>
      <c r="M142" s="1346"/>
      <c r="N142" s="1346"/>
      <c r="O142" s="1346"/>
      <c r="P142" s="1346"/>
      <c r="Q142" s="1346"/>
      <c r="R142" s="1346"/>
      <c r="S142" s="1346"/>
      <c r="T142" s="1346"/>
      <c r="U142" s="1346"/>
      <c r="V142" s="1346"/>
      <c r="W142" s="1346"/>
      <c r="X142" s="1346"/>
      <c r="Y142" s="1346"/>
      <c r="Z142" s="1346"/>
      <c r="AA142" s="1346"/>
      <c r="AB142" s="1346"/>
      <c r="AC142" s="1346"/>
      <c r="AD142" s="1346"/>
      <c r="AE142" s="1346"/>
      <c r="AF142" s="1346"/>
      <c r="AG142" s="1346"/>
    </row>
    <row r="143" spans="3:33" x14ac:dyDescent="0.25">
      <c r="C143" s="1346"/>
      <c r="D143" s="1346"/>
      <c r="E143" s="1346"/>
      <c r="F143" s="1346"/>
      <c r="G143" s="1346"/>
      <c r="H143" s="1346"/>
      <c r="I143" s="1346"/>
      <c r="J143" s="1346"/>
      <c r="K143" s="1346"/>
      <c r="L143" s="1346"/>
      <c r="M143" s="1346"/>
      <c r="N143" s="1346"/>
      <c r="O143" s="1346"/>
      <c r="P143" s="1346"/>
      <c r="Q143" s="1346"/>
      <c r="R143" s="1346"/>
      <c r="S143" s="1346"/>
      <c r="T143" s="1346"/>
      <c r="U143" s="1346"/>
      <c r="V143" s="1346"/>
      <c r="W143" s="1346"/>
      <c r="X143" s="1346"/>
      <c r="Y143" s="1346"/>
      <c r="Z143" s="1346"/>
      <c r="AA143" s="1346"/>
      <c r="AB143" s="1346"/>
      <c r="AC143" s="1346"/>
      <c r="AD143" s="1346"/>
      <c r="AE143" s="1346"/>
      <c r="AF143" s="1346"/>
      <c r="AG143" s="1346"/>
    </row>
    <row r="144" spans="3:33" x14ac:dyDescent="0.25">
      <c r="C144" s="1346"/>
      <c r="D144" s="1346"/>
      <c r="E144" s="1346"/>
      <c r="F144" s="1346"/>
      <c r="G144" s="1346"/>
      <c r="H144" s="1346"/>
      <c r="I144" s="1346"/>
      <c r="J144" s="1346"/>
      <c r="K144" s="1346"/>
      <c r="L144" s="1346"/>
      <c r="M144" s="1346"/>
      <c r="N144" s="1346"/>
      <c r="O144" s="1346"/>
      <c r="P144" s="1346"/>
      <c r="Q144" s="1346"/>
      <c r="R144" s="1346"/>
      <c r="S144" s="1346"/>
      <c r="T144" s="1346"/>
      <c r="U144" s="1346"/>
      <c r="V144" s="1346"/>
      <c r="W144" s="1346"/>
      <c r="X144" s="1346"/>
      <c r="Y144" s="1346"/>
      <c r="Z144" s="1346"/>
      <c r="AA144" s="1346"/>
      <c r="AB144" s="1346"/>
      <c r="AC144" s="1346"/>
      <c r="AD144" s="1346"/>
      <c r="AE144" s="1346"/>
      <c r="AF144" s="1346"/>
      <c r="AG144" s="1346"/>
    </row>
    <row r="145" spans="3:33" x14ac:dyDescent="0.25">
      <c r="C145" s="1346"/>
      <c r="D145" s="1346"/>
      <c r="E145" s="1346"/>
      <c r="F145" s="1346"/>
      <c r="G145" s="1346"/>
      <c r="H145" s="1346"/>
      <c r="I145" s="1346"/>
      <c r="J145" s="1346"/>
      <c r="K145" s="1346"/>
      <c r="L145" s="1346"/>
      <c r="M145" s="1346"/>
      <c r="N145" s="1346"/>
      <c r="O145" s="1346"/>
      <c r="P145" s="1346"/>
      <c r="Q145" s="1346"/>
      <c r="R145" s="1346"/>
      <c r="S145" s="1346"/>
      <c r="T145" s="1346"/>
      <c r="U145" s="1346"/>
      <c r="V145" s="1346"/>
      <c r="W145" s="1346"/>
      <c r="X145" s="1346"/>
      <c r="Y145" s="1346"/>
      <c r="Z145" s="1346"/>
      <c r="AA145" s="1346"/>
      <c r="AB145" s="1346"/>
      <c r="AC145" s="1346"/>
      <c r="AD145" s="1346"/>
      <c r="AE145" s="1346"/>
      <c r="AF145" s="1346"/>
      <c r="AG145" s="1346"/>
    </row>
    <row r="146" spans="3:33" x14ac:dyDescent="0.25">
      <c r="C146" s="1346"/>
      <c r="D146" s="1346"/>
      <c r="E146" s="1346"/>
      <c r="F146" s="1346"/>
      <c r="G146" s="1346"/>
      <c r="H146" s="1346"/>
      <c r="I146" s="1346"/>
      <c r="J146" s="1346"/>
      <c r="K146" s="1346"/>
      <c r="L146" s="1346"/>
      <c r="M146" s="1346"/>
      <c r="N146" s="1346"/>
      <c r="O146" s="1346"/>
      <c r="P146" s="1346"/>
      <c r="Q146" s="1346"/>
      <c r="R146" s="1346"/>
      <c r="S146" s="1346"/>
      <c r="T146" s="1346"/>
      <c r="U146" s="1346"/>
      <c r="V146" s="1346"/>
      <c r="W146" s="1346"/>
      <c r="X146" s="1346"/>
      <c r="Y146" s="1346"/>
      <c r="Z146" s="1346"/>
      <c r="AA146" s="1346"/>
      <c r="AB146" s="1346"/>
      <c r="AC146" s="1346"/>
      <c r="AD146" s="1346"/>
      <c r="AE146" s="1346"/>
      <c r="AF146" s="1346"/>
      <c r="AG146" s="1346"/>
    </row>
    <row r="147" spans="3:33" x14ac:dyDescent="0.25">
      <c r="C147" s="1346"/>
      <c r="D147" s="1346"/>
      <c r="E147" s="1346"/>
      <c r="F147" s="1346"/>
      <c r="G147" s="1346"/>
      <c r="H147" s="1346"/>
      <c r="I147" s="1346"/>
      <c r="J147" s="1346"/>
      <c r="K147" s="1346"/>
      <c r="L147" s="1346"/>
      <c r="M147" s="1346"/>
      <c r="N147" s="1346"/>
      <c r="O147" s="1346"/>
      <c r="P147" s="1346"/>
      <c r="Q147" s="1346"/>
      <c r="R147" s="1346"/>
      <c r="S147" s="1346"/>
      <c r="T147" s="1346"/>
      <c r="U147" s="1346"/>
      <c r="V147" s="1346"/>
      <c r="W147" s="1346"/>
      <c r="X147" s="1346"/>
      <c r="Y147" s="1346"/>
      <c r="Z147" s="1346"/>
      <c r="AA147" s="1346"/>
      <c r="AB147" s="1346"/>
      <c r="AC147" s="1346"/>
      <c r="AD147" s="1346"/>
      <c r="AE147" s="1346"/>
      <c r="AF147" s="1346"/>
      <c r="AG147" s="1346"/>
    </row>
    <row r="148" spans="3:33" x14ac:dyDescent="0.25">
      <c r="C148" s="1346"/>
      <c r="D148" s="1346"/>
      <c r="E148" s="1346"/>
      <c r="F148" s="1346"/>
      <c r="G148" s="1346"/>
      <c r="H148" s="1346"/>
      <c r="I148" s="1346"/>
      <c r="J148" s="1346"/>
      <c r="K148" s="1346"/>
      <c r="L148" s="1346"/>
      <c r="M148" s="1346"/>
      <c r="N148" s="1346"/>
      <c r="O148" s="1346"/>
      <c r="P148" s="1346"/>
      <c r="Q148" s="1346"/>
      <c r="R148" s="1346"/>
      <c r="S148" s="1346"/>
      <c r="T148" s="1346"/>
      <c r="U148" s="1346"/>
      <c r="V148" s="1346"/>
      <c r="W148" s="1346"/>
      <c r="X148" s="1346"/>
      <c r="Y148" s="1346"/>
      <c r="Z148" s="1346"/>
      <c r="AA148" s="1346"/>
      <c r="AB148" s="1346"/>
      <c r="AC148" s="1346"/>
      <c r="AD148" s="1346"/>
      <c r="AE148" s="1346"/>
      <c r="AF148" s="1346"/>
      <c r="AG148" s="1346"/>
    </row>
    <row r="149" spans="3:33" x14ac:dyDescent="0.25">
      <c r="C149" s="1346"/>
      <c r="D149" s="1346"/>
      <c r="E149" s="1346"/>
      <c r="F149" s="1346"/>
      <c r="G149" s="1346"/>
      <c r="H149" s="1346"/>
      <c r="I149" s="1346"/>
      <c r="J149" s="1346"/>
      <c r="K149" s="1346"/>
      <c r="L149" s="1346"/>
      <c r="M149" s="1346"/>
      <c r="N149" s="1346"/>
      <c r="O149" s="1346"/>
      <c r="P149" s="1346"/>
      <c r="Q149" s="1346"/>
      <c r="R149" s="1346"/>
      <c r="S149" s="1346"/>
      <c r="T149" s="1346"/>
      <c r="U149" s="1346"/>
      <c r="V149" s="1346"/>
      <c r="W149" s="1346"/>
      <c r="X149" s="1346"/>
      <c r="Y149" s="1346"/>
      <c r="Z149" s="1346"/>
      <c r="AA149" s="1346"/>
      <c r="AB149" s="1346"/>
      <c r="AC149" s="1346"/>
      <c r="AD149" s="1346"/>
      <c r="AE149" s="1346"/>
      <c r="AF149" s="1346"/>
      <c r="AG149" s="1346"/>
    </row>
    <row r="150" spans="3:33" x14ac:dyDescent="0.25">
      <c r="C150" s="1346"/>
      <c r="D150" s="1346"/>
      <c r="E150" s="1346"/>
      <c r="F150" s="1346"/>
      <c r="G150" s="1346"/>
      <c r="H150" s="1346"/>
      <c r="I150" s="1346"/>
      <c r="J150" s="1346"/>
      <c r="K150" s="1346"/>
      <c r="L150" s="1346"/>
      <c r="M150" s="1346"/>
      <c r="N150" s="1346"/>
      <c r="O150" s="1346"/>
      <c r="P150" s="1346"/>
      <c r="Q150" s="1346"/>
      <c r="R150" s="1346"/>
      <c r="S150" s="1346"/>
      <c r="T150" s="1346"/>
      <c r="U150" s="1346"/>
      <c r="V150" s="1346"/>
      <c r="W150" s="1346"/>
      <c r="X150" s="1346"/>
      <c r="Y150" s="1346"/>
      <c r="Z150" s="1346"/>
      <c r="AA150" s="1346"/>
      <c r="AB150" s="1346"/>
      <c r="AC150" s="1346"/>
      <c r="AD150" s="1346"/>
      <c r="AE150" s="1346"/>
      <c r="AF150" s="1346"/>
      <c r="AG150" s="1346"/>
    </row>
    <row r="151" spans="3:33" x14ac:dyDescent="0.25">
      <c r="C151" s="1346"/>
      <c r="D151" s="1346"/>
      <c r="E151" s="1346"/>
      <c r="F151" s="1346"/>
      <c r="G151" s="1346"/>
      <c r="H151" s="1346"/>
      <c r="I151" s="1346"/>
      <c r="J151" s="1346"/>
      <c r="K151" s="1346"/>
      <c r="L151" s="1346"/>
      <c r="M151" s="1346"/>
      <c r="N151" s="1346"/>
      <c r="O151" s="1346"/>
      <c r="P151" s="1346"/>
      <c r="Q151" s="1346"/>
      <c r="R151" s="1346"/>
      <c r="S151" s="1346"/>
      <c r="T151" s="1346"/>
      <c r="U151" s="1346"/>
      <c r="V151" s="1346"/>
      <c r="W151" s="1346"/>
      <c r="X151" s="1346"/>
      <c r="Y151" s="1346"/>
      <c r="Z151" s="1346"/>
      <c r="AA151" s="1346"/>
      <c r="AB151" s="1346"/>
      <c r="AC151" s="1346"/>
      <c r="AD151" s="1346"/>
      <c r="AE151" s="1346"/>
      <c r="AF151" s="1346"/>
      <c r="AG151" s="1346"/>
    </row>
    <row r="152" spans="3:33" x14ac:dyDescent="0.25"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1346"/>
      <c r="O152" s="1346"/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  <c r="AC152" s="1346"/>
      <c r="AD152" s="1346"/>
      <c r="AE152" s="1346"/>
      <c r="AF152" s="1346"/>
      <c r="AG152" s="1346"/>
    </row>
    <row r="153" spans="3:33" x14ac:dyDescent="0.25">
      <c r="C153" s="1346"/>
      <c r="D153" s="1346"/>
      <c r="E153" s="1346"/>
      <c r="F153" s="1346"/>
      <c r="G153" s="1346"/>
      <c r="H153" s="1346"/>
      <c r="I153" s="1346"/>
      <c r="J153" s="1346"/>
      <c r="K153" s="1346"/>
      <c r="L153" s="1346"/>
      <c r="M153" s="1346"/>
      <c r="N153" s="1346"/>
      <c r="O153" s="1346"/>
      <c r="P153" s="1346"/>
      <c r="Q153" s="1346"/>
      <c r="R153" s="1346"/>
      <c r="S153" s="1346"/>
      <c r="T153" s="1346"/>
      <c r="U153" s="1346"/>
      <c r="V153" s="1346"/>
      <c r="W153" s="1346"/>
      <c r="X153" s="1346"/>
      <c r="Y153" s="1346"/>
      <c r="Z153" s="1346"/>
      <c r="AA153" s="1346"/>
      <c r="AB153" s="1346"/>
      <c r="AC153" s="1346"/>
      <c r="AD153" s="1346"/>
      <c r="AE153" s="1346"/>
      <c r="AF153" s="1346"/>
      <c r="AG153" s="1346"/>
    </row>
    <row r="154" spans="3:33" x14ac:dyDescent="0.25">
      <c r="C154" s="1346"/>
      <c r="D154" s="1346"/>
      <c r="E154" s="1346"/>
      <c r="F154" s="1346"/>
      <c r="G154" s="1346"/>
      <c r="H154" s="1346"/>
      <c r="I154" s="1346"/>
      <c r="J154" s="1346"/>
      <c r="K154" s="1346"/>
      <c r="L154" s="1346"/>
      <c r="M154" s="1346"/>
      <c r="N154" s="1346"/>
      <c r="O154" s="1346"/>
      <c r="P154" s="1346"/>
      <c r="Q154" s="1346"/>
      <c r="R154" s="1346"/>
      <c r="S154" s="1346"/>
      <c r="T154" s="1346"/>
      <c r="U154" s="1346"/>
      <c r="V154" s="1346"/>
      <c r="W154" s="1346"/>
      <c r="X154" s="1346"/>
      <c r="Y154" s="1346"/>
      <c r="Z154" s="1346"/>
      <c r="AA154" s="1346"/>
      <c r="AB154" s="1346"/>
      <c r="AC154" s="1346"/>
      <c r="AD154" s="1346"/>
      <c r="AE154" s="1346"/>
      <c r="AF154" s="1346"/>
      <c r="AG154" s="1346"/>
    </row>
    <row r="155" spans="3:33" x14ac:dyDescent="0.25">
      <c r="C155" s="1346"/>
      <c r="D155" s="1346"/>
      <c r="E155" s="1346"/>
      <c r="F155" s="1346"/>
      <c r="G155" s="1346"/>
      <c r="H155" s="1346"/>
      <c r="I155" s="1346"/>
      <c r="J155" s="1346"/>
      <c r="K155" s="1346"/>
      <c r="L155" s="1346"/>
      <c r="M155" s="1346"/>
      <c r="N155" s="1346"/>
      <c r="O155" s="1346"/>
      <c r="P155" s="1346"/>
      <c r="Q155" s="1346"/>
      <c r="R155" s="1346"/>
      <c r="S155" s="1346"/>
      <c r="T155" s="1346"/>
      <c r="U155" s="1346"/>
      <c r="V155" s="1346"/>
      <c r="W155" s="1346"/>
      <c r="X155" s="1346"/>
      <c r="Y155" s="1346"/>
      <c r="Z155" s="1346"/>
      <c r="AA155" s="1346"/>
      <c r="AB155" s="1346"/>
      <c r="AC155" s="1346"/>
      <c r="AD155" s="1346"/>
      <c r="AE155" s="1346"/>
      <c r="AF155" s="1346"/>
      <c r="AG155" s="1346"/>
    </row>
    <row r="156" spans="3:33" x14ac:dyDescent="0.25">
      <c r="C156" s="1346"/>
      <c r="D156" s="1346"/>
      <c r="E156" s="1346"/>
      <c r="F156" s="1346"/>
      <c r="G156" s="1346"/>
      <c r="H156" s="1346"/>
      <c r="I156" s="1346"/>
      <c r="J156" s="1346"/>
      <c r="K156" s="1346"/>
      <c r="L156" s="1346"/>
      <c r="M156" s="1346"/>
      <c r="N156" s="1346"/>
      <c r="O156" s="1346"/>
      <c r="P156" s="1346"/>
      <c r="Q156" s="1346"/>
      <c r="R156" s="1346"/>
      <c r="S156" s="1346"/>
      <c r="T156" s="1346"/>
      <c r="U156" s="1346"/>
      <c r="V156" s="1346"/>
      <c r="W156" s="1346"/>
      <c r="X156" s="1346"/>
      <c r="Y156" s="1346"/>
      <c r="Z156" s="1346"/>
      <c r="AA156" s="1346"/>
      <c r="AB156" s="1346"/>
      <c r="AC156" s="1346"/>
      <c r="AD156" s="1346"/>
      <c r="AE156" s="1346"/>
      <c r="AF156" s="1346"/>
      <c r="AG156" s="1346"/>
    </row>
    <row r="157" spans="3:33" x14ac:dyDescent="0.25">
      <c r="C157" s="1346"/>
      <c r="D157" s="1346"/>
      <c r="E157" s="1346"/>
      <c r="F157" s="1346"/>
      <c r="G157" s="1346"/>
      <c r="H157" s="1346"/>
      <c r="I157" s="1346"/>
      <c r="J157" s="1346"/>
      <c r="K157" s="1346"/>
      <c r="L157" s="1346"/>
      <c r="M157" s="1346"/>
      <c r="N157" s="1346"/>
      <c r="O157" s="1346"/>
      <c r="P157" s="1346"/>
      <c r="Q157" s="1346"/>
      <c r="R157" s="1346"/>
      <c r="S157" s="1346"/>
      <c r="T157" s="1346"/>
      <c r="U157" s="1346"/>
      <c r="V157" s="1346"/>
      <c r="W157" s="1346"/>
      <c r="X157" s="1346"/>
      <c r="Y157" s="1346"/>
      <c r="Z157" s="1346"/>
      <c r="AA157" s="1346"/>
      <c r="AB157" s="1346"/>
      <c r="AC157" s="1346"/>
      <c r="AD157" s="1346"/>
      <c r="AE157" s="1346"/>
      <c r="AF157" s="1346"/>
      <c r="AG157" s="1346"/>
    </row>
    <row r="158" spans="3:33" x14ac:dyDescent="0.25">
      <c r="C158" s="1346"/>
      <c r="D158" s="1346"/>
      <c r="E158" s="1346"/>
      <c r="F158" s="1346"/>
      <c r="G158" s="1346"/>
      <c r="H158" s="1346"/>
      <c r="I158" s="1346"/>
      <c r="J158" s="1346"/>
      <c r="K158" s="1346"/>
      <c r="L158" s="1346"/>
      <c r="M158" s="1346"/>
      <c r="N158" s="1346"/>
      <c r="O158" s="1346"/>
      <c r="P158" s="1346"/>
      <c r="Q158" s="1346"/>
      <c r="R158" s="1346"/>
      <c r="S158" s="1346"/>
      <c r="T158" s="1346"/>
      <c r="U158" s="1346"/>
      <c r="V158" s="1346"/>
      <c r="W158" s="1346"/>
      <c r="X158" s="1346"/>
      <c r="Y158" s="1346"/>
      <c r="Z158" s="1346"/>
      <c r="AA158" s="1346"/>
      <c r="AB158" s="1346"/>
      <c r="AC158" s="1346"/>
      <c r="AD158" s="1346"/>
      <c r="AE158" s="1346"/>
      <c r="AF158" s="1346"/>
      <c r="AG158" s="1346"/>
    </row>
    <row r="159" spans="3:33" x14ac:dyDescent="0.25">
      <c r="C159" s="1346"/>
      <c r="D159" s="1346"/>
      <c r="E159" s="1346"/>
      <c r="F159" s="1346"/>
      <c r="G159" s="1346"/>
      <c r="H159" s="1346"/>
      <c r="I159" s="1346"/>
      <c r="J159" s="1346"/>
      <c r="K159" s="1346"/>
      <c r="L159" s="1346"/>
      <c r="M159" s="1346"/>
      <c r="N159" s="1346"/>
      <c r="O159" s="1346"/>
      <c r="P159" s="1346"/>
      <c r="Q159" s="1346"/>
      <c r="R159" s="1346"/>
      <c r="S159" s="1346"/>
      <c r="T159" s="1346"/>
      <c r="U159" s="1346"/>
      <c r="V159" s="1346"/>
      <c r="W159" s="1346"/>
      <c r="X159" s="1346"/>
      <c r="Y159" s="1346"/>
      <c r="Z159" s="1346"/>
      <c r="AA159" s="1346"/>
      <c r="AB159" s="1346"/>
      <c r="AC159" s="1346"/>
      <c r="AD159" s="1346"/>
      <c r="AE159" s="1346"/>
      <c r="AF159" s="1346"/>
      <c r="AG159" s="1346"/>
    </row>
    <row r="160" spans="3:33" x14ac:dyDescent="0.25">
      <c r="C160" s="1346"/>
      <c r="D160" s="1346"/>
      <c r="E160" s="1346"/>
      <c r="F160" s="1346"/>
      <c r="G160" s="1346"/>
      <c r="H160" s="1346"/>
      <c r="I160" s="1346"/>
      <c r="J160" s="1346"/>
      <c r="K160" s="1346"/>
      <c r="L160" s="1346"/>
      <c r="M160" s="1346"/>
      <c r="N160" s="1346"/>
      <c r="O160" s="1346"/>
      <c r="P160" s="1346"/>
      <c r="Q160" s="1346"/>
      <c r="R160" s="1346"/>
      <c r="S160" s="1346"/>
      <c r="T160" s="1346"/>
      <c r="U160" s="1346"/>
      <c r="V160" s="1346"/>
      <c r="W160" s="1346"/>
      <c r="X160" s="1346"/>
      <c r="Y160" s="1346"/>
      <c r="Z160" s="1346"/>
      <c r="AA160" s="1346"/>
      <c r="AB160" s="1346"/>
      <c r="AC160" s="1346"/>
      <c r="AD160" s="1346"/>
      <c r="AE160" s="1346"/>
      <c r="AF160" s="1346"/>
      <c r="AG160" s="1346"/>
    </row>
    <row r="161" spans="3:33" x14ac:dyDescent="0.25">
      <c r="C161" s="1346"/>
      <c r="D161" s="1346"/>
      <c r="E161" s="1346"/>
      <c r="F161" s="1346"/>
      <c r="G161" s="1346"/>
      <c r="H161" s="1346"/>
      <c r="I161" s="1346"/>
      <c r="J161" s="1346"/>
      <c r="K161" s="1346"/>
      <c r="L161" s="1346"/>
      <c r="M161" s="1346"/>
      <c r="N161" s="1346"/>
      <c r="O161" s="1346"/>
      <c r="P161" s="1346"/>
      <c r="Q161" s="1346"/>
      <c r="R161" s="1346"/>
      <c r="S161" s="1346"/>
      <c r="T161" s="1346"/>
      <c r="U161" s="1346"/>
      <c r="V161" s="1346"/>
      <c r="W161" s="1346"/>
      <c r="X161" s="1346"/>
      <c r="Y161" s="1346"/>
      <c r="Z161" s="1346"/>
      <c r="AA161" s="1346"/>
      <c r="AB161" s="1346"/>
      <c r="AC161" s="1346"/>
      <c r="AD161" s="1346"/>
      <c r="AE161" s="1346"/>
      <c r="AF161" s="1346"/>
      <c r="AG161" s="1346"/>
    </row>
    <row r="162" spans="3:33" x14ac:dyDescent="0.25">
      <c r="C162" s="1346"/>
      <c r="D162" s="1346"/>
      <c r="E162" s="1346"/>
      <c r="F162" s="1346"/>
      <c r="G162" s="1346"/>
      <c r="H162" s="1346"/>
      <c r="I162" s="1346"/>
      <c r="J162" s="1346"/>
      <c r="K162" s="1346"/>
      <c r="L162" s="1346"/>
      <c r="M162" s="1346"/>
      <c r="N162" s="1346"/>
      <c r="O162" s="1346"/>
      <c r="P162" s="1346"/>
      <c r="Q162" s="1346"/>
      <c r="R162" s="1346"/>
      <c r="S162" s="1346"/>
      <c r="T162" s="1346"/>
      <c r="U162" s="1346"/>
      <c r="V162" s="1346"/>
      <c r="W162" s="1346"/>
      <c r="X162" s="1346"/>
      <c r="Y162" s="1346"/>
      <c r="Z162" s="1346"/>
      <c r="AA162" s="1346"/>
      <c r="AB162" s="1346"/>
      <c r="AC162" s="1346"/>
      <c r="AD162" s="1346"/>
      <c r="AE162" s="1346"/>
      <c r="AF162" s="1346"/>
      <c r="AG162" s="1346"/>
    </row>
    <row r="163" spans="3:33" x14ac:dyDescent="0.25">
      <c r="C163" s="1346"/>
      <c r="D163" s="1346"/>
      <c r="E163" s="1346"/>
      <c r="F163" s="1346"/>
      <c r="G163" s="1346"/>
      <c r="H163" s="1346"/>
      <c r="I163" s="1346"/>
      <c r="J163" s="1346"/>
      <c r="K163" s="1346"/>
      <c r="L163" s="1346"/>
      <c r="M163" s="1346"/>
      <c r="N163" s="1346"/>
      <c r="O163" s="1346"/>
      <c r="P163" s="1346"/>
      <c r="Q163" s="1346"/>
      <c r="R163" s="1346"/>
      <c r="S163" s="1346"/>
      <c r="T163" s="1346"/>
      <c r="U163" s="1346"/>
      <c r="V163" s="1346"/>
      <c r="W163" s="1346"/>
      <c r="X163" s="1346"/>
      <c r="Y163" s="1346"/>
      <c r="Z163" s="1346"/>
      <c r="AA163" s="1346"/>
      <c r="AB163" s="1346"/>
      <c r="AC163" s="1346"/>
      <c r="AD163" s="1346"/>
      <c r="AE163" s="1346"/>
      <c r="AF163" s="1346"/>
      <c r="AG163" s="1346"/>
    </row>
    <row r="164" spans="3:33" x14ac:dyDescent="0.25">
      <c r="C164" s="1346"/>
      <c r="D164" s="1346"/>
      <c r="E164" s="1346"/>
      <c r="F164" s="1346"/>
      <c r="G164" s="1346"/>
      <c r="H164" s="1346"/>
      <c r="I164" s="1346"/>
      <c r="J164" s="1346"/>
      <c r="K164" s="1346"/>
      <c r="L164" s="1346"/>
      <c r="M164" s="1346"/>
      <c r="N164" s="1346"/>
      <c r="O164" s="1346"/>
      <c r="P164" s="1346"/>
      <c r="Q164" s="1346"/>
      <c r="R164" s="1346"/>
      <c r="S164" s="1346"/>
      <c r="T164" s="1346"/>
      <c r="U164" s="1346"/>
      <c r="V164" s="1346"/>
      <c r="W164" s="1346"/>
      <c r="X164" s="1346"/>
      <c r="Y164" s="1346"/>
      <c r="Z164" s="1346"/>
      <c r="AA164" s="1346"/>
      <c r="AB164" s="1346"/>
      <c r="AC164" s="1346"/>
      <c r="AD164" s="1346"/>
      <c r="AE164" s="1346"/>
      <c r="AF164" s="1346"/>
      <c r="AG164" s="1346"/>
    </row>
    <row r="165" spans="3:33" x14ac:dyDescent="0.25">
      <c r="C165" s="1346"/>
      <c r="D165" s="1346"/>
      <c r="E165" s="1346"/>
      <c r="F165" s="1346"/>
      <c r="G165" s="1346"/>
      <c r="H165" s="1346"/>
      <c r="I165" s="1346"/>
      <c r="J165" s="1346"/>
      <c r="K165" s="1346"/>
      <c r="L165" s="1346"/>
      <c r="M165" s="1346"/>
      <c r="N165" s="1346"/>
      <c r="O165" s="1346"/>
      <c r="P165" s="1346"/>
      <c r="Q165" s="1346"/>
      <c r="R165" s="1346"/>
      <c r="S165" s="1346"/>
      <c r="T165" s="1346"/>
      <c r="U165" s="1346"/>
      <c r="V165" s="1346"/>
      <c r="W165" s="1346"/>
      <c r="X165" s="1346"/>
      <c r="Y165" s="1346"/>
      <c r="Z165" s="1346"/>
      <c r="AA165" s="1346"/>
      <c r="AB165" s="1346"/>
      <c r="AC165" s="1346"/>
      <c r="AD165" s="1346"/>
      <c r="AE165" s="1346"/>
      <c r="AF165" s="1346"/>
      <c r="AG165" s="1346"/>
    </row>
    <row r="166" spans="3:33" x14ac:dyDescent="0.25">
      <c r="C166" s="1346"/>
      <c r="D166" s="1346"/>
      <c r="E166" s="1346"/>
      <c r="F166" s="1346"/>
      <c r="G166" s="1346"/>
      <c r="H166" s="1346"/>
      <c r="I166" s="1346"/>
      <c r="J166" s="1346"/>
      <c r="K166" s="1346"/>
      <c r="L166" s="1346"/>
      <c r="M166" s="1346"/>
      <c r="N166" s="1346"/>
      <c r="O166" s="1346"/>
      <c r="P166" s="1346"/>
      <c r="Q166" s="1346"/>
      <c r="R166" s="1346"/>
      <c r="S166" s="1346"/>
      <c r="T166" s="1346"/>
      <c r="U166" s="1346"/>
      <c r="V166" s="1346"/>
      <c r="W166" s="1346"/>
      <c r="X166" s="1346"/>
      <c r="Y166" s="1346"/>
      <c r="Z166" s="1346"/>
      <c r="AA166" s="1346"/>
      <c r="AB166" s="1346"/>
      <c r="AC166" s="1346"/>
      <c r="AD166" s="1346"/>
      <c r="AE166" s="1346"/>
      <c r="AF166" s="1346"/>
      <c r="AG166" s="1346"/>
    </row>
    <row r="167" spans="3:33" x14ac:dyDescent="0.25">
      <c r="C167" s="1346"/>
      <c r="D167" s="1346"/>
      <c r="E167" s="1346"/>
      <c r="F167" s="1346"/>
      <c r="G167" s="1346"/>
      <c r="H167" s="1346"/>
      <c r="I167" s="1346"/>
      <c r="J167" s="1346"/>
      <c r="K167" s="1346"/>
      <c r="L167" s="1346"/>
      <c r="M167" s="1346"/>
      <c r="N167" s="1346"/>
      <c r="O167" s="1346"/>
      <c r="P167" s="1346"/>
      <c r="Q167" s="1346"/>
      <c r="R167" s="1346"/>
      <c r="S167" s="1346"/>
      <c r="T167" s="1346"/>
      <c r="U167" s="1346"/>
      <c r="V167" s="1346"/>
      <c r="W167" s="1346"/>
      <c r="X167" s="1346"/>
      <c r="Y167" s="1346"/>
      <c r="Z167" s="1346"/>
      <c r="AA167" s="1346"/>
      <c r="AB167" s="1346"/>
      <c r="AC167" s="1346"/>
      <c r="AD167" s="1346"/>
      <c r="AE167" s="1346"/>
      <c r="AF167" s="1346"/>
      <c r="AG167" s="1346"/>
    </row>
    <row r="168" spans="3:33" x14ac:dyDescent="0.25">
      <c r="C168" s="1346"/>
      <c r="D168" s="1346"/>
      <c r="E168" s="1346"/>
      <c r="F168" s="1346"/>
      <c r="G168" s="1346"/>
      <c r="H168" s="1346"/>
      <c r="I168" s="1346"/>
      <c r="J168" s="1346"/>
      <c r="K168" s="1346"/>
      <c r="L168" s="1346"/>
      <c r="M168" s="1346"/>
      <c r="N168" s="1346"/>
      <c r="O168" s="1346"/>
      <c r="P168" s="1346"/>
      <c r="Q168" s="1346"/>
      <c r="R168" s="1346"/>
      <c r="S168" s="1346"/>
      <c r="T168" s="1346"/>
      <c r="U168" s="1346"/>
      <c r="V168" s="1346"/>
      <c r="W168" s="1346"/>
      <c r="X168" s="1346"/>
      <c r="Y168" s="1346"/>
      <c r="Z168" s="1346"/>
      <c r="AA168" s="1346"/>
      <c r="AB168" s="1346"/>
      <c r="AC168" s="1346"/>
      <c r="AD168" s="1346"/>
      <c r="AE168" s="1346"/>
      <c r="AF168" s="1346"/>
      <c r="AG168" s="1346"/>
    </row>
    <row r="169" spans="3:33" x14ac:dyDescent="0.25">
      <c r="C169" s="1346"/>
      <c r="D169" s="1346"/>
      <c r="E169" s="1346"/>
      <c r="F169" s="1346"/>
      <c r="G169" s="1346"/>
      <c r="H169" s="1346"/>
      <c r="I169" s="1346"/>
      <c r="J169" s="1346"/>
      <c r="K169" s="1346"/>
      <c r="L169" s="1346"/>
      <c r="M169" s="1346"/>
      <c r="N169" s="1346"/>
      <c r="O169" s="1346"/>
      <c r="P169" s="1346"/>
      <c r="Q169" s="1346"/>
      <c r="R169" s="1346"/>
      <c r="S169" s="1346"/>
      <c r="T169" s="1346"/>
      <c r="U169" s="1346"/>
      <c r="V169" s="1346"/>
      <c r="W169" s="1346"/>
      <c r="X169" s="1346"/>
      <c r="Y169" s="1346"/>
      <c r="Z169" s="1346"/>
      <c r="AA169" s="1346"/>
      <c r="AB169" s="1346"/>
      <c r="AC169" s="1346"/>
      <c r="AD169" s="1346"/>
      <c r="AE169" s="1346"/>
      <c r="AF169" s="1346"/>
      <c r="AG169" s="1346"/>
    </row>
    <row r="170" spans="3:33" x14ac:dyDescent="0.25">
      <c r="C170" s="1346"/>
      <c r="D170" s="1346"/>
      <c r="E170" s="1346"/>
      <c r="F170" s="1346"/>
      <c r="G170" s="1346"/>
      <c r="H170" s="1346"/>
      <c r="I170" s="1346"/>
      <c r="J170" s="1346"/>
      <c r="K170" s="1346"/>
      <c r="L170" s="1346"/>
      <c r="M170" s="1346"/>
      <c r="N170" s="1346"/>
      <c r="O170" s="1346"/>
      <c r="P170" s="1346"/>
      <c r="Q170" s="1346"/>
      <c r="R170" s="1346"/>
      <c r="S170" s="1346"/>
      <c r="T170" s="1346"/>
      <c r="U170" s="1346"/>
      <c r="V170" s="1346"/>
      <c r="W170" s="1346"/>
      <c r="X170" s="1346"/>
      <c r="Y170" s="1346"/>
      <c r="Z170" s="1346"/>
      <c r="AA170" s="1346"/>
      <c r="AB170" s="1346"/>
      <c r="AC170" s="1346"/>
      <c r="AD170" s="1346"/>
      <c r="AE170" s="1346"/>
      <c r="AF170" s="1346"/>
      <c r="AG170" s="1346"/>
    </row>
    <row r="171" spans="3:33" x14ac:dyDescent="0.25">
      <c r="C171" s="1346"/>
      <c r="D171" s="1346"/>
      <c r="E171" s="1346"/>
      <c r="F171" s="1346"/>
      <c r="G171" s="1346"/>
      <c r="H171" s="1346"/>
      <c r="I171" s="1346"/>
      <c r="J171" s="1346"/>
      <c r="K171" s="1346"/>
      <c r="L171" s="1346"/>
      <c r="M171" s="1346"/>
      <c r="N171" s="1346"/>
      <c r="O171" s="1346"/>
      <c r="P171" s="1346"/>
      <c r="Q171" s="1346"/>
      <c r="R171" s="1346"/>
      <c r="S171" s="1346"/>
      <c r="T171" s="1346"/>
      <c r="U171" s="1346"/>
      <c r="V171" s="1346"/>
      <c r="W171" s="1346"/>
      <c r="X171" s="1346"/>
      <c r="Y171" s="1346"/>
      <c r="Z171" s="1346"/>
      <c r="AA171" s="1346"/>
      <c r="AB171" s="1346"/>
      <c r="AC171" s="1346"/>
      <c r="AD171" s="1346"/>
      <c r="AE171" s="1346"/>
      <c r="AF171" s="1346"/>
      <c r="AG171" s="1346"/>
    </row>
    <row r="172" spans="3:33" x14ac:dyDescent="0.25">
      <c r="C172" s="1346"/>
      <c r="D172" s="1346"/>
      <c r="E172" s="1346"/>
      <c r="F172" s="1346"/>
      <c r="G172" s="1346"/>
      <c r="H172" s="1346"/>
      <c r="I172" s="1346"/>
      <c r="J172" s="1346"/>
      <c r="K172" s="1346"/>
      <c r="L172" s="1346"/>
      <c r="M172" s="1346"/>
      <c r="N172" s="1346"/>
      <c r="O172" s="1346"/>
      <c r="P172" s="1346"/>
      <c r="Q172" s="1346"/>
      <c r="R172" s="1346"/>
      <c r="S172" s="1346"/>
      <c r="T172" s="1346"/>
      <c r="U172" s="1346"/>
      <c r="V172" s="1346"/>
      <c r="W172" s="1346"/>
      <c r="X172" s="1346"/>
      <c r="Y172" s="1346"/>
      <c r="Z172" s="1346"/>
      <c r="AA172" s="1346"/>
      <c r="AB172" s="1346"/>
      <c r="AC172" s="1346"/>
      <c r="AD172" s="1346"/>
      <c r="AE172" s="1346"/>
      <c r="AF172" s="1346"/>
      <c r="AG172" s="1346"/>
    </row>
    <row r="173" spans="3:33" x14ac:dyDescent="0.25">
      <c r="C173" s="1346"/>
      <c r="D173" s="1346"/>
      <c r="E173" s="1346"/>
      <c r="F173" s="1346"/>
      <c r="G173" s="1346"/>
      <c r="H173" s="1346"/>
      <c r="I173" s="1346"/>
      <c r="J173" s="1346"/>
      <c r="K173" s="1346"/>
      <c r="L173" s="1346"/>
      <c r="M173" s="1346"/>
      <c r="N173" s="1346"/>
      <c r="O173" s="1346"/>
      <c r="P173" s="1346"/>
      <c r="Q173" s="1346"/>
      <c r="R173" s="1346"/>
      <c r="S173" s="1346"/>
      <c r="T173" s="1346"/>
      <c r="U173" s="1346"/>
      <c r="V173" s="1346"/>
      <c r="W173" s="1346"/>
      <c r="X173" s="1346"/>
      <c r="Y173" s="1346"/>
      <c r="Z173" s="1346"/>
      <c r="AA173" s="1346"/>
      <c r="AB173" s="1346"/>
      <c r="AC173" s="1346"/>
      <c r="AD173" s="1346"/>
      <c r="AE173" s="1346"/>
      <c r="AF173" s="1346"/>
      <c r="AG173" s="1346"/>
    </row>
    <row r="174" spans="3:33" x14ac:dyDescent="0.25">
      <c r="C174" s="1346"/>
      <c r="D174" s="1346"/>
      <c r="E174" s="1346"/>
      <c r="F174" s="1346"/>
      <c r="G174" s="1346"/>
      <c r="H174" s="1346"/>
      <c r="I174" s="1346"/>
      <c r="J174" s="1346"/>
      <c r="K174" s="1346"/>
      <c r="L174" s="1346"/>
      <c r="M174" s="1346"/>
      <c r="N174" s="1346"/>
      <c r="O174" s="1346"/>
      <c r="P174" s="1346"/>
      <c r="Q174" s="1346"/>
      <c r="R174" s="1346"/>
      <c r="S174" s="1346"/>
      <c r="T174" s="1346"/>
      <c r="U174" s="1346"/>
      <c r="V174" s="1346"/>
      <c r="W174" s="1346"/>
      <c r="X174" s="1346"/>
      <c r="Y174" s="1346"/>
      <c r="Z174" s="1346"/>
      <c r="AA174" s="1346"/>
      <c r="AB174" s="1346"/>
      <c r="AC174" s="1346"/>
      <c r="AD174" s="1346"/>
      <c r="AE174" s="1346"/>
      <c r="AF174" s="1346"/>
      <c r="AG174" s="1346"/>
    </row>
    <row r="175" spans="3:33" x14ac:dyDescent="0.25">
      <c r="C175" s="1346"/>
      <c r="D175" s="1346"/>
      <c r="E175" s="1346"/>
      <c r="F175" s="1346"/>
      <c r="G175" s="1346"/>
      <c r="H175" s="1346"/>
      <c r="I175" s="1346"/>
      <c r="J175" s="1346"/>
      <c r="K175" s="1346"/>
      <c r="L175" s="1346"/>
      <c r="M175" s="1346"/>
      <c r="N175" s="1346"/>
      <c r="O175" s="1346"/>
      <c r="P175" s="1346"/>
      <c r="Q175" s="1346"/>
      <c r="R175" s="1346"/>
      <c r="S175" s="1346"/>
      <c r="T175" s="1346"/>
      <c r="U175" s="1346"/>
      <c r="V175" s="1346"/>
      <c r="W175" s="1346"/>
      <c r="X175" s="1346"/>
      <c r="Y175" s="1346"/>
      <c r="Z175" s="1346"/>
      <c r="AA175" s="1346"/>
      <c r="AB175" s="1346"/>
      <c r="AC175" s="1346"/>
      <c r="AD175" s="1346"/>
      <c r="AE175" s="1346"/>
      <c r="AF175" s="1346"/>
      <c r="AG175" s="1346"/>
    </row>
    <row r="176" spans="3:33" x14ac:dyDescent="0.25">
      <c r="C176" s="1346"/>
      <c r="D176" s="1346"/>
      <c r="E176" s="1346"/>
      <c r="F176" s="1346"/>
      <c r="G176" s="1346"/>
      <c r="H176" s="1346"/>
      <c r="I176" s="1346"/>
      <c r="J176" s="1346"/>
      <c r="K176" s="1346"/>
      <c r="L176" s="1346"/>
      <c r="M176" s="1346"/>
      <c r="N176" s="1346"/>
      <c r="O176" s="1346"/>
      <c r="P176" s="1346"/>
      <c r="Q176" s="1346"/>
      <c r="R176" s="1346"/>
      <c r="S176" s="1346"/>
      <c r="T176" s="1346"/>
      <c r="U176" s="1346"/>
      <c r="V176" s="1346"/>
      <c r="W176" s="1346"/>
      <c r="X176" s="1346"/>
      <c r="Y176" s="1346"/>
      <c r="Z176" s="1346"/>
      <c r="AA176" s="1346"/>
      <c r="AB176" s="1346"/>
      <c r="AC176" s="1346"/>
      <c r="AD176" s="1346"/>
      <c r="AE176" s="1346"/>
      <c r="AF176" s="1346"/>
      <c r="AG176" s="1346"/>
    </row>
    <row r="177" spans="3:33" x14ac:dyDescent="0.25">
      <c r="C177" s="1346"/>
      <c r="D177" s="1346"/>
      <c r="E177" s="1346"/>
      <c r="F177" s="1346"/>
      <c r="G177" s="1346"/>
      <c r="H177" s="1346"/>
      <c r="I177" s="1346"/>
      <c r="J177" s="1346"/>
      <c r="K177" s="1346"/>
      <c r="L177" s="1346"/>
      <c r="M177" s="1346"/>
      <c r="N177" s="1346"/>
      <c r="O177" s="1346"/>
      <c r="P177" s="1346"/>
      <c r="Q177" s="1346"/>
      <c r="R177" s="1346"/>
      <c r="S177" s="1346"/>
      <c r="T177" s="1346"/>
      <c r="U177" s="1346"/>
      <c r="V177" s="1346"/>
      <c r="W177" s="1346"/>
      <c r="X177" s="1346"/>
      <c r="Y177" s="1346"/>
      <c r="Z177" s="1346"/>
      <c r="AA177" s="1346"/>
      <c r="AB177" s="1346"/>
      <c r="AC177" s="1346"/>
      <c r="AD177" s="1346"/>
      <c r="AE177" s="1346"/>
      <c r="AF177" s="1346"/>
      <c r="AG177" s="1346"/>
    </row>
    <row r="178" spans="3:33" x14ac:dyDescent="0.25">
      <c r="C178" s="1346"/>
      <c r="D178" s="1346"/>
      <c r="E178" s="1346"/>
      <c r="F178" s="1346"/>
      <c r="G178" s="1346"/>
      <c r="H178" s="1346"/>
      <c r="I178" s="1346"/>
      <c r="J178" s="1346"/>
      <c r="K178" s="1346"/>
      <c r="L178" s="1346"/>
      <c r="M178" s="1346"/>
      <c r="N178" s="1346"/>
      <c r="O178" s="1346"/>
      <c r="P178" s="1346"/>
      <c r="Q178" s="1346"/>
      <c r="R178" s="1346"/>
      <c r="S178" s="1346"/>
      <c r="T178" s="1346"/>
      <c r="U178" s="1346"/>
      <c r="V178" s="1346"/>
      <c r="W178" s="1346"/>
      <c r="X178" s="1346"/>
      <c r="Y178" s="1346"/>
      <c r="Z178" s="1346"/>
      <c r="AA178" s="1346"/>
      <c r="AB178" s="1346"/>
      <c r="AC178" s="1346"/>
      <c r="AD178" s="1346"/>
      <c r="AE178" s="1346"/>
      <c r="AF178" s="1346"/>
      <c r="AG178" s="1346"/>
    </row>
    <row r="179" spans="3:33" x14ac:dyDescent="0.25">
      <c r="C179" s="1346"/>
      <c r="D179" s="1346"/>
      <c r="E179" s="1346"/>
      <c r="F179" s="1346"/>
      <c r="G179" s="1346"/>
      <c r="H179" s="1346"/>
      <c r="I179" s="1346"/>
      <c r="J179" s="1346"/>
      <c r="K179" s="1346"/>
      <c r="L179" s="1346"/>
      <c r="M179" s="1346"/>
      <c r="N179" s="1346"/>
      <c r="O179" s="1346"/>
      <c r="P179" s="1346"/>
      <c r="Q179" s="1346"/>
      <c r="R179" s="1346"/>
      <c r="S179" s="1346"/>
      <c r="T179" s="1346"/>
      <c r="U179" s="1346"/>
      <c r="V179" s="1346"/>
      <c r="W179" s="1346"/>
      <c r="X179" s="1346"/>
      <c r="Y179" s="1346"/>
      <c r="Z179" s="1346"/>
      <c r="AA179" s="1346"/>
      <c r="AB179" s="1346"/>
      <c r="AC179" s="1346"/>
      <c r="AD179" s="1346"/>
      <c r="AE179" s="1346"/>
      <c r="AF179" s="1346"/>
      <c r="AG179" s="1346"/>
    </row>
    <row r="180" spans="3:33" x14ac:dyDescent="0.25">
      <c r="C180" s="1346"/>
      <c r="D180" s="1346"/>
      <c r="E180" s="1346"/>
      <c r="F180" s="1346"/>
      <c r="G180" s="1346"/>
      <c r="H180" s="1346"/>
      <c r="I180" s="1346"/>
      <c r="J180" s="1346"/>
      <c r="K180" s="1346"/>
      <c r="L180" s="1346"/>
      <c r="M180" s="1346"/>
      <c r="N180" s="1346"/>
      <c r="O180" s="1346"/>
      <c r="P180" s="1346"/>
      <c r="Q180" s="1346"/>
      <c r="R180" s="1346"/>
      <c r="S180" s="1346"/>
      <c r="T180" s="1346"/>
      <c r="U180" s="1346"/>
      <c r="V180" s="1346"/>
      <c r="W180" s="1346"/>
      <c r="X180" s="1346"/>
      <c r="Y180" s="1346"/>
      <c r="Z180" s="1346"/>
      <c r="AA180" s="1346"/>
      <c r="AB180" s="1346"/>
      <c r="AC180" s="1346"/>
      <c r="AD180" s="1346"/>
      <c r="AE180" s="1346"/>
      <c r="AF180" s="1346"/>
      <c r="AG180" s="1346"/>
    </row>
    <row r="181" spans="3:33" x14ac:dyDescent="0.25">
      <c r="C181" s="1346"/>
      <c r="D181" s="1346"/>
      <c r="E181" s="1346"/>
      <c r="F181" s="1346"/>
      <c r="G181" s="1346"/>
      <c r="H181" s="1346"/>
      <c r="I181" s="1346"/>
      <c r="J181" s="1346"/>
      <c r="K181" s="1346"/>
      <c r="L181" s="1346"/>
      <c r="M181" s="1346"/>
      <c r="N181" s="1346"/>
      <c r="O181" s="1346"/>
      <c r="P181" s="1346"/>
      <c r="Q181" s="1346"/>
      <c r="R181" s="1346"/>
      <c r="S181" s="1346"/>
      <c r="T181" s="1346"/>
      <c r="U181" s="1346"/>
      <c r="V181" s="1346"/>
      <c r="W181" s="1346"/>
      <c r="X181" s="1346"/>
      <c r="Y181" s="1346"/>
      <c r="Z181" s="1346"/>
      <c r="AA181" s="1346"/>
      <c r="AB181" s="1346"/>
      <c r="AC181" s="1346"/>
      <c r="AD181" s="1346"/>
      <c r="AE181" s="1346"/>
      <c r="AF181" s="1346"/>
      <c r="AG181" s="1346"/>
    </row>
    <row r="182" spans="3:33" x14ac:dyDescent="0.25">
      <c r="C182" s="1346"/>
      <c r="D182" s="1346"/>
      <c r="E182" s="1346"/>
      <c r="F182" s="1346"/>
      <c r="G182" s="1346"/>
      <c r="H182" s="1346"/>
      <c r="I182" s="1346"/>
      <c r="J182" s="1346"/>
      <c r="K182" s="1346"/>
      <c r="L182" s="1346"/>
      <c r="M182" s="1346"/>
      <c r="N182" s="1346"/>
      <c r="O182" s="1346"/>
      <c r="P182" s="1346"/>
      <c r="Q182" s="1346"/>
      <c r="R182" s="1346"/>
      <c r="S182" s="1346"/>
      <c r="T182" s="1346"/>
      <c r="U182" s="1346"/>
      <c r="V182" s="1346"/>
      <c r="W182" s="1346"/>
      <c r="X182" s="1346"/>
      <c r="Y182" s="1346"/>
      <c r="Z182" s="1346"/>
      <c r="AA182" s="1346"/>
      <c r="AB182" s="1346"/>
      <c r="AC182" s="1346"/>
      <c r="AD182" s="1346"/>
      <c r="AE182" s="1346"/>
      <c r="AF182" s="1346"/>
      <c r="AG182" s="1346"/>
    </row>
    <row r="183" spans="3:33" x14ac:dyDescent="0.25">
      <c r="C183" s="1346"/>
      <c r="D183" s="1346"/>
      <c r="E183" s="1346"/>
      <c r="F183" s="1346"/>
      <c r="G183" s="1346"/>
      <c r="H183" s="1346"/>
      <c r="I183" s="1346"/>
      <c r="J183" s="1346"/>
      <c r="K183" s="1346"/>
      <c r="L183" s="1346"/>
      <c r="M183" s="1346"/>
      <c r="N183" s="1346"/>
      <c r="O183" s="1346"/>
      <c r="P183" s="1346"/>
      <c r="Q183" s="1346"/>
      <c r="R183" s="1346"/>
      <c r="S183" s="1346"/>
      <c r="T183" s="1346"/>
      <c r="U183" s="1346"/>
      <c r="V183" s="1346"/>
      <c r="W183" s="1346"/>
      <c r="X183" s="1346"/>
      <c r="Y183" s="1346"/>
      <c r="Z183" s="1346"/>
      <c r="AA183" s="1346"/>
      <c r="AB183" s="1346"/>
      <c r="AC183" s="1346"/>
      <c r="AD183" s="1346"/>
      <c r="AE183" s="1346"/>
      <c r="AF183" s="1346"/>
      <c r="AG183" s="1346"/>
    </row>
    <row r="184" spans="3:33" x14ac:dyDescent="0.25">
      <c r="C184" s="1346"/>
      <c r="D184" s="1346"/>
      <c r="E184" s="1346"/>
      <c r="F184" s="1346"/>
      <c r="G184" s="1346"/>
      <c r="H184" s="1346"/>
      <c r="I184" s="1346"/>
      <c r="J184" s="1346"/>
      <c r="K184" s="1346"/>
      <c r="L184" s="1346"/>
      <c r="M184" s="1346"/>
      <c r="N184" s="1346"/>
      <c r="O184" s="1346"/>
      <c r="P184" s="1346"/>
      <c r="Q184" s="1346"/>
      <c r="R184" s="1346"/>
      <c r="S184" s="1346"/>
      <c r="T184" s="1346"/>
      <c r="U184" s="1346"/>
      <c r="V184" s="1346"/>
      <c r="W184" s="1346"/>
      <c r="X184" s="1346"/>
      <c r="Y184" s="1346"/>
      <c r="Z184" s="1346"/>
      <c r="AA184" s="1346"/>
      <c r="AB184" s="1346"/>
      <c r="AC184" s="1346"/>
      <c r="AD184" s="1346"/>
      <c r="AE184" s="1346"/>
      <c r="AF184" s="1346"/>
      <c r="AG184" s="1346"/>
    </row>
    <row r="185" spans="3:33" x14ac:dyDescent="0.25">
      <c r="C185" s="1346"/>
      <c r="D185" s="1346"/>
      <c r="E185" s="1346"/>
      <c r="F185" s="1346"/>
      <c r="G185" s="1346"/>
      <c r="H185" s="1346"/>
      <c r="I185" s="1346"/>
      <c r="J185" s="1346"/>
      <c r="K185" s="1346"/>
      <c r="L185" s="1346"/>
      <c r="M185" s="1346"/>
      <c r="N185" s="1346"/>
      <c r="O185" s="1346"/>
      <c r="P185" s="1346"/>
      <c r="Q185" s="1346"/>
      <c r="R185" s="1346"/>
      <c r="S185" s="1346"/>
      <c r="T185" s="1346"/>
      <c r="U185" s="1346"/>
      <c r="V185" s="1346"/>
      <c r="W185" s="1346"/>
      <c r="X185" s="1346"/>
      <c r="Y185" s="1346"/>
      <c r="Z185" s="1346"/>
      <c r="AA185" s="1346"/>
      <c r="AB185" s="1346"/>
      <c r="AC185" s="1346"/>
      <c r="AD185" s="1346"/>
      <c r="AE185" s="1346"/>
      <c r="AF185" s="1346"/>
      <c r="AG185" s="1346"/>
    </row>
    <row r="186" spans="3:33" x14ac:dyDescent="0.25">
      <c r="C186" s="1346"/>
      <c r="D186" s="1346"/>
      <c r="E186" s="1346"/>
      <c r="F186" s="1346"/>
      <c r="G186" s="1346"/>
      <c r="H186" s="1346"/>
      <c r="I186" s="1346"/>
      <c r="J186" s="1346"/>
      <c r="K186" s="1346"/>
      <c r="L186" s="1346"/>
      <c r="M186" s="1346"/>
      <c r="N186" s="1346"/>
      <c r="O186" s="1346"/>
      <c r="P186" s="1346"/>
      <c r="Q186" s="1346"/>
      <c r="R186" s="1346"/>
      <c r="S186" s="1346"/>
      <c r="T186" s="1346"/>
      <c r="U186" s="1346"/>
      <c r="V186" s="1346"/>
      <c r="W186" s="1346"/>
      <c r="X186" s="1346"/>
      <c r="Y186" s="1346"/>
      <c r="Z186" s="1346"/>
      <c r="AA186" s="1346"/>
      <c r="AB186" s="1346"/>
      <c r="AC186" s="1346"/>
      <c r="AD186" s="1346"/>
      <c r="AE186" s="1346"/>
      <c r="AF186" s="1346"/>
      <c r="AG186" s="1346"/>
    </row>
    <row r="187" spans="3:33" x14ac:dyDescent="0.25">
      <c r="C187" s="1346"/>
      <c r="D187" s="1346"/>
      <c r="E187" s="1346"/>
      <c r="F187" s="1346"/>
      <c r="G187" s="1346"/>
      <c r="H187" s="1346"/>
      <c r="I187" s="1346"/>
      <c r="J187" s="1346"/>
      <c r="K187" s="1346"/>
      <c r="L187" s="1346"/>
      <c r="M187" s="1346"/>
      <c r="N187" s="1346"/>
      <c r="O187" s="1346"/>
      <c r="P187" s="1346"/>
      <c r="Q187" s="1346"/>
      <c r="R187" s="1346"/>
      <c r="S187" s="1346"/>
      <c r="T187" s="1346"/>
      <c r="U187" s="1346"/>
      <c r="V187" s="1346"/>
      <c r="W187" s="1346"/>
      <c r="X187" s="1346"/>
      <c r="Y187" s="1346"/>
      <c r="Z187" s="1346"/>
      <c r="AA187" s="1346"/>
      <c r="AB187" s="1346"/>
      <c r="AC187" s="1346"/>
      <c r="AD187" s="1346"/>
      <c r="AE187" s="1346"/>
      <c r="AF187" s="1346"/>
      <c r="AG187" s="1346"/>
    </row>
    <row r="188" spans="3:33" x14ac:dyDescent="0.25">
      <c r="C188" s="1346"/>
      <c r="D188" s="1346"/>
      <c r="E188" s="1346"/>
      <c r="F188" s="1346"/>
      <c r="G188" s="1346"/>
      <c r="H188" s="1346"/>
      <c r="I188" s="1346"/>
      <c r="J188" s="1346"/>
      <c r="K188" s="1346"/>
      <c r="L188" s="1346"/>
      <c r="M188" s="1346"/>
      <c r="N188" s="1346"/>
      <c r="O188" s="1346"/>
      <c r="P188" s="1346"/>
      <c r="Q188" s="1346"/>
      <c r="R188" s="1346"/>
      <c r="S188" s="1346"/>
      <c r="T188" s="1346"/>
      <c r="U188" s="1346"/>
      <c r="V188" s="1346"/>
      <c r="W188" s="1346"/>
      <c r="X188" s="1346"/>
      <c r="Y188" s="1346"/>
      <c r="Z188" s="1346"/>
      <c r="AA188" s="1346"/>
      <c r="AB188" s="1346"/>
      <c r="AC188" s="1346"/>
      <c r="AD188" s="1346"/>
      <c r="AE188" s="1346"/>
      <c r="AF188" s="1346"/>
      <c r="AG188" s="1346"/>
    </row>
    <row r="189" spans="3:33" x14ac:dyDescent="0.25">
      <c r="C189" s="1346"/>
      <c r="D189" s="1346"/>
      <c r="E189" s="1346"/>
      <c r="F189" s="1346"/>
      <c r="G189" s="1346"/>
      <c r="H189" s="1346"/>
      <c r="I189" s="1346"/>
      <c r="J189" s="1346"/>
      <c r="K189" s="1346"/>
      <c r="L189" s="1346"/>
      <c r="M189" s="1346"/>
      <c r="N189" s="1346"/>
      <c r="O189" s="1346"/>
      <c r="P189" s="1346"/>
      <c r="Q189" s="1346"/>
      <c r="R189" s="1346"/>
      <c r="S189" s="1346"/>
      <c r="T189" s="1346"/>
      <c r="U189" s="1346"/>
      <c r="V189" s="1346"/>
      <c r="W189" s="1346"/>
      <c r="X189" s="1346"/>
      <c r="Y189" s="1346"/>
      <c r="Z189" s="1346"/>
      <c r="AA189" s="1346"/>
      <c r="AB189" s="1346"/>
      <c r="AC189" s="1346"/>
      <c r="AD189" s="1346"/>
      <c r="AE189" s="1346"/>
      <c r="AF189" s="1346"/>
      <c r="AG189" s="1346"/>
    </row>
    <row r="190" spans="3:33" x14ac:dyDescent="0.25">
      <c r="C190" s="1346"/>
      <c r="D190" s="1346"/>
      <c r="E190" s="1346"/>
      <c r="F190" s="1346"/>
      <c r="G190" s="1346"/>
      <c r="H190" s="1346"/>
      <c r="I190" s="1346"/>
      <c r="J190" s="1346"/>
      <c r="K190" s="1346"/>
      <c r="L190" s="1346"/>
      <c r="M190" s="1346"/>
      <c r="N190" s="1346"/>
      <c r="O190" s="1346"/>
      <c r="P190" s="1346"/>
      <c r="Q190" s="1346"/>
      <c r="R190" s="1346"/>
      <c r="S190" s="1346"/>
      <c r="T190" s="1346"/>
      <c r="U190" s="1346"/>
      <c r="V190" s="1346"/>
      <c r="W190" s="1346"/>
      <c r="X190" s="1346"/>
      <c r="Y190" s="1346"/>
      <c r="Z190" s="1346"/>
      <c r="AA190" s="1346"/>
      <c r="AB190" s="1346"/>
      <c r="AC190" s="1346"/>
      <c r="AD190" s="1346"/>
      <c r="AE190" s="1346"/>
      <c r="AF190" s="1346"/>
      <c r="AG190" s="1346"/>
    </row>
    <row r="191" spans="3:33" x14ac:dyDescent="0.25">
      <c r="C191" s="1346"/>
      <c r="D191" s="1346"/>
      <c r="E191" s="1346"/>
      <c r="F191" s="1346"/>
      <c r="G191" s="1346"/>
      <c r="H191" s="1346"/>
      <c r="I191" s="1346"/>
      <c r="J191" s="1346"/>
      <c r="K191" s="1346"/>
      <c r="L191" s="1346"/>
      <c r="M191" s="1346"/>
      <c r="N191" s="1346"/>
      <c r="O191" s="1346"/>
      <c r="P191" s="1346"/>
      <c r="Q191" s="1346"/>
      <c r="R191" s="1346"/>
      <c r="S191" s="1346"/>
      <c r="T191" s="1346"/>
      <c r="U191" s="1346"/>
      <c r="V191" s="1346"/>
      <c r="W191" s="1346"/>
      <c r="X191" s="1346"/>
      <c r="Y191" s="1346"/>
      <c r="Z191" s="1346"/>
      <c r="AA191" s="1346"/>
      <c r="AB191" s="1346"/>
      <c r="AC191" s="1346"/>
      <c r="AD191" s="1346"/>
      <c r="AE191" s="1346"/>
      <c r="AF191" s="1346"/>
      <c r="AG191" s="1346"/>
    </row>
    <row r="192" spans="3:33" x14ac:dyDescent="0.25">
      <c r="C192" s="1346"/>
      <c r="D192" s="1346"/>
      <c r="E192" s="1346"/>
      <c r="F192" s="1346"/>
      <c r="G192" s="1346"/>
      <c r="H192" s="1346"/>
      <c r="I192" s="1346"/>
      <c r="J192" s="1346"/>
      <c r="K192" s="1346"/>
      <c r="L192" s="1346"/>
      <c r="M192" s="1346"/>
      <c r="N192" s="1346"/>
      <c r="O192" s="1346"/>
      <c r="P192" s="1346"/>
      <c r="Q192" s="1346"/>
      <c r="R192" s="1346"/>
      <c r="S192" s="1346"/>
      <c r="T192" s="1346"/>
      <c r="U192" s="1346"/>
      <c r="V192" s="1346"/>
      <c r="W192" s="1346"/>
      <c r="X192" s="1346"/>
      <c r="Y192" s="1346"/>
      <c r="Z192" s="1346"/>
      <c r="AA192" s="1346"/>
      <c r="AB192" s="1346"/>
      <c r="AC192" s="1346"/>
      <c r="AD192" s="1346"/>
      <c r="AE192" s="1346"/>
      <c r="AF192" s="1346"/>
      <c r="AG192" s="1346"/>
    </row>
    <row r="193" spans="3:33" x14ac:dyDescent="0.25">
      <c r="C193" s="1346"/>
      <c r="D193" s="1346"/>
      <c r="E193" s="1346"/>
      <c r="F193" s="1346"/>
      <c r="G193" s="1346"/>
      <c r="H193" s="1346"/>
      <c r="I193" s="1346"/>
      <c r="J193" s="1346"/>
      <c r="K193" s="1346"/>
      <c r="L193" s="1346"/>
      <c r="M193" s="1346"/>
      <c r="N193" s="1346"/>
      <c r="O193" s="1346"/>
      <c r="P193" s="1346"/>
      <c r="Q193" s="1346"/>
      <c r="R193" s="1346"/>
      <c r="S193" s="1346"/>
      <c r="T193" s="1346"/>
      <c r="U193" s="1346"/>
      <c r="V193" s="1346"/>
      <c r="W193" s="1346"/>
      <c r="X193" s="1346"/>
      <c r="Y193" s="1346"/>
      <c r="Z193" s="1346"/>
      <c r="AA193" s="1346"/>
      <c r="AB193" s="1346"/>
      <c r="AC193" s="1346"/>
      <c r="AD193" s="1346"/>
      <c r="AE193" s="1346"/>
      <c r="AF193" s="1346"/>
      <c r="AG193" s="1346"/>
    </row>
    <row r="194" spans="3:33" x14ac:dyDescent="0.25">
      <c r="C194" s="1346"/>
      <c r="D194" s="1346"/>
      <c r="E194" s="1346"/>
      <c r="F194" s="1346"/>
      <c r="G194" s="1346"/>
      <c r="H194" s="1346"/>
      <c r="I194" s="1346"/>
      <c r="J194" s="1346"/>
      <c r="K194" s="1346"/>
      <c r="L194" s="1346"/>
      <c r="M194" s="1346"/>
      <c r="N194" s="1346"/>
      <c r="O194" s="1346"/>
      <c r="P194" s="1346"/>
      <c r="Q194" s="1346"/>
      <c r="R194" s="1346"/>
      <c r="S194" s="1346"/>
      <c r="T194" s="1346"/>
      <c r="U194" s="1346"/>
      <c r="V194" s="1346"/>
      <c r="W194" s="1346"/>
      <c r="X194" s="1346"/>
      <c r="Y194" s="1346"/>
      <c r="Z194" s="1346"/>
      <c r="AA194" s="1346"/>
      <c r="AB194" s="1346"/>
      <c r="AC194" s="1346"/>
      <c r="AD194" s="1346"/>
      <c r="AE194" s="1346"/>
      <c r="AF194" s="1346"/>
      <c r="AG194" s="1346"/>
    </row>
    <row r="195" spans="3:33" x14ac:dyDescent="0.25">
      <c r="C195" s="1346"/>
      <c r="D195" s="1346"/>
      <c r="E195" s="1346"/>
      <c r="F195" s="1346"/>
      <c r="G195" s="1346"/>
      <c r="H195" s="1346"/>
      <c r="I195" s="1346"/>
      <c r="J195" s="1346"/>
      <c r="K195" s="1346"/>
      <c r="L195" s="1346"/>
      <c r="M195" s="1346"/>
      <c r="N195" s="1346"/>
      <c r="O195" s="1346"/>
      <c r="P195" s="1346"/>
      <c r="Q195" s="1346"/>
      <c r="R195" s="1346"/>
      <c r="S195" s="1346"/>
      <c r="T195" s="1346"/>
      <c r="U195" s="1346"/>
      <c r="V195" s="1346"/>
      <c r="W195" s="1346"/>
      <c r="X195" s="1346"/>
      <c r="Y195" s="1346"/>
      <c r="Z195" s="1346"/>
      <c r="AA195" s="1346"/>
      <c r="AB195" s="1346"/>
      <c r="AC195" s="1346"/>
      <c r="AD195" s="1346"/>
      <c r="AE195" s="1346"/>
      <c r="AF195" s="1346"/>
      <c r="AG195" s="1346"/>
    </row>
    <row r="196" spans="3:33" x14ac:dyDescent="0.25">
      <c r="C196" s="1346"/>
      <c r="D196" s="1346"/>
      <c r="E196" s="1346"/>
      <c r="F196" s="1346"/>
      <c r="G196" s="1346"/>
      <c r="H196" s="1346"/>
      <c r="I196" s="1346"/>
      <c r="J196" s="1346"/>
      <c r="K196" s="1346"/>
      <c r="L196" s="1346"/>
      <c r="M196" s="1346"/>
      <c r="N196" s="1346"/>
      <c r="O196" s="1346"/>
      <c r="P196" s="1346"/>
      <c r="Q196" s="1346"/>
      <c r="R196" s="1346"/>
      <c r="S196" s="1346"/>
      <c r="T196" s="1346"/>
      <c r="U196" s="1346"/>
      <c r="V196" s="1346"/>
      <c r="W196" s="1346"/>
      <c r="X196" s="1346"/>
      <c r="Y196" s="1346"/>
      <c r="Z196" s="1346"/>
      <c r="AA196" s="1346"/>
      <c r="AB196" s="1346"/>
      <c r="AC196" s="1346"/>
      <c r="AD196" s="1346"/>
      <c r="AE196" s="1346"/>
      <c r="AF196" s="1346"/>
      <c r="AG196" s="1346"/>
    </row>
    <row r="197" spans="3:33" x14ac:dyDescent="0.25">
      <c r="C197" s="1346"/>
      <c r="D197" s="1346"/>
      <c r="E197" s="1346"/>
      <c r="F197" s="1346"/>
      <c r="G197" s="1346"/>
      <c r="H197" s="1346"/>
      <c r="I197" s="1346"/>
      <c r="J197" s="1346"/>
      <c r="K197" s="1346"/>
      <c r="L197" s="1346"/>
      <c r="M197" s="1346"/>
      <c r="N197" s="1346"/>
      <c r="O197" s="1346"/>
      <c r="P197" s="1346"/>
      <c r="Q197" s="1346"/>
      <c r="R197" s="1346"/>
      <c r="S197" s="1346"/>
      <c r="T197" s="1346"/>
      <c r="U197" s="1346"/>
      <c r="V197" s="1346"/>
      <c r="W197" s="1346"/>
      <c r="X197" s="1346"/>
      <c r="Y197" s="1346"/>
      <c r="Z197" s="1346"/>
      <c r="AA197" s="1346"/>
      <c r="AB197" s="1346"/>
      <c r="AC197" s="1346"/>
      <c r="AD197" s="1346"/>
      <c r="AE197" s="1346"/>
      <c r="AF197" s="1346"/>
      <c r="AG197" s="1346"/>
    </row>
    <row r="198" spans="3:33" x14ac:dyDescent="0.25">
      <c r="C198" s="1346"/>
      <c r="D198" s="1346"/>
      <c r="E198" s="1346"/>
      <c r="F198" s="1346"/>
      <c r="G198" s="1346"/>
      <c r="H198" s="1346"/>
      <c r="I198" s="1346"/>
      <c r="J198" s="1346"/>
      <c r="K198" s="1346"/>
      <c r="L198" s="1346"/>
      <c r="M198" s="1346"/>
      <c r="N198" s="1346"/>
      <c r="O198" s="1346"/>
      <c r="P198" s="1346"/>
      <c r="Q198" s="1346"/>
      <c r="R198" s="1346"/>
      <c r="S198" s="1346"/>
      <c r="T198" s="1346"/>
      <c r="U198" s="1346"/>
      <c r="V198" s="1346"/>
      <c r="W198" s="1346"/>
      <c r="X198" s="1346"/>
      <c r="Y198" s="1346"/>
      <c r="Z198" s="1346"/>
      <c r="AA198" s="1346"/>
      <c r="AB198" s="1346"/>
      <c r="AC198" s="1346"/>
      <c r="AD198" s="1346"/>
      <c r="AE198" s="1346"/>
      <c r="AF198" s="1346"/>
      <c r="AG198" s="1346"/>
    </row>
    <row r="199" spans="3:33" x14ac:dyDescent="0.25">
      <c r="C199" s="1346"/>
      <c r="D199" s="1346"/>
      <c r="E199" s="1346"/>
      <c r="F199" s="1346"/>
      <c r="G199" s="1346"/>
      <c r="H199" s="1346"/>
      <c r="I199" s="1346"/>
      <c r="J199" s="1346"/>
      <c r="K199" s="1346"/>
      <c r="L199" s="1346"/>
      <c r="M199" s="1346"/>
      <c r="N199" s="1346"/>
      <c r="O199" s="1346"/>
      <c r="P199" s="1346"/>
      <c r="Q199" s="1346"/>
      <c r="R199" s="1346"/>
      <c r="S199" s="1346"/>
      <c r="T199" s="1346"/>
      <c r="U199" s="1346"/>
      <c r="V199" s="1346"/>
      <c r="W199" s="1346"/>
      <c r="X199" s="1346"/>
      <c r="Y199" s="1346"/>
      <c r="Z199" s="1346"/>
      <c r="AA199" s="1346"/>
      <c r="AB199" s="1346"/>
      <c r="AC199" s="1346"/>
      <c r="AD199" s="1346"/>
      <c r="AE199" s="1346"/>
      <c r="AF199" s="1346"/>
      <c r="AG199" s="1346"/>
    </row>
    <row r="200" spans="3:33" x14ac:dyDescent="0.25">
      <c r="C200" s="1346"/>
      <c r="D200" s="1346"/>
      <c r="E200" s="1346"/>
      <c r="F200" s="1346"/>
      <c r="G200" s="1346"/>
      <c r="H200" s="1346"/>
      <c r="I200" s="1346"/>
      <c r="J200" s="1346"/>
      <c r="K200" s="1346"/>
      <c r="L200" s="1346"/>
      <c r="M200" s="1346"/>
      <c r="N200" s="1346"/>
      <c r="O200" s="1346"/>
      <c r="P200" s="1346"/>
      <c r="Q200" s="1346"/>
      <c r="R200" s="1346"/>
      <c r="S200" s="1346"/>
      <c r="T200" s="1346"/>
      <c r="U200" s="1346"/>
      <c r="V200" s="1346"/>
      <c r="W200" s="1346"/>
      <c r="X200" s="1346"/>
      <c r="Y200" s="1346"/>
      <c r="Z200" s="1346"/>
      <c r="AA200" s="1346"/>
      <c r="AB200" s="1346"/>
      <c r="AC200" s="1346"/>
      <c r="AD200" s="1346"/>
      <c r="AE200" s="1346"/>
      <c r="AF200" s="1346"/>
      <c r="AG200" s="1346"/>
    </row>
    <row r="201" spans="3:33" x14ac:dyDescent="0.25">
      <c r="C201" s="1346"/>
      <c r="D201" s="1346"/>
      <c r="E201" s="1346"/>
      <c r="F201" s="1346"/>
      <c r="G201" s="1346"/>
      <c r="H201" s="1346"/>
      <c r="I201" s="1346"/>
      <c r="J201" s="1346"/>
      <c r="K201" s="1346"/>
      <c r="L201" s="1346"/>
      <c r="M201" s="1346"/>
      <c r="N201" s="1346"/>
      <c r="O201" s="1346"/>
      <c r="P201" s="1346"/>
      <c r="Q201" s="1346"/>
      <c r="R201" s="1346"/>
      <c r="S201" s="1346"/>
      <c r="T201" s="1346"/>
      <c r="U201" s="1346"/>
      <c r="V201" s="1346"/>
      <c r="W201" s="1346"/>
      <c r="X201" s="1346"/>
      <c r="Y201" s="1346"/>
      <c r="Z201" s="1346"/>
      <c r="AA201" s="1346"/>
      <c r="AB201" s="1346"/>
      <c r="AC201" s="1346"/>
      <c r="AD201" s="1346"/>
      <c r="AE201" s="1346"/>
      <c r="AF201" s="1346"/>
      <c r="AG201" s="1346"/>
    </row>
    <row r="202" spans="3:33" x14ac:dyDescent="0.25">
      <c r="C202" s="1346"/>
      <c r="D202" s="1346"/>
      <c r="E202" s="1346"/>
      <c r="F202" s="1346"/>
      <c r="G202" s="1346"/>
      <c r="H202" s="1346"/>
      <c r="I202" s="1346"/>
      <c r="J202" s="1346"/>
      <c r="K202" s="1346"/>
      <c r="L202" s="1346"/>
      <c r="M202" s="1346"/>
      <c r="N202" s="1346"/>
      <c r="O202" s="1346"/>
      <c r="P202" s="1346"/>
      <c r="Q202" s="1346"/>
      <c r="R202" s="1346"/>
      <c r="S202" s="1346"/>
      <c r="T202" s="1346"/>
      <c r="U202" s="1346"/>
      <c r="V202" s="1346"/>
      <c r="W202" s="1346"/>
      <c r="X202" s="1346"/>
      <c r="Y202" s="1346"/>
      <c r="Z202" s="1346"/>
      <c r="AA202" s="1346"/>
      <c r="AB202" s="1346"/>
      <c r="AC202" s="1346"/>
      <c r="AD202" s="1346"/>
      <c r="AE202" s="1346"/>
      <c r="AF202" s="1346"/>
      <c r="AG202" s="1346"/>
    </row>
    <row r="203" spans="3:33" x14ac:dyDescent="0.25">
      <c r="C203" s="1346"/>
      <c r="D203" s="1346"/>
      <c r="E203" s="1346"/>
      <c r="F203" s="1346"/>
      <c r="G203" s="1346"/>
      <c r="H203" s="1346"/>
      <c r="I203" s="1346"/>
      <c r="J203" s="1346"/>
      <c r="K203" s="1346"/>
      <c r="L203" s="1346"/>
      <c r="M203" s="1346"/>
      <c r="N203" s="1346"/>
      <c r="O203" s="1346"/>
      <c r="P203" s="1346"/>
      <c r="Q203" s="1346"/>
      <c r="R203" s="1346"/>
      <c r="S203" s="1346"/>
      <c r="T203" s="1346"/>
      <c r="U203" s="1346"/>
      <c r="V203" s="1346"/>
      <c r="W203" s="1346"/>
      <c r="X203" s="1346"/>
      <c r="Y203" s="1346"/>
      <c r="Z203" s="1346"/>
      <c r="AA203" s="1346"/>
      <c r="AB203" s="1346"/>
      <c r="AC203" s="1346"/>
      <c r="AD203" s="1346"/>
      <c r="AE203" s="1346"/>
      <c r="AF203" s="1346"/>
      <c r="AG203" s="1346"/>
    </row>
    <row r="204" spans="3:33" x14ac:dyDescent="0.25">
      <c r="C204" s="1346"/>
      <c r="D204" s="1346"/>
      <c r="E204" s="1346"/>
      <c r="F204" s="1346"/>
      <c r="G204" s="1346"/>
      <c r="H204" s="1346"/>
      <c r="I204" s="1346"/>
      <c r="J204" s="1346"/>
      <c r="K204" s="1346"/>
      <c r="L204" s="1346"/>
      <c r="M204" s="1346"/>
      <c r="N204" s="1346"/>
      <c r="O204" s="1346"/>
      <c r="P204" s="1346"/>
      <c r="Q204" s="1346"/>
      <c r="R204" s="1346"/>
      <c r="S204" s="1346"/>
      <c r="T204" s="1346"/>
      <c r="U204" s="1346"/>
      <c r="V204" s="1346"/>
      <c r="W204" s="1346"/>
      <c r="X204" s="1346"/>
      <c r="Y204" s="1346"/>
      <c r="Z204" s="1346"/>
      <c r="AA204" s="1346"/>
      <c r="AB204" s="1346"/>
      <c r="AC204" s="1346"/>
      <c r="AD204" s="1346"/>
      <c r="AE204" s="1346"/>
      <c r="AF204" s="1346"/>
      <c r="AG204" s="1346"/>
    </row>
    <row r="205" spans="3:33" x14ac:dyDescent="0.25">
      <c r="C205" s="1346"/>
      <c r="D205" s="1346"/>
      <c r="E205" s="1346"/>
      <c r="F205" s="1346"/>
      <c r="G205" s="1346"/>
      <c r="H205" s="1346"/>
      <c r="I205" s="1346"/>
      <c r="J205" s="1346"/>
      <c r="K205" s="1346"/>
      <c r="L205" s="1346"/>
      <c r="M205" s="1346"/>
      <c r="N205" s="1346"/>
      <c r="O205" s="1346"/>
      <c r="P205" s="1346"/>
      <c r="Q205" s="1346"/>
      <c r="R205" s="1346"/>
      <c r="S205" s="1346"/>
      <c r="T205" s="1346"/>
      <c r="U205" s="1346"/>
      <c r="V205" s="1346"/>
      <c r="W205" s="1346"/>
      <c r="X205" s="1346"/>
      <c r="Y205" s="1346"/>
      <c r="Z205" s="1346"/>
      <c r="AA205" s="1346"/>
      <c r="AB205" s="1346"/>
      <c r="AC205" s="1346"/>
      <c r="AD205" s="1346"/>
      <c r="AE205" s="1346"/>
      <c r="AF205" s="1346"/>
      <c r="AG205" s="1346"/>
    </row>
    <row r="206" spans="3:33" x14ac:dyDescent="0.25">
      <c r="C206" s="1346"/>
      <c r="D206" s="1346"/>
      <c r="E206" s="1346"/>
      <c r="F206" s="1346"/>
      <c r="G206" s="1346"/>
      <c r="H206" s="1346"/>
      <c r="I206" s="1346"/>
      <c r="J206" s="1346"/>
      <c r="K206" s="1346"/>
      <c r="L206" s="1346"/>
      <c r="M206" s="1346"/>
      <c r="N206" s="1346"/>
      <c r="O206" s="1346"/>
      <c r="P206" s="1346"/>
      <c r="Q206" s="1346"/>
      <c r="R206" s="1346"/>
      <c r="S206" s="1346"/>
      <c r="T206" s="1346"/>
      <c r="U206" s="1346"/>
      <c r="V206" s="1346"/>
      <c r="W206" s="1346"/>
      <c r="X206" s="1346"/>
      <c r="Y206" s="1346"/>
      <c r="Z206" s="1346"/>
      <c r="AA206" s="1346"/>
      <c r="AB206" s="1346"/>
      <c r="AC206" s="1346"/>
      <c r="AD206" s="1346"/>
      <c r="AE206" s="1346"/>
      <c r="AF206" s="1346"/>
      <c r="AG206" s="1346"/>
    </row>
    <row r="207" spans="3:33" x14ac:dyDescent="0.25">
      <c r="C207" s="1346"/>
      <c r="D207" s="1346"/>
      <c r="E207" s="1346"/>
      <c r="F207" s="1346"/>
      <c r="G207" s="1346"/>
      <c r="H207" s="1346"/>
      <c r="I207" s="1346"/>
      <c r="J207" s="1346"/>
      <c r="K207" s="1346"/>
      <c r="L207" s="1346"/>
      <c r="M207" s="1346"/>
      <c r="N207" s="1346"/>
      <c r="O207" s="1346"/>
      <c r="P207" s="1346"/>
      <c r="Q207" s="1346"/>
      <c r="R207" s="1346"/>
      <c r="S207" s="1346"/>
      <c r="T207" s="1346"/>
      <c r="U207" s="1346"/>
      <c r="V207" s="1346"/>
      <c r="W207" s="1346"/>
      <c r="X207" s="1346"/>
      <c r="Y207" s="1346"/>
      <c r="Z207" s="1346"/>
      <c r="AA207" s="1346"/>
      <c r="AB207" s="1346"/>
      <c r="AC207" s="1346"/>
      <c r="AD207" s="1346"/>
      <c r="AE207" s="1346"/>
      <c r="AF207" s="1346"/>
      <c r="AG207" s="1346"/>
    </row>
    <row r="208" spans="3:33" x14ac:dyDescent="0.25">
      <c r="C208" s="1346"/>
      <c r="D208" s="1346"/>
      <c r="E208" s="1346"/>
      <c r="F208" s="1346"/>
      <c r="G208" s="1346"/>
      <c r="H208" s="1346"/>
      <c r="I208" s="1346"/>
      <c r="J208" s="1346"/>
      <c r="K208" s="1346"/>
      <c r="L208" s="1346"/>
      <c r="M208" s="1346"/>
      <c r="N208" s="1346"/>
      <c r="O208" s="1346"/>
      <c r="P208" s="1346"/>
      <c r="Q208" s="1346"/>
      <c r="R208" s="1346"/>
      <c r="S208" s="1346"/>
      <c r="T208" s="1346"/>
      <c r="U208" s="1346"/>
      <c r="V208" s="1346"/>
      <c r="W208" s="1346"/>
      <c r="X208" s="1346"/>
      <c r="Y208" s="1346"/>
      <c r="Z208" s="1346"/>
      <c r="AA208" s="1346"/>
      <c r="AB208" s="1346"/>
      <c r="AC208" s="1346"/>
      <c r="AD208" s="1346"/>
      <c r="AE208" s="1346"/>
      <c r="AF208" s="1346"/>
      <c r="AG208" s="1346"/>
    </row>
    <row r="209" spans="3:33" x14ac:dyDescent="0.25">
      <c r="C209" s="1346"/>
      <c r="D209" s="1346"/>
      <c r="E209" s="1346"/>
      <c r="F209" s="1346"/>
      <c r="G209" s="1346"/>
      <c r="H209" s="1346"/>
      <c r="I209" s="1346"/>
      <c r="J209" s="1346"/>
      <c r="K209" s="1346"/>
      <c r="L209" s="1346"/>
      <c r="M209" s="1346"/>
      <c r="N209" s="1346"/>
      <c r="O209" s="1346"/>
      <c r="P209" s="1346"/>
      <c r="Q209" s="1346"/>
      <c r="R209" s="1346"/>
      <c r="S209" s="1346"/>
      <c r="T209" s="1346"/>
      <c r="U209" s="1346"/>
      <c r="V209" s="1346"/>
      <c r="W209" s="1346"/>
      <c r="X209" s="1346"/>
      <c r="Y209" s="1346"/>
      <c r="Z209" s="1346"/>
      <c r="AA209" s="1346"/>
      <c r="AB209" s="1346"/>
      <c r="AC209" s="1346"/>
      <c r="AD209" s="1346"/>
      <c r="AE209" s="1346"/>
      <c r="AF209" s="1346"/>
      <c r="AG209" s="1346"/>
    </row>
    <row r="210" spans="3:33" x14ac:dyDescent="0.25">
      <c r="C210" s="1346"/>
      <c r="D210" s="1346"/>
      <c r="E210" s="1346"/>
      <c r="F210" s="1346"/>
      <c r="G210" s="1346"/>
      <c r="H210" s="1346"/>
      <c r="I210" s="1346"/>
      <c r="J210" s="1346"/>
      <c r="K210" s="1346"/>
      <c r="L210" s="1346"/>
      <c r="M210" s="1346"/>
      <c r="N210" s="1346"/>
      <c r="O210" s="1346"/>
      <c r="P210" s="1346"/>
      <c r="Q210" s="1346"/>
      <c r="R210" s="1346"/>
      <c r="S210" s="1346"/>
      <c r="T210" s="1346"/>
      <c r="U210" s="1346"/>
      <c r="V210" s="1346"/>
      <c r="W210" s="1346"/>
      <c r="X210" s="1346"/>
      <c r="Y210" s="1346"/>
      <c r="Z210" s="1346"/>
      <c r="AA210" s="1346"/>
      <c r="AB210" s="1346"/>
      <c r="AC210" s="1346"/>
      <c r="AD210" s="1346"/>
      <c r="AE210" s="1346"/>
      <c r="AF210" s="1346"/>
      <c r="AG210" s="1346"/>
    </row>
    <row r="211" spans="3:33" x14ac:dyDescent="0.25">
      <c r="C211" s="1346"/>
      <c r="D211" s="1346"/>
      <c r="E211" s="1346"/>
      <c r="F211" s="1346"/>
      <c r="G211" s="1346"/>
      <c r="H211" s="1346"/>
      <c r="I211" s="1346"/>
      <c r="J211" s="1346"/>
      <c r="K211" s="1346"/>
      <c r="L211" s="1346"/>
      <c r="M211" s="1346"/>
      <c r="N211" s="1346"/>
      <c r="O211" s="1346"/>
      <c r="P211" s="1346"/>
      <c r="Q211" s="1346"/>
      <c r="R211" s="1346"/>
      <c r="S211" s="1346"/>
      <c r="T211" s="1346"/>
      <c r="U211" s="1346"/>
      <c r="V211" s="1346"/>
      <c r="W211" s="1346"/>
      <c r="X211" s="1346"/>
      <c r="Y211" s="1346"/>
      <c r="Z211" s="1346"/>
      <c r="AA211" s="1346"/>
      <c r="AB211" s="1346"/>
      <c r="AC211" s="1346"/>
      <c r="AD211" s="1346"/>
      <c r="AE211" s="1346"/>
      <c r="AF211" s="1346"/>
      <c r="AG211" s="1346"/>
    </row>
    <row r="212" spans="3:33" x14ac:dyDescent="0.25">
      <c r="C212" s="1346"/>
      <c r="D212" s="1346"/>
      <c r="E212" s="1346"/>
      <c r="F212" s="1346"/>
      <c r="G212" s="1346"/>
      <c r="H212" s="1346"/>
      <c r="I212" s="1346"/>
      <c r="J212" s="1346"/>
      <c r="K212" s="1346"/>
      <c r="L212" s="1346"/>
      <c r="M212" s="1346"/>
      <c r="N212" s="1346"/>
      <c r="O212" s="1346"/>
      <c r="P212" s="1346"/>
      <c r="Q212" s="1346"/>
      <c r="R212" s="1346"/>
      <c r="S212" s="1346"/>
      <c r="T212" s="1346"/>
      <c r="U212" s="1346"/>
      <c r="V212" s="1346"/>
      <c r="W212" s="1346"/>
      <c r="X212" s="1346"/>
      <c r="Y212" s="1346"/>
      <c r="Z212" s="1346"/>
      <c r="AA212" s="1346"/>
      <c r="AB212" s="1346"/>
      <c r="AC212" s="1346"/>
      <c r="AD212" s="1346"/>
      <c r="AE212" s="1346"/>
      <c r="AF212" s="1346"/>
      <c r="AG212" s="1346"/>
    </row>
    <row r="213" spans="3:33" x14ac:dyDescent="0.25">
      <c r="C213" s="1346"/>
      <c r="D213" s="1346"/>
      <c r="E213" s="1346"/>
      <c r="F213" s="1346"/>
      <c r="G213" s="1346"/>
      <c r="H213" s="1346"/>
      <c r="I213" s="1346"/>
      <c r="J213" s="1346"/>
      <c r="K213" s="1346"/>
      <c r="L213" s="1346"/>
      <c r="M213" s="1346"/>
      <c r="N213" s="1346"/>
      <c r="O213" s="1346"/>
      <c r="P213" s="1346"/>
      <c r="Q213" s="1346"/>
      <c r="R213" s="1346"/>
      <c r="S213" s="1346"/>
      <c r="T213" s="1346"/>
      <c r="U213" s="1346"/>
      <c r="V213" s="1346"/>
      <c r="W213" s="1346"/>
      <c r="X213" s="1346"/>
      <c r="Y213" s="1346"/>
      <c r="Z213" s="1346"/>
      <c r="AA213" s="1346"/>
      <c r="AB213" s="1346"/>
      <c r="AC213" s="1346"/>
      <c r="AD213" s="1346"/>
      <c r="AE213" s="1346"/>
      <c r="AF213" s="1346"/>
      <c r="AG213" s="1346"/>
    </row>
    <row r="214" spans="3:33" x14ac:dyDescent="0.25">
      <c r="C214" s="1346"/>
      <c r="D214" s="1346"/>
      <c r="E214" s="1346"/>
      <c r="F214" s="1346"/>
      <c r="G214" s="1346"/>
      <c r="H214" s="1346"/>
      <c r="I214" s="1346"/>
      <c r="J214" s="1346"/>
      <c r="K214" s="1346"/>
      <c r="L214" s="1346"/>
      <c r="M214" s="1346"/>
      <c r="N214" s="1346"/>
      <c r="O214" s="1346"/>
      <c r="P214" s="1346"/>
      <c r="Q214" s="1346"/>
      <c r="R214" s="1346"/>
      <c r="S214" s="1346"/>
      <c r="T214" s="1346"/>
      <c r="U214" s="1346"/>
      <c r="V214" s="1346"/>
      <c r="W214" s="1346"/>
      <c r="X214" s="1346"/>
      <c r="Y214" s="1346"/>
      <c r="Z214" s="1346"/>
      <c r="AA214" s="1346"/>
      <c r="AB214" s="1346"/>
      <c r="AC214" s="1346"/>
      <c r="AD214" s="1346"/>
      <c r="AE214" s="1346"/>
      <c r="AF214" s="1346"/>
      <c r="AG214" s="1346"/>
    </row>
    <row r="215" spans="3:33" x14ac:dyDescent="0.25">
      <c r="C215" s="1346"/>
      <c r="D215" s="1346"/>
      <c r="E215" s="1346"/>
      <c r="F215" s="1346"/>
      <c r="G215" s="1346"/>
      <c r="H215" s="1346"/>
      <c r="I215" s="1346"/>
      <c r="J215" s="1346"/>
      <c r="K215" s="1346"/>
      <c r="L215" s="1346"/>
      <c r="M215" s="1346"/>
      <c r="N215" s="1346"/>
      <c r="O215" s="1346"/>
      <c r="P215" s="1346"/>
      <c r="Q215" s="1346"/>
      <c r="R215" s="1346"/>
      <c r="S215" s="1346"/>
      <c r="T215" s="1346"/>
      <c r="U215" s="1346"/>
      <c r="V215" s="1346"/>
      <c r="W215" s="1346"/>
      <c r="X215" s="1346"/>
      <c r="Y215" s="1346"/>
      <c r="Z215" s="1346"/>
      <c r="AA215" s="1346"/>
      <c r="AB215" s="1346"/>
      <c r="AC215" s="1346"/>
      <c r="AD215" s="1346"/>
      <c r="AE215" s="1346"/>
      <c r="AF215" s="1346"/>
      <c r="AG215" s="1346"/>
    </row>
    <row r="216" spans="3:33" x14ac:dyDescent="0.25">
      <c r="C216" s="1346"/>
      <c r="D216" s="1346"/>
      <c r="E216" s="1346"/>
      <c r="F216" s="1346"/>
      <c r="G216" s="1346"/>
      <c r="H216" s="1346"/>
      <c r="I216" s="1346"/>
      <c r="J216" s="1346"/>
      <c r="K216" s="1346"/>
      <c r="L216" s="1346"/>
      <c r="M216" s="1346"/>
      <c r="N216" s="1346"/>
      <c r="O216" s="1346"/>
      <c r="P216" s="1346"/>
      <c r="Q216" s="1346"/>
      <c r="R216" s="1346"/>
      <c r="S216" s="1346"/>
      <c r="T216" s="1346"/>
      <c r="U216" s="1346"/>
      <c r="V216" s="1346"/>
      <c r="W216" s="1346"/>
      <c r="X216" s="1346"/>
      <c r="Y216" s="1346"/>
      <c r="Z216" s="1346"/>
      <c r="AA216" s="1346"/>
      <c r="AB216" s="1346"/>
      <c r="AC216" s="1346"/>
      <c r="AD216" s="1346"/>
      <c r="AE216" s="1346"/>
      <c r="AF216" s="1346"/>
      <c r="AG216" s="1346"/>
    </row>
    <row r="217" spans="3:33" x14ac:dyDescent="0.25">
      <c r="C217" s="1346"/>
      <c r="D217" s="1346"/>
      <c r="E217" s="1346"/>
      <c r="F217" s="1346"/>
      <c r="G217" s="1346"/>
      <c r="H217" s="1346"/>
      <c r="I217" s="1346"/>
      <c r="J217" s="1346"/>
      <c r="K217" s="1346"/>
      <c r="L217" s="1346"/>
      <c r="M217" s="1346"/>
      <c r="N217" s="1346"/>
      <c r="O217" s="1346"/>
      <c r="P217" s="1346"/>
      <c r="Q217" s="1346"/>
      <c r="R217" s="1346"/>
      <c r="S217" s="1346"/>
      <c r="T217" s="1346"/>
      <c r="U217" s="1346"/>
      <c r="V217" s="1346"/>
      <c r="W217" s="1346"/>
      <c r="X217" s="1346"/>
      <c r="Y217" s="1346"/>
      <c r="Z217" s="1346"/>
      <c r="AA217" s="1346"/>
      <c r="AB217" s="1346"/>
      <c r="AC217" s="1346"/>
      <c r="AD217" s="1346"/>
      <c r="AE217" s="1346"/>
      <c r="AF217" s="1346"/>
      <c r="AG217" s="1346"/>
    </row>
    <row r="218" spans="3:33" x14ac:dyDescent="0.25">
      <c r="C218" s="1346"/>
      <c r="D218" s="1346"/>
      <c r="E218" s="1346"/>
      <c r="F218" s="1346"/>
      <c r="G218" s="1346"/>
      <c r="H218" s="1346"/>
      <c r="I218" s="1346"/>
      <c r="J218" s="1346"/>
      <c r="K218" s="1346"/>
      <c r="L218" s="1346"/>
      <c r="M218" s="1346"/>
      <c r="N218" s="1346"/>
      <c r="O218" s="1346"/>
      <c r="P218" s="1346"/>
      <c r="Q218" s="1346"/>
      <c r="R218" s="1346"/>
      <c r="S218" s="1346"/>
      <c r="T218" s="1346"/>
      <c r="U218" s="1346"/>
      <c r="V218" s="1346"/>
      <c r="W218" s="1346"/>
      <c r="X218" s="1346"/>
      <c r="Y218" s="1346"/>
      <c r="Z218" s="1346"/>
      <c r="AA218" s="1346"/>
      <c r="AB218" s="1346"/>
      <c r="AC218" s="1346"/>
      <c r="AD218" s="1346"/>
      <c r="AE218" s="1346"/>
      <c r="AF218" s="1346"/>
      <c r="AG218" s="1346"/>
    </row>
    <row r="219" spans="3:33" x14ac:dyDescent="0.25">
      <c r="C219" s="1346"/>
      <c r="D219" s="1346"/>
      <c r="E219" s="1346"/>
      <c r="F219" s="1346"/>
      <c r="G219" s="1346"/>
      <c r="H219" s="1346"/>
      <c r="I219" s="1346"/>
      <c r="J219" s="1346"/>
      <c r="K219" s="1346"/>
      <c r="L219" s="1346"/>
      <c r="M219" s="1346"/>
      <c r="N219" s="1346"/>
      <c r="O219" s="1346"/>
      <c r="P219" s="1346"/>
      <c r="Q219" s="1346"/>
      <c r="R219" s="1346"/>
      <c r="S219" s="1346"/>
      <c r="T219" s="1346"/>
      <c r="U219" s="1346"/>
      <c r="V219" s="1346"/>
      <c r="W219" s="1346"/>
      <c r="X219" s="1346"/>
      <c r="Y219" s="1346"/>
      <c r="Z219" s="1346"/>
      <c r="AA219" s="1346"/>
      <c r="AB219" s="1346"/>
      <c r="AC219" s="1346"/>
      <c r="AD219" s="1346"/>
      <c r="AE219" s="1346"/>
      <c r="AF219" s="1346"/>
      <c r="AG219" s="1346"/>
    </row>
    <row r="220" spans="3:33" x14ac:dyDescent="0.25">
      <c r="C220" s="1346"/>
      <c r="D220" s="1346"/>
      <c r="E220" s="1346"/>
      <c r="F220" s="1346"/>
      <c r="G220" s="1346"/>
      <c r="H220" s="1346"/>
      <c r="I220" s="1346"/>
      <c r="J220" s="1346"/>
      <c r="K220" s="1346"/>
      <c r="L220" s="1346"/>
      <c r="M220" s="1346"/>
      <c r="N220" s="1346"/>
      <c r="O220" s="1346"/>
      <c r="P220" s="1346"/>
      <c r="Q220" s="1346"/>
      <c r="R220" s="1346"/>
      <c r="S220" s="1346"/>
      <c r="T220" s="1346"/>
      <c r="U220" s="1346"/>
      <c r="V220" s="1346"/>
      <c r="W220" s="1346"/>
      <c r="X220" s="1346"/>
      <c r="Y220" s="1346"/>
      <c r="Z220" s="1346"/>
      <c r="AA220" s="1346"/>
      <c r="AB220" s="1346"/>
      <c r="AC220" s="1346"/>
      <c r="AD220" s="1346"/>
      <c r="AE220" s="1346"/>
      <c r="AF220" s="1346"/>
      <c r="AG220" s="1346"/>
    </row>
    <row r="221" spans="3:33" x14ac:dyDescent="0.25">
      <c r="C221" s="1346"/>
      <c r="D221" s="1346"/>
      <c r="E221" s="1346"/>
      <c r="F221" s="1346"/>
      <c r="G221" s="1346"/>
      <c r="H221" s="1346"/>
      <c r="I221" s="1346"/>
      <c r="J221" s="1346"/>
      <c r="K221" s="1346"/>
      <c r="L221" s="1346"/>
      <c r="M221" s="1346"/>
      <c r="N221" s="1346"/>
      <c r="O221" s="1346"/>
      <c r="P221" s="1346"/>
      <c r="Q221" s="1346"/>
      <c r="R221" s="1346"/>
      <c r="S221" s="1346"/>
      <c r="T221" s="1346"/>
      <c r="U221" s="1346"/>
      <c r="V221" s="1346"/>
      <c r="W221" s="1346"/>
      <c r="X221" s="1346"/>
      <c r="Y221" s="1346"/>
      <c r="Z221" s="1346"/>
      <c r="AA221" s="1346"/>
      <c r="AB221" s="1346"/>
      <c r="AC221" s="1346"/>
      <c r="AD221" s="1346"/>
      <c r="AE221" s="1346"/>
      <c r="AF221" s="1346"/>
      <c r="AG221" s="1346"/>
    </row>
    <row r="222" spans="3:33" x14ac:dyDescent="0.25">
      <c r="C222" s="1346"/>
      <c r="D222" s="1346"/>
      <c r="E222" s="1346"/>
      <c r="F222" s="1346"/>
      <c r="G222" s="1346"/>
      <c r="H222" s="1346"/>
      <c r="I222" s="1346"/>
      <c r="J222" s="1346"/>
      <c r="K222" s="1346"/>
      <c r="L222" s="1346"/>
      <c r="M222" s="1346"/>
      <c r="N222" s="1346"/>
      <c r="O222" s="1346"/>
      <c r="P222" s="1346"/>
      <c r="Q222" s="1346"/>
      <c r="R222" s="1346"/>
      <c r="S222" s="1346"/>
      <c r="T222" s="1346"/>
      <c r="U222" s="1346"/>
      <c r="V222" s="1346"/>
      <c r="W222" s="1346"/>
      <c r="X222" s="1346"/>
      <c r="Y222" s="1346"/>
      <c r="Z222" s="1346"/>
      <c r="AA222" s="1346"/>
      <c r="AB222" s="1346"/>
      <c r="AC222" s="1346"/>
      <c r="AD222" s="1346"/>
      <c r="AE222" s="1346"/>
      <c r="AF222" s="1346"/>
      <c r="AG222" s="1346"/>
    </row>
    <row r="223" spans="3:33" x14ac:dyDescent="0.25">
      <c r="C223" s="1346"/>
      <c r="D223" s="1346"/>
      <c r="E223" s="1346"/>
      <c r="F223" s="1346"/>
      <c r="G223" s="1346"/>
      <c r="H223" s="1346"/>
      <c r="I223" s="1346"/>
      <c r="J223" s="1346"/>
      <c r="K223" s="1346"/>
      <c r="L223" s="1346"/>
      <c r="M223" s="1346"/>
      <c r="N223" s="1346"/>
      <c r="O223" s="1346"/>
      <c r="P223" s="1346"/>
      <c r="Q223" s="1346"/>
      <c r="R223" s="1346"/>
      <c r="S223" s="1346"/>
      <c r="T223" s="1346"/>
      <c r="U223" s="1346"/>
      <c r="V223" s="1346"/>
      <c r="W223" s="1346"/>
      <c r="X223" s="1346"/>
      <c r="Y223" s="1346"/>
      <c r="Z223" s="1346"/>
      <c r="AA223" s="1346"/>
      <c r="AB223" s="1346"/>
      <c r="AC223" s="1346"/>
      <c r="AD223" s="1346"/>
      <c r="AE223" s="1346"/>
      <c r="AF223" s="1346"/>
      <c r="AG223" s="1346"/>
    </row>
    <row r="224" spans="3:33" x14ac:dyDescent="0.25">
      <c r="C224" s="1346"/>
      <c r="D224" s="1346"/>
      <c r="E224" s="1346"/>
      <c r="F224" s="1346"/>
      <c r="G224" s="1346"/>
      <c r="H224" s="1346"/>
      <c r="I224" s="1346"/>
      <c r="J224" s="1346"/>
      <c r="K224" s="1346"/>
      <c r="L224" s="1346"/>
      <c r="M224" s="1346"/>
      <c r="N224" s="1346"/>
      <c r="O224" s="1346"/>
      <c r="P224" s="1346"/>
      <c r="Q224" s="1346"/>
      <c r="R224" s="1346"/>
      <c r="S224" s="1346"/>
      <c r="T224" s="1346"/>
      <c r="U224" s="1346"/>
      <c r="V224" s="1346"/>
      <c r="W224" s="1346"/>
      <c r="X224" s="1346"/>
      <c r="Y224" s="1346"/>
      <c r="Z224" s="1346"/>
      <c r="AA224" s="1346"/>
      <c r="AB224" s="1346"/>
      <c r="AC224" s="1346"/>
      <c r="AD224" s="1346"/>
      <c r="AE224" s="1346"/>
      <c r="AF224" s="1346"/>
      <c r="AG224" s="1346"/>
    </row>
    <row r="225" spans="3:33" x14ac:dyDescent="0.25">
      <c r="C225" s="1346"/>
      <c r="D225" s="1346"/>
      <c r="E225" s="1346"/>
      <c r="F225" s="1346"/>
      <c r="G225" s="1346"/>
      <c r="H225" s="1346"/>
      <c r="I225" s="1346"/>
      <c r="J225" s="1346"/>
      <c r="K225" s="1346"/>
      <c r="L225" s="1346"/>
      <c r="M225" s="1346"/>
      <c r="N225" s="1346"/>
      <c r="O225" s="1346"/>
      <c r="P225" s="1346"/>
      <c r="Q225" s="1346"/>
      <c r="R225" s="1346"/>
      <c r="S225" s="1346"/>
      <c r="T225" s="1346"/>
      <c r="U225" s="1346"/>
      <c r="V225" s="1346"/>
      <c r="W225" s="1346"/>
      <c r="X225" s="1346"/>
      <c r="Y225" s="1346"/>
      <c r="Z225" s="1346"/>
      <c r="AA225" s="1346"/>
      <c r="AB225" s="1346"/>
      <c r="AC225" s="1346"/>
      <c r="AD225" s="1346"/>
      <c r="AE225" s="1346"/>
      <c r="AF225" s="1346"/>
      <c r="AG225" s="1346"/>
    </row>
    <row r="226" spans="3:33" x14ac:dyDescent="0.25">
      <c r="C226" s="1346"/>
      <c r="D226" s="1346"/>
      <c r="E226" s="1346"/>
      <c r="F226" s="1346"/>
      <c r="G226" s="1346"/>
      <c r="H226" s="1346"/>
      <c r="I226" s="1346"/>
      <c r="J226" s="1346"/>
      <c r="K226" s="1346"/>
      <c r="L226" s="1346"/>
      <c r="M226" s="1346"/>
      <c r="N226" s="1346"/>
      <c r="O226" s="1346"/>
      <c r="P226" s="1346"/>
      <c r="Q226" s="1346"/>
      <c r="R226" s="1346"/>
      <c r="S226" s="1346"/>
      <c r="T226" s="1346"/>
      <c r="U226" s="1346"/>
      <c r="V226" s="1346"/>
      <c r="W226" s="1346"/>
      <c r="X226" s="1346"/>
      <c r="Y226" s="1346"/>
      <c r="Z226" s="1346"/>
      <c r="AA226" s="1346"/>
      <c r="AB226" s="1346"/>
      <c r="AC226" s="1346"/>
      <c r="AD226" s="1346"/>
      <c r="AE226" s="1346"/>
      <c r="AF226" s="1346"/>
      <c r="AG226" s="1346"/>
    </row>
    <row r="227" spans="3:33" x14ac:dyDescent="0.25">
      <c r="C227" s="1346"/>
      <c r="D227" s="1346"/>
      <c r="E227" s="1346"/>
      <c r="F227" s="1346"/>
      <c r="G227" s="1346"/>
      <c r="H227" s="1346"/>
      <c r="I227" s="1346"/>
      <c r="J227" s="1346"/>
      <c r="K227" s="1346"/>
      <c r="L227" s="1346"/>
      <c r="M227" s="1346"/>
      <c r="N227" s="1346"/>
      <c r="O227" s="1346"/>
      <c r="P227" s="1346"/>
      <c r="Q227" s="1346"/>
      <c r="R227" s="1346"/>
      <c r="S227" s="1346"/>
      <c r="T227" s="1346"/>
      <c r="U227" s="1346"/>
      <c r="V227" s="1346"/>
      <c r="W227" s="1346"/>
      <c r="X227" s="1346"/>
      <c r="Y227" s="1346"/>
      <c r="Z227" s="1346"/>
      <c r="AA227" s="1346"/>
      <c r="AB227" s="1346"/>
      <c r="AC227" s="1346"/>
      <c r="AD227" s="1346"/>
      <c r="AE227" s="1346"/>
      <c r="AF227" s="1346"/>
      <c r="AG227" s="1346"/>
    </row>
    <row r="228" spans="3:33" x14ac:dyDescent="0.25">
      <c r="C228" s="1346"/>
      <c r="D228" s="1346"/>
      <c r="E228" s="1346"/>
      <c r="F228" s="1346"/>
      <c r="G228" s="1346"/>
      <c r="H228" s="1346"/>
      <c r="I228" s="1346"/>
      <c r="J228" s="1346"/>
      <c r="K228" s="1346"/>
      <c r="L228" s="1346"/>
      <c r="M228" s="1346"/>
      <c r="N228" s="1346"/>
      <c r="O228" s="1346"/>
      <c r="P228" s="1346"/>
      <c r="Q228" s="1346"/>
      <c r="R228" s="1346"/>
      <c r="S228" s="1346"/>
      <c r="T228" s="1346"/>
      <c r="U228" s="1346"/>
      <c r="V228" s="1346"/>
      <c r="W228" s="1346"/>
      <c r="X228" s="1346"/>
      <c r="Y228" s="1346"/>
      <c r="Z228" s="1346"/>
      <c r="AA228" s="1346"/>
      <c r="AB228" s="1346"/>
      <c r="AC228" s="1346"/>
      <c r="AD228" s="1346"/>
      <c r="AE228" s="1346"/>
      <c r="AF228" s="1346"/>
      <c r="AG228" s="1346"/>
    </row>
    <row r="229" spans="3:33" x14ac:dyDescent="0.25">
      <c r="C229" s="1346"/>
      <c r="D229" s="1346"/>
      <c r="E229" s="1346"/>
      <c r="F229" s="1346"/>
      <c r="G229" s="1346"/>
      <c r="H229" s="1346"/>
      <c r="I229" s="1346"/>
      <c r="J229" s="1346"/>
      <c r="K229" s="1346"/>
      <c r="L229" s="1346"/>
      <c r="M229" s="1346"/>
      <c r="N229" s="1346"/>
      <c r="O229" s="1346"/>
      <c r="P229" s="1346"/>
      <c r="Q229" s="1346"/>
      <c r="R229" s="1346"/>
      <c r="S229" s="1346"/>
      <c r="T229" s="1346"/>
      <c r="U229" s="1346"/>
      <c r="V229" s="1346"/>
      <c r="W229" s="1346"/>
      <c r="X229" s="1346"/>
      <c r="Y229" s="1346"/>
      <c r="Z229" s="1346"/>
      <c r="AA229" s="1346"/>
      <c r="AB229" s="1346"/>
      <c r="AC229" s="1346"/>
      <c r="AD229" s="1346"/>
      <c r="AE229" s="1346"/>
      <c r="AF229" s="1346"/>
      <c r="AG229" s="1346"/>
    </row>
    <row r="230" spans="3:33" x14ac:dyDescent="0.25">
      <c r="C230" s="1346"/>
      <c r="D230" s="1346"/>
      <c r="E230" s="1346"/>
      <c r="F230" s="1346"/>
      <c r="G230" s="1346"/>
      <c r="H230" s="1346"/>
      <c r="I230" s="1346"/>
      <c r="J230" s="1346"/>
      <c r="K230" s="1346"/>
      <c r="L230" s="1346"/>
      <c r="M230" s="1346"/>
      <c r="N230" s="1346"/>
      <c r="O230" s="1346"/>
      <c r="P230" s="1346"/>
      <c r="Q230" s="1346"/>
      <c r="R230" s="1346"/>
      <c r="S230" s="1346"/>
      <c r="T230" s="1346"/>
      <c r="U230" s="1346"/>
      <c r="V230" s="1346"/>
      <c r="W230" s="1346"/>
      <c r="X230" s="1346"/>
      <c r="Y230" s="1346"/>
      <c r="Z230" s="1346"/>
      <c r="AA230" s="1346"/>
      <c r="AB230" s="1346"/>
      <c r="AC230" s="1346"/>
      <c r="AD230" s="1346"/>
      <c r="AE230" s="1346"/>
      <c r="AF230" s="1346"/>
      <c r="AG230" s="1346"/>
    </row>
    <row r="231" spans="3:33" x14ac:dyDescent="0.25">
      <c r="C231" s="1346"/>
      <c r="D231" s="1346"/>
      <c r="E231" s="1346"/>
      <c r="F231" s="1346"/>
      <c r="G231" s="1346"/>
      <c r="H231" s="1346"/>
      <c r="I231" s="1346"/>
      <c r="J231" s="1346"/>
      <c r="K231" s="1346"/>
      <c r="L231" s="1346"/>
      <c r="M231" s="1346"/>
      <c r="N231" s="1346"/>
      <c r="O231" s="1346"/>
      <c r="P231" s="1346"/>
      <c r="Q231" s="1346"/>
      <c r="R231" s="1346"/>
      <c r="S231" s="1346"/>
      <c r="T231" s="1346"/>
      <c r="U231" s="1346"/>
      <c r="V231" s="1346"/>
      <c r="W231" s="1346"/>
      <c r="X231" s="1346"/>
      <c r="Y231" s="1346"/>
      <c r="Z231" s="1346"/>
      <c r="AA231" s="1346"/>
      <c r="AB231" s="1346"/>
      <c r="AC231" s="1346"/>
      <c r="AD231" s="1346"/>
      <c r="AE231" s="1346"/>
      <c r="AF231" s="1346"/>
      <c r="AG231" s="1346"/>
    </row>
    <row r="232" spans="3:33" x14ac:dyDescent="0.25">
      <c r="C232" s="1346"/>
      <c r="D232" s="1346"/>
      <c r="E232" s="1346"/>
      <c r="F232" s="1346"/>
      <c r="G232" s="1346"/>
      <c r="H232" s="1346"/>
      <c r="I232" s="1346"/>
      <c r="J232" s="1346"/>
      <c r="K232" s="1346"/>
      <c r="L232" s="1346"/>
      <c r="M232" s="1346"/>
      <c r="N232" s="1346"/>
      <c r="O232" s="1346"/>
      <c r="P232" s="1346"/>
      <c r="Q232" s="1346"/>
      <c r="R232" s="1346"/>
      <c r="S232" s="1346"/>
      <c r="T232" s="1346"/>
      <c r="U232" s="1346"/>
      <c r="V232" s="1346"/>
      <c r="W232" s="1346"/>
      <c r="X232" s="1346"/>
      <c r="Y232" s="1346"/>
      <c r="Z232" s="1346"/>
      <c r="AA232" s="1346"/>
      <c r="AB232" s="1346"/>
      <c r="AC232" s="1346"/>
      <c r="AD232" s="1346"/>
      <c r="AE232" s="1346"/>
      <c r="AF232" s="1346"/>
      <c r="AG232" s="1346"/>
    </row>
    <row r="233" spans="3:33" x14ac:dyDescent="0.25">
      <c r="C233" s="1346"/>
      <c r="D233" s="1346"/>
      <c r="E233" s="1346"/>
      <c r="F233" s="1346"/>
      <c r="G233" s="1346"/>
      <c r="H233" s="1346"/>
      <c r="I233" s="1346"/>
      <c r="J233" s="1346"/>
      <c r="K233" s="1346"/>
      <c r="L233" s="1346"/>
      <c r="M233" s="1346"/>
      <c r="N233" s="1346"/>
      <c r="O233" s="1346"/>
      <c r="P233" s="1346"/>
      <c r="Q233" s="1346"/>
      <c r="R233" s="1346"/>
      <c r="S233" s="1346"/>
      <c r="T233" s="1346"/>
      <c r="U233" s="1346"/>
      <c r="V233" s="1346"/>
      <c r="W233" s="1346"/>
      <c r="X233" s="1346"/>
      <c r="Y233" s="1346"/>
      <c r="Z233" s="1346"/>
      <c r="AA233" s="1346"/>
      <c r="AB233" s="1346"/>
      <c r="AC233" s="1346"/>
      <c r="AD233" s="1346"/>
      <c r="AE233" s="1346"/>
      <c r="AF233" s="1346"/>
      <c r="AG233" s="1346"/>
    </row>
    <row r="234" spans="3:33" x14ac:dyDescent="0.25">
      <c r="C234" s="1346"/>
      <c r="D234" s="1346"/>
      <c r="E234" s="1346"/>
      <c r="F234" s="1346"/>
      <c r="G234" s="1346"/>
      <c r="H234" s="1346"/>
      <c r="I234" s="1346"/>
      <c r="J234" s="1346"/>
      <c r="K234" s="1346"/>
      <c r="L234" s="1346"/>
      <c r="M234" s="1346"/>
      <c r="N234" s="1346"/>
      <c r="O234" s="1346"/>
      <c r="P234" s="1346"/>
      <c r="Q234" s="1346"/>
      <c r="R234" s="1346"/>
      <c r="S234" s="1346"/>
      <c r="T234" s="1346"/>
      <c r="U234" s="1346"/>
      <c r="V234" s="1346"/>
      <c r="W234" s="1346"/>
      <c r="X234" s="1346"/>
      <c r="Y234" s="1346"/>
      <c r="Z234" s="1346"/>
      <c r="AA234" s="1346"/>
      <c r="AB234" s="1346"/>
      <c r="AC234" s="1346"/>
      <c r="AD234" s="1346"/>
      <c r="AE234" s="1346"/>
      <c r="AF234" s="1346"/>
      <c r="AG234" s="1346"/>
    </row>
    <row r="235" spans="3:33" x14ac:dyDescent="0.25">
      <c r="C235" s="1346"/>
      <c r="D235" s="1346"/>
      <c r="E235" s="1346"/>
      <c r="F235" s="1346"/>
      <c r="G235" s="1346"/>
      <c r="H235" s="1346"/>
      <c r="I235" s="1346"/>
      <c r="J235" s="1346"/>
      <c r="K235" s="1346"/>
      <c r="L235" s="1346"/>
      <c r="M235" s="1346"/>
      <c r="N235" s="1346"/>
      <c r="O235" s="1346"/>
      <c r="P235" s="1346"/>
      <c r="Q235" s="1346"/>
      <c r="R235" s="1346"/>
      <c r="S235" s="1346"/>
      <c r="T235" s="1346"/>
      <c r="U235" s="1346"/>
      <c r="V235" s="1346"/>
      <c r="W235" s="1346"/>
      <c r="X235" s="1346"/>
      <c r="Y235" s="1346"/>
      <c r="Z235" s="1346"/>
      <c r="AA235" s="1346"/>
      <c r="AB235" s="1346"/>
      <c r="AC235" s="1346"/>
      <c r="AD235" s="1346"/>
      <c r="AE235" s="1346"/>
      <c r="AF235" s="1346"/>
      <c r="AG235" s="1346"/>
    </row>
    <row r="236" spans="3:33" x14ac:dyDescent="0.25">
      <c r="C236" s="1346"/>
      <c r="D236" s="1346"/>
      <c r="E236" s="1346"/>
      <c r="F236" s="1346"/>
      <c r="G236" s="1346"/>
      <c r="H236" s="1346"/>
      <c r="I236" s="1346"/>
      <c r="J236" s="1346"/>
      <c r="K236" s="1346"/>
      <c r="L236" s="1346"/>
      <c r="M236" s="1346"/>
      <c r="N236" s="1346"/>
      <c r="O236" s="1346"/>
      <c r="P236" s="1346"/>
      <c r="Q236" s="1346"/>
      <c r="R236" s="1346"/>
      <c r="S236" s="1346"/>
      <c r="T236" s="1346"/>
      <c r="U236" s="1346"/>
      <c r="V236" s="1346"/>
      <c r="W236" s="1346"/>
      <c r="X236" s="1346"/>
      <c r="Y236" s="1346"/>
      <c r="Z236" s="1346"/>
      <c r="AA236" s="1346"/>
      <c r="AB236" s="1346"/>
      <c r="AC236" s="1346"/>
      <c r="AD236" s="1346"/>
      <c r="AE236" s="1346"/>
      <c r="AF236" s="1346"/>
      <c r="AG236" s="1346"/>
    </row>
    <row r="237" spans="3:33" x14ac:dyDescent="0.25">
      <c r="C237" s="1346"/>
      <c r="D237" s="1346"/>
      <c r="E237" s="1346"/>
      <c r="F237" s="1346"/>
      <c r="G237" s="1346"/>
      <c r="H237" s="1346"/>
      <c r="I237" s="1346"/>
      <c r="J237" s="1346"/>
      <c r="K237" s="1346"/>
      <c r="L237" s="1346"/>
      <c r="M237" s="1346"/>
      <c r="N237" s="1346"/>
      <c r="O237" s="1346"/>
      <c r="P237" s="1346"/>
      <c r="Q237" s="1346"/>
      <c r="R237" s="1346"/>
      <c r="S237" s="1346"/>
      <c r="T237" s="1346"/>
      <c r="U237" s="1346"/>
      <c r="V237" s="1346"/>
      <c r="W237" s="1346"/>
      <c r="X237" s="1346"/>
      <c r="Y237" s="1346"/>
      <c r="Z237" s="1346"/>
      <c r="AA237" s="1346"/>
      <c r="AB237" s="1346"/>
      <c r="AC237" s="1346"/>
      <c r="AD237" s="1346"/>
      <c r="AE237" s="1346"/>
      <c r="AF237" s="1346"/>
      <c r="AG237" s="1346"/>
    </row>
    <row r="238" spans="3:33" x14ac:dyDescent="0.25">
      <c r="C238" s="1346"/>
      <c r="D238" s="1346"/>
      <c r="E238" s="1346"/>
      <c r="F238" s="1346"/>
      <c r="G238" s="1346"/>
      <c r="H238" s="1346"/>
      <c r="I238" s="1346"/>
      <c r="J238" s="1346"/>
      <c r="K238" s="1346"/>
      <c r="L238" s="1346"/>
      <c r="M238" s="1346"/>
      <c r="N238" s="1346"/>
      <c r="O238" s="1346"/>
      <c r="P238" s="1346"/>
      <c r="Q238" s="1346"/>
      <c r="R238" s="1346"/>
      <c r="S238" s="1346"/>
      <c r="T238" s="1346"/>
      <c r="U238" s="1346"/>
      <c r="V238" s="1346"/>
      <c r="W238" s="1346"/>
      <c r="X238" s="1346"/>
      <c r="Y238" s="1346"/>
      <c r="Z238" s="1346"/>
      <c r="AA238" s="1346"/>
      <c r="AB238" s="1346"/>
      <c r="AC238" s="1346"/>
      <c r="AD238" s="1346"/>
      <c r="AE238" s="1346"/>
      <c r="AF238" s="1346"/>
      <c r="AG238" s="1346"/>
    </row>
    <row r="239" spans="3:33" x14ac:dyDescent="0.25">
      <c r="C239" s="1346"/>
      <c r="D239" s="1346"/>
      <c r="E239" s="1346"/>
      <c r="F239" s="1346"/>
      <c r="G239" s="1346"/>
      <c r="H239" s="1346"/>
      <c r="I239" s="1346"/>
      <c r="J239" s="1346"/>
      <c r="K239" s="1346"/>
      <c r="L239" s="1346"/>
      <c r="M239" s="1346"/>
      <c r="N239" s="1346"/>
      <c r="O239" s="1346"/>
      <c r="P239" s="1346"/>
      <c r="Q239" s="1346"/>
      <c r="R239" s="1346"/>
      <c r="S239" s="1346"/>
      <c r="T239" s="1346"/>
      <c r="U239" s="1346"/>
      <c r="V239" s="1346"/>
      <c r="W239" s="1346"/>
      <c r="X239" s="1346"/>
      <c r="Y239" s="1346"/>
      <c r="Z239" s="1346"/>
      <c r="AA239" s="1346"/>
      <c r="AB239" s="1346"/>
      <c r="AC239" s="1346"/>
      <c r="AD239" s="1346"/>
      <c r="AE239" s="1346"/>
      <c r="AF239" s="1346"/>
      <c r="AG239" s="1346"/>
    </row>
    <row r="240" spans="3:33" x14ac:dyDescent="0.25">
      <c r="C240" s="1346"/>
      <c r="D240" s="1346"/>
      <c r="E240" s="1346"/>
      <c r="F240" s="1346"/>
      <c r="G240" s="1346"/>
      <c r="H240" s="1346"/>
      <c r="I240" s="1346"/>
      <c r="J240" s="1346"/>
      <c r="K240" s="1346"/>
      <c r="L240" s="1346"/>
      <c r="M240" s="1346"/>
      <c r="N240" s="1346"/>
      <c r="O240" s="1346"/>
      <c r="P240" s="1346"/>
      <c r="Q240" s="1346"/>
      <c r="R240" s="1346"/>
      <c r="S240" s="1346"/>
      <c r="T240" s="1346"/>
      <c r="U240" s="1346"/>
      <c r="V240" s="1346"/>
      <c r="W240" s="1346"/>
      <c r="X240" s="1346"/>
      <c r="Y240" s="1346"/>
      <c r="Z240" s="1346"/>
      <c r="AA240" s="1346"/>
      <c r="AB240" s="1346"/>
      <c r="AC240" s="1346"/>
      <c r="AD240" s="1346"/>
      <c r="AE240" s="1346"/>
      <c r="AF240" s="1346"/>
      <c r="AG240" s="1346"/>
    </row>
    <row r="241" spans="3:33" x14ac:dyDescent="0.25">
      <c r="C241" s="1346"/>
      <c r="D241" s="1346"/>
      <c r="E241" s="1346"/>
      <c r="F241" s="1346"/>
      <c r="G241" s="1346"/>
      <c r="H241" s="1346"/>
      <c r="I241" s="1346"/>
      <c r="J241" s="1346"/>
      <c r="K241" s="1346"/>
      <c r="L241" s="1346"/>
      <c r="M241" s="1346"/>
      <c r="N241" s="1346"/>
      <c r="O241" s="1346"/>
      <c r="P241" s="1346"/>
      <c r="Q241" s="1346"/>
      <c r="R241" s="1346"/>
      <c r="S241" s="1346"/>
      <c r="T241" s="1346"/>
      <c r="U241" s="1346"/>
      <c r="V241" s="1346"/>
      <c r="W241" s="1346"/>
      <c r="X241" s="1346"/>
      <c r="Y241" s="1346"/>
      <c r="Z241" s="1346"/>
      <c r="AA241" s="1346"/>
      <c r="AB241" s="1346"/>
      <c r="AC241" s="1346"/>
      <c r="AD241" s="1346"/>
      <c r="AE241" s="1346"/>
      <c r="AF241" s="1346"/>
      <c r="AG241" s="1346"/>
    </row>
    <row r="242" spans="3:33" x14ac:dyDescent="0.25">
      <c r="C242" s="1346"/>
      <c r="D242" s="1346"/>
      <c r="E242" s="1346"/>
      <c r="F242" s="1346"/>
      <c r="G242" s="1346"/>
      <c r="H242" s="1346"/>
      <c r="I242" s="1346"/>
      <c r="J242" s="1346"/>
      <c r="K242" s="1346"/>
      <c r="L242" s="1346"/>
      <c r="M242" s="1346"/>
      <c r="N242" s="1346"/>
      <c r="O242" s="1346"/>
      <c r="P242" s="1346"/>
      <c r="Q242" s="1346"/>
      <c r="R242" s="1346"/>
      <c r="S242" s="1346"/>
      <c r="T242" s="1346"/>
      <c r="U242" s="1346"/>
      <c r="V242" s="1346"/>
      <c r="W242" s="1346"/>
      <c r="X242" s="1346"/>
      <c r="Y242" s="1346"/>
      <c r="Z242" s="1346"/>
      <c r="AA242" s="1346"/>
      <c r="AB242" s="1346"/>
      <c r="AC242" s="1346"/>
      <c r="AD242" s="1346"/>
      <c r="AE242" s="1346"/>
      <c r="AF242" s="1346"/>
      <c r="AG242" s="1346"/>
    </row>
    <row r="243" spans="3:33" x14ac:dyDescent="0.25">
      <c r="C243" s="1346"/>
      <c r="D243" s="1346"/>
      <c r="E243" s="1346"/>
      <c r="F243" s="1346"/>
      <c r="G243" s="1346"/>
      <c r="H243" s="1346"/>
      <c r="I243" s="1346"/>
      <c r="J243" s="1346"/>
      <c r="K243" s="1346"/>
      <c r="L243" s="1346"/>
      <c r="M243" s="1346"/>
      <c r="N243" s="1346"/>
      <c r="O243" s="1346"/>
      <c r="P243" s="1346"/>
      <c r="Q243" s="1346"/>
      <c r="R243" s="1346"/>
      <c r="S243" s="1346"/>
      <c r="T243" s="1346"/>
      <c r="U243" s="1346"/>
      <c r="V243" s="1346"/>
      <c r="W243" s="1346"/>
      <c r="X243" s="1346"/>
      <c r="Y243" s="1346"/>
      <c r="Z243" s="1346"/>
      <c r="AA243" s="1346"/>
      <c r="AB243" s="1346"/>
      <c r="AC243" s="1346"/>
      <c r="AD243" s="1346"/>
      <c r="AE243" s="1346"/>
      <c r="AF243" s="1346"/>
      <c r="AG243" s="1346"/>
    </row>
    <row r="244" spans="3:33" x14ac:dyDescent="0.25">
      <c r="C244" s="1346"/>
      <c r="D244" s="1346"/>
      <c r="E244" s="1346"/>
      <c r="F244" s="1346"/>
      <c r="G244" s="1346"/>
      <c r="H244" s="1346"/>
      <c r="I244" s="1346"/>
      <c r="J244" s="1346"/>
      <c r="K244" s="1346"/>
      <c r="L244" s="1346"/>
      <c r="M244" s="1346"/>
      <c r="N244" s="1346"/>
      <c r="O244" s="1346"/>
      <c r="P244" s="1346"/>
      <c r="Q244" s="1346"/>
      <c r="R244" s="1346"/>
      <c r="S244" s="1346"/>
      <c r="T244" s="1346"/>
      <c r="U244" s="1346"/>
      <c r="V244" s="1346"/>
      <c r="W244" s="1346"/>
      <c r="X244" s="1346"/>
      <c r="Y244" s="1346"/>
      <c r="Z244" s="1346"/>
      <c r="AA244" s="1346"/>
      <c r="AB244" s="1346"/>
      <c r="AC244" s="1346"/>
      <c r="AD244" s="1346"/>
      <c r="AE244" s="1346"/>
      <c r="AF244" s="1346"/>
      <c r="AG244" s="1346"/>
    </row>
    <row r="245" spans="3:33" x14ac:dyDescent="0.25">
      <c r="C245" s="1346"/>
      <c r="D245" s="1346"/>
      <c r="E245" s="1346"/>
      <c r="F245" s="1346"/>
      <c r="G245" s="1346"/>
      <c r="H245" s="1346"/>
      <c r="I245" s="1346"/>
      <c r="J245" s="1346"/>
      <c r="K245" s="1346"/>
      <c r="L245" s="1346"/>
      <c r="M245" s="1346"/>
      <c r="N245" s="1346"/>
      <c r="O245" s="1346"/>
      <c r="P245" s="1346"/>
      <c r="Q245" s="1346"/>
      <c r="R245" s="1346"/>
      <c r="S245" s="1346"/>
      <c r="T245" s="1346"/>
      <c r="U245" s="1346"/>
      <c r="V245" s="1346"/>
      <c r="W245" s="1346"/>
      <c r="X245" s="1346"/>
      <c r="Y245" s="1346"/>
      <c r="Z245" s="1346"/>
      <c r="AA245" s="1346"/>
      <c r="AB245" s="1346"/>
      <c r="AC245" s="1346"/>
      <c r="AD245" s="1346"/>
      <c r="AE245" s="1346"/>
      <c r="AF245" s="1346"/>
      <c r="AG245" s="1346"/>
    </row>
    <row r="246" spans="3:33" x14ac:dyDescent="0.25">
      <c r="C246" s="1346"/>
      <c r="D246" s="1346"/>
      <c r="E246" s="1346"/>
      <c r="F246" s="1346"/>
      <c r="G246" s="1346"/>
      <c r="H246" s="1346"/>
      <c r="I246" s="1346"/>
      <c r="J246" s="1346"/>
      <c r="K246" s="1346"/>
      <c r="L246" s="1346"/>
      <c r="M246" s="1346"/>
      <c r="N246" s="1346"/>
      <c r="O246" s="1346"/>
      <c r="P246" s="1346"/>
      <c r="Q246" s="1346"/>
      <c r="R246" s="1346"/>
      <c r="S246" s="1346"/>
      <c r="T246" s="1346"/>
      <c r="U246" s="1346"/>
      <c r="V246" s="1346"/>
      <c r="W246" s="1346"/>
      <c r="X246" s="1346"/>
      <c r="Y246" s="1346"/>
      <c r="Z246" s="1346"/>
      <c r="AA246" s="1346"/>
      <c r="AB246" s="1346"/>
      <c r="AC246" s="1346"/>
      <c r="AD246" s="1346"/>
      <c r="AE246" s="1346"/>
      <c r="AF246" s="1346"/>
      <c r="AG246" s="1346"/>
    </row>
    <row r="247" spans="3:33" x14ac:dyDescent="0.25">
      <c r="C247" s="1346"/>
      <c r="D247" s="1346"/>
      <c r="E247" s="1346"/>
      <c r="F247" s="1346"/>
      <c r="G247" s="1346"/>
      <c r="H247" s="1346"/>
      <c r="I247" s="1346"/>
      <c r="J247" s="1346"/>
      <c r="K247" s="1346"/>
      <c r="L247" s="1346"/>
      <c r="M247" s="1346"/>
      <c r="N247" s="1346"/>
      <c r="O247" s="1346"/>
      <c r="P247" s="1346"/>
      <c r="Q247" s="1346"/>
      <c r="R247" s="1346"/>
      <c r="S247" s="1346"/>
      <c r="T247" s="1346"/>
      <c r="U247" s="1346"/>
      <c r="V247" s="1346"/>
      <c r="W247" s="1346"/>
      <c r="X247" s="1346"/>
      <c r="Y247" s="1346"/>
      <c r="Z247" s="1346"/>
      <c r="AA247" s="1346"/>
      <c r="AB247" s="1346"/>
      <c r="AC247" s="1346"/>
      <c r="AD247" s="1346"/>
      <c r="AE247" s="1346"/>
      <c r="AF247" s="1346"/>
      <c r="AG247" s="1346"/>
    </row>
    <row r="248" spans="3:33" x14ac:dyDescent="0.25">
      <c r="C248" s="1346"/>
      <c r="D248" s="1346"/>
      <c r="E248" s="1346"/>
      <c r="F248" s="1346"/>
      <c r="G248" s="1346"/>
      <c r="H248" s="1346"/>
      <c r="I248" s="1346"/>
      <c r="J248" s="1346"/>
      <c r="K248" s="1346"/>
      <c r="L248" s="1346"/>
      <c r="M248" s="1346"/>
      <c r="N248" s="1346"/>
      <c r="O248" s="1346"/>
      <c r="P248" s="1346"/>
      <c r="Q248" s="1346"/>
      <c r="R248" s="1346"/>
      <c r="S248" s="1346"/>
      <c r="T248" s="1346"/>
      <c r="U248" s="1346"/>
      <c r="V248" s="1346"/>
      <c r="W248" s="1346"/>
      <c r="X248" s="1346"/>
      <c r="Y248" s="1346"/>
      <c r="Z248" s="1346"/>
      <c r="AA248" s="1346"/>
      <c r="AB248" s="1346"/>
      <c r="AC248" s="1346"/>
      <c r="AD248" s="1346"/>
      <c r="AE248" s="1346"/>
      <c r="AF248" s="1346"/>
      <c r="AG248" s="1346"/>
    </row>
    <row r="249" spans="3:33" x14ac:dyDescent="0.25">
      <c r="C249" s="1346"/>
      <c r="D249" s="1346"/>
      <c r="E249" s="1346"/>
      <c r="F249" s="1346"/>
      <c r="G249" s="1346"/>
      <c r="H249" s="1346"/>
      <c r="I249" s="1346"/>
      <c r="J249" s="1346"/>
      <c r="K249" s="1346"/>
      <c r="L249" s="1346"/>
      <c r="M249" s="1346"/>
      <c r="N249" s="1346"/>
      <c r="O249" s="1346"/>
      <c r="P249" s="1346"/>
      <c r="Q249" s="1346"/>
      <c r="R249" s="1346"/>
      <c r="S249" s="1346"/>
      <c r="T249" s="1346"/>
      <c r="U249" s="1346"/>
      <c r="V249" s="1346"/>
      <c r="W249" s="1346"/>
      <c r="X249" s="1346"/>
      <c r="Y249" s="1346"/>
      <c r="Z249" s="1346"/>
      <c r="AA249" s="1346"/>
      <c r="AB249" s="1346"/>
      <c r="AC249" s="1346"/>
      <c r="AD249" s="1346"/>
      <c r="AE249" s="1346"/>
      <c r="AF249" s="1346"/>
      <c r="AG249" s="1346"/>
    </row>
    <row r="250" spans="3:33" x14ac:dyDescent="0.25">
      <c r="C250" s="1346"/>
      <c r="D250" s="1346"/>
      <c r="E250" s="1346"/>
      <c r="F250" s="1346"/>
      <c r="G250" s="1346"/>
      <c r="H250" s="1346"/>
      <c r="I250" s="1346"/>
      <c r="J250" s="1346"/>
      <c r="K250" s="1346"/>
      <c r="L250" s="1346"/>
      <c r="M250" s="1346"/>
      <c r="N250" s="1346"/>
      <c r="O250" s="1346"/>
      <c r="P250" s="1346"/>
      <c r="Q250" s="1346"/>
      <c r="R250" s="1346"/>
      <c r="S250" s="1346"/>
      <c r="T250" s="1346"/>
      <c r="U250" s="1346"/>
      <c r="V250" s="1346"/>
      <c r="W250" s="1346"/>
      <c r="X250" s="1346"/>
      <c r="Y250" s="1346"/>
      <c r="Z250" s="1346"/>
      <c r="AA250" s="1346"/>
      <c r="AB250" s="1346"/>
      <c r="AC250" s="1346"/>
      <c r="AD250" s="1346"/>
      <c r="AE250" s="1346"/>
      <c r="AF250" s="1346"/>
      <c r="AG250" s="1346"/>
    </row>
    <row r="251" spans="3:33" x14ac:dyDescent="0.25">
      <c r="C251" s="1346"/>
      <c r="D251" s="1346"/>
      <c r="E251" s="1346"/>
      <c r="F251" s="1346"/>
      <c r="G251" s="1346"/>
      <c r="H251" s="1346"/>
      <c r="I251" s="1346"/>
      <c r="J251" s="1346"/>
      <c r="K251" s="1346"/>
      <c r="L251" s="1346"/>
      <c r="M251" s="1346"/>
      <c r="N251" s="1346"/>
      <c r="O251" s="1346"/>
      <c r="P251" s="1346"/>
      <c r="Q251" s="1346"/>
      <c r="R251" s="1346"/>
      <c r="S251" s="1346"/>
      <c r="T251" s="1346"/>
      <c r="U251" s="1346"/>
      <c r="V251" s="1346"/>
      <c r="W251" s="1346"/>
      <c r="X251" s="1346"/>
      <c r="Y251" s="1346"/>
      <c r="Z251" s="1346"/>
      <c r="AA251" s="1346"/>
      <c r="AB251" s="1346"/>
      <c r="AC251" s="1346"/>
      <c r="AD251" s="1346"/>
      <c r="AE251" s="1346"/>
      <c r="AF251" s="1346"/>
      <c r="AG251" s="1346"/>
    </row>
    <row r="252" spans="3:33" x14ac:dyDescent="0.25">
      <c r="C252" s="1346"/>
      <c r="D252" s="1346"/>
      <c r="E252" s="1346"/>
      <c r="F252" s="1346"/>
      <c r="G252" s="1346"/>
      <c r="H252" s="1346"/>
      <c r="I252" s="1346"/>
      <c r="J252" s="1346"/>
      <c r="K252" s="1346"/>
      <c r="L252" s="1346"/>
      <c r="M252" s="1346"/>
      <c r="N252" s="1346"/>
      <c r="O252" s="1346"/>
      <c r="P252" s="1346"/>
      <c r="Q252" s="1346"/>
      <c r="R252" s="1346"/>
      <c r="S252" s="1346"/>
      <c r="T252" s="1346"/>
      <c r="U252" s="1346"/>
      <c r="V252" s="1346"/>
      <c r="W252" s="1346"/>
      <c r="X252" s="1346"/>
      <c r="Y252" s="1346"/>
      <c r="Z252" s="1346"/>
      <c r="AA252" s="1346"/>
      <c r="AB252" s="1346"/>
      <c r="AC252" s="1346"/>
      <c r="AD252" s="1346"/>
      <c r="AE252" s="1346"/>
      <c r="AF252" s="1346"/>
      <c r="AG252" s="1346"/>
    </row>
    <row r="253" spans="3:33" x14ac:dyDescent="0.25">
      <c r="C253" s="1346"/>
      <c r="D253" s="1346"/>
      <c r="E253" s="1346"/>
      <c r="F253" s="1346"/>
      <c r="G253" s="1346"/>
      <c r="H253" s="1346"/>
      <c r="I253" s="1346"/>
      <c r="J253" s="1346"/>
      <c r="K253" s="1346"/>
      <c r="L253" s="1346"/>
      <c r="M253" s="1346"/>
      <c r="N253" s="1346"/>
      <c r="O253" s="1346"/>
      <c r="P253" s="1346"/>
      <c r="Q253" s="1346"/>
      <c r="R253" s="1346"/>
      <c r="S253" s="1346"/>
      <c r="T253" s="1346"/>
      <c r="U253" s="1346"/>
      <c r="V253" s="1346"/>
      <c r="W253" s="1346"/>
      <c r="X253" s="1346"/>
      <c r="Y253" s="1346"/>
      <c r="Z253" s="1346"/>
      <c r="AA253" s="1346"/>
      <c r="AB253" s="1346"/>
      <c r="AC253" s="1346"/>
      <c r="AD253" s="1346"/>
      <c r="AE253" s="1346"/>
      <c r="AF253" s="1346"/>
      <c r="AG253" s="1346"/>
    </row>
    <row r="254" spans="3:33" x14ac:dyDescent="0.25">
      <c r="C254" s="1346"/>
      <c r="D254" s="1346"/>
      <c r="E254" s="1346"/>
      <c r="F254" s="1346"/>
      <c r="G254" s="1346"/>
      <c r="H254" s="1346"/>
      <c r="I254" s="1346"/>
      <c r="J254" s="1346"/>
      <c r="K254" s="1346"/>
      <c r="L254" s="1346"/>
      <c r="M254" s="1346"/>
      <c r="N254" s="1346"/>
      <c r="O254" s="1346"/>
      <c r="P254" s="1346"/>
      <c r="Q254" s="1346"/>
      <c r="R254" s="1346"/>
      <c r="S254" s="1346"/>
      <c r="T254" s="1346"/>
      <c r="U254" s="1346"/>
      <c r="V254" s="1346"/>
      <c r="W254" s="1346"/>
      <c r="X254" s="1346"/>
      <c r="Y254" s="1346"/>
      <c r="Z254" s="1346"/>
      <c r="AA254" s="1346"/>
      <c r="AB254" s="1346"/>
      <c r="AC254" s="1346"/>
      <c r="AD254" s="1346"/>
      <c r="AE254" s="1346"/>
      <c r="AF254" s="1346"/>
      <c r="AG254" s="1346"/>
    </row>
    <row r="255" spans="3:33" x14ac:dyDescent="0.25">
      <c r="C255" s="1346"/>
      <c r="D255" s="1346"/>
      <c r="E255" s="1346"/>
      <c r="F255" s="1346"/>
      <c r="G255" s="1346"/>
      <c r="H255" s="1346"/>
      <c r="I255" s="1346"/>
      <c r="J255" s="1346"/>
      <c r="K255" s="1346"/>
      <c r="L255" s="1346"/>
      <c r="M255" s="1346"/>
      <c r="N255" s="1346"/>
      <c r="O255" s="1346"/>
      <c r="P255" s="1346"/>
      <c r="Q255" s="1346"/>
      <c r="R255" s="1346"/>
      <c r="S255" s="1346"/>
      <c r="T255" s="1346"/>
      <c r="U255" s="1346"/>
      <c r="V255" s="1346"/>
      <c r="W255" s="1346"/>
      <c r="X255" s="1346"/>
      <c r="Y255" s="1346"/>
      <c r="Z255" s="1346"/>
      <c r="AA255" s="1346"/>
      <c r="AB255" s="1346"/>
      <c r="AC255" s="1346"/>
      <c r="AD255" s="1346"/>
      <c r="AE255" s="1346"/>
      <c r="AF255" s="1346"/>
      <c r="AG255" s="1346"/>
    </row>
    <row r="256" spans="3:33" x14ac:dyDescent="0.25">
      <c r="C256" s="1346"/>
      <c r="D256" s="1346"/>
      <c r="E256" s="1346"/>
      <c r="F256" s="1346"/>
      <c r="G256" s="1346"/>
      <c r="H256" s="1346"/>
      <c r="I256" s="1346"/>
      <c r="J256" s="1346"/>
      <c r="K256" s="1346"/>
      <c r="L256" s="1346"/>
      <c r="M256" s="1346"/>
      <c r="N256" s="1346"/>
      <c r="O256" s="1346"/>
      <c r="P256" s="1346"/>
      <c r="Q256" s="1346"/>
      <c r="R256" s="1346"/>
      <c r="S256" s="1346"/>
      <c r="T256" s="1346"/>
      <c r="U256" s="1346"/>
      <c r="V256" s="1346"/>
      <c r="W256" s="1346"/>
      <c r="X256" s="1346"/>
      <c r="Y256" s="1346"/>
      <c r="Z256" s="1346"/>
      <c r="AA256" s="1346"/>
      <c r="AB256" s="1346"/>
      <c r="AC256" s="1346"/>
      <c r="AD256" s="1346"/>
      <c r="AE256" s="1346"/>
      <c r="AF256" s="1346"/>
      <c r="AG256" s="1346"/>
    </row>
    <row r="257" spans="3:33" x14ac:dyDescent="0.25">
      <c r="C257" s="1346"/>
      <c r="D257" s="1346"/>
      <c r="E257" s="1346"/>
      <c r="F257" s="1346"/>
      <c r="G257" s="1346"/>
      <c r="H257" s="1346"/>
      <c r="I257" s="1346"/>
      <c r="J257" s="1346"/>
      <c r="K257" s="1346"/>
      <c r="L257" s="1346"/>
      <c r="M257" s="1346"/>
      <c r="N257" s="1346"/>
      <c r="O257" s="1346"/>
      <c r="P257" s="1346"/>
      <c r="Q257" s="1346"/>
      <c r="R257" s="1346"/>
      <c r="S257" s="1346"/>
      <c r="T257" s="1346"/>
      <c r="U257" s="1346"/>
      <c r="V257" s="1346"/>
      <c r="W257" s="1346"/>
      <c r="X257" s="1346"/>
      <c r="Y257" s="1346"/>
      <c r="Z257" s="1346"/>
      <c r="AA257" s="1346"/>
      <c r="AB257" s="1346"/>
      <c r="AC257" s="1346"/>
      <c r="AD257" s="1346"/>
      <c r="AE257" s="1346"/>
      <c r="AF257" s="1346"/>
      <c r="AG257" s="1346"/>
    </row>
    <row r="258" spans="3:33" x14ac:dyDescent="0.25">
      <c r="C258" s="1346"/>
      <c r="D258" s="1346"/>
      <c r="E258" s="1346"/>
      <c r="F258" s="1346"/>
      <c r="G258" s="1346"/>
      <c r="H258" s="1346"/>
      <c r="I258" s="1346"/>
      <c r="J258" s="1346"/>
      <c r="K258" s="1346"/>
      <c r="L258" s="1346"/>
      <c r="M258" s="1346"/>
      <c r="N258" s="1346"/>
      <c r="O258" s="1346"/>
      <c r="P258" s="1346"/>
      <c r="Q258" s="1346"/>
      <c r="R258" s="1346"/>
      <c r="S258" s="1346"/>
      <c r="T258" s="1346"/>
      <c r="U258" s="1346"/>
      <c r="V258" s="1346"/>
      <c r="W258" s="1346"/>
      <c r="X258" s="1346"/>
      <c r="Y258" s="1346"/>
      <c r="Z258" s="1346"/>
      <c r="AA258" s="1346"/>
      <c r="AB258" s="1346"/>
      <c r="AC258" s="1346"/>
      <c r="AD258" s="1346"/>
      <c r="AE258" s="1346"/>
      <c r="AF258" s="1346"/>
      <c r="AG258" s="1346"/>
    </row>
    <row r="259" spans="3:33" x14ac:dyDescent="0.25">
      <c r="C259" s="1346"/>
      <c r="D259" s="1346"/>
      <c r="E259" s="1346"/>
      <c r="F259" s="1346"/>
      <c r="G259" s="1346"/>
      <c r="H259" s="1346"/>
      <c r="I259" s="1346"/>
      <c r="J259" s="1346"/>
      <c r="K259" s="1346"/>
      <c r="L259" s="1346"/>
      <c r="M259" s="1346"/>
      <c r="N259" s="1346"/>
      <c r="O259" s="1346"/>
      <c r="P259" s="1346"/>
      <c r="Q259" s="1346"/>
      <c r="R259" s="1346"/>
      <c r="S259" s="1346"/>
      <c r="T259" s="1346"/>
      <c r="U259" s="1346"/>
      <c r="V259" s="1346"/>
      <c r="W259" s="1346"/>
      <c r="X259" s="1346"/>
      <c r="Y259" s="1346"/>
      <c r="Z259" s="1346"/>
      <c r="AA259" s="1346"/>
      <c r="AB259" s="1346"/>
      <c r="AC259" s="1346"/>
      <c r="AD259" s="1346"/>
      <c r="AE259" s="1346"/>
      <c r="AF259" s="1346"/>
      <c r="AG259" s="1346"/>
    </row>
    <row r="260" spans="3:33" x14ac:dyDescent="0.25">
      <c r="C260" s="1346"/>
      <c r="D260" s="1346"/>
      <c r="E260" s="1346"/>
      <c r="F260" s="1346"/>
      <c r="G260" s="1346"/>
      <c r="H260" s="1346"/>
      <c r="I260" s="1346"/>
      <c r="J260" s="1346"/>
      <c r="K260" s="1346"/>
      <c r="L260" s="1346"/>
      <c r="M260" s="1346"/>
      <c r="N260" s="1346"/>
      <c r="O260" s="1346"/>
      <c r="P260" s="1346"/>
      <c r="Q260" s="1346"/>
      <c r="R260" s="1346"/>
      <c r="S260" s="1346"/>
      <c r="T260" s="1346"/>
      <c r="U260" s="1346"/>
      <c r="V260" s="1346"/>
      <c r="W260" s="1346"/>
      <c r="X260" s="1346"/>
      <c r="Y260" s="1346"/>
      <c r="Z260" s="1346"/>
      <c r="AA260" s="1346"/>
      <c r="AB260" s="1346"/>
      <c r="AC260" s="1346"/>
      <c r="AD260" s="1346"/>
      <c r="AE260" s="1346"/>
      <c r="AF260" s="1346"/>
      <c r="AG260" s="1346"/>
    </row>
    <row r="261" spans="3:33" x14ac:dyDescent="0.25">
      <c r="C261" s="1346"/>
      <c r="D261" s="1346"/>
      <c r="E261" s="1346"/>
      <c r="F261" s="1346"/>
      <c r="G261" s="1346"/>
      <c r="H261" s="1346"/>
      <c r="I261" s="1346"/>
      <c r="J261" s="1346"/>
      <c r="K261" s="1346"/>
      <c r="L261" s="1346"/>
      <c r="M261" s="1346"/>
      <c r="N261" s="1346"/>
      <c r="O261" s="1346"/>
      <c r="P261" s="1346"/>
      <c r="Q261" s="1346"/>
      <c r="R261" s="1346"/>
      <c r="S261" s="1346"/>
      <c r="T261" s="1346"/>
      <c r="U261" s="1346"/>
      <c r="V261" s="1346"/>
      <c r="W261" s="1346"/>
      <c r="X261" s="1346"/>
      <c r="Y261" s="1346"/>
      <c r="Z261" s="1346"/>
      <c r="AA261" s="1346"/>
      <c r="AB261" s="1346"/>
      <c r="AC261" s="1346"/>
      <c r="AD261" s="1346"/>
      <c r="AE261" s="1346"/>
      <c r="AF261" s="1346"/>
      <c r="AG261" s="1346"/>
    </row>
    <row r="262" spans="3:33" x14ac:dyDescent="0.25">
      <c r="C262" s="1346"/>
      <c r="D262" s="1346"/>
      <c r="E262" s="1346"/>
      <c r="F262" s="1346"/>
      <c r="G262" s="1346"/>
      <c r="H262" s="1346"/>
      <c r="I262" s="1346"/>
      <c r="J262" s="1346"/>
      <c r="K262" s="1346"/>
      <c r="L262" s="1346"/>
      <c r="M262" s="1346"/>
      <c r="N262" s="1346"/>
      <c r="O262" s="1346"/>
      <c r="P262" s="1346"/>
      <c r="Q262" s="1346"/>
      <c r="R262" s="1346"/>
      <c r="S262" s="1346"/>
      <c r="T262" s="1346"/>
      <c r="U262" s="1346"/>
      <c r="V262" s="1346"/>
      <c r="W262" s="1346"/>
      <c r="X262" s="1346"/>
      <c r="Y262" s="1346"/>
      <c r="Z262" s="1346"/>
      <c r="AA262" s="1346"/>
      <c r="AB262" s="1346"/>
      <c r="AC262" s="1346"/>
      <c r="AD262" s="1346"/>
      <c r="AE262" s="1346"/>
      <c r="AF262" s="1346"/>
      <c r="AG262" s="1346"/>
    </row>
    <row r="263" spans="3:33" x14ac:dyDescent="0.25">
      <c r="C263" s="1346"/>
      <c r="D263" s="1346"/>
      <c r="E263" s="1346"/>
      <c r="F263" s="1346"/>
      <c r="G263" s="1346"/>
      <c r="H263" s="1346"/>
      <c r="I263" s="1346"/>
      <c r="J263" s="1346"/>
      <c r="K263" s="1346"/>
      <c r="L263" s="1346"/>
      <c r="M263" s="1346"/>
      <c r="N263" s="1346"/>
      <c r="O263" s="1346"/>
      <c r="P263" s="1346"/>
      <c r="Q263" s="1346"/>
      <c r="R263" s="1346"/>
      <c r="S263" s="1346"/>
      <c r="T263" s="1346"/>
      <c r="U263" s="1346"/>
      <c r="V263" s="1346"/>
      <c r="W263" s="1346"/>
      <c r="X263" s="1346"/>
      <c r="Y263" s="1346"/>
      <c r="Z263" s="1346"/>
      <c r="AA263" s="1346"/>
      <c r="AB263" s="1346"/>
      <c r="AC263" s="1346"/>
      <c r="AD263" s="1346"/>
      <c r="AE263" s="1346"/>
      <c r="AF263" s="1346"/>
      <c r="AG263" s="1346"/>
    </row>
    <row r="264" spans="3:33" x14ac:dyDescent="0.25">
      <c r="C264" s="1346"/>
      <c r="D264" s="1346"/>
      <c r="E264" s="1346"/>
      <c r="F264" s="1346"/>
      <c r="G264" s="1346"/>
      <c r="H264" s="1346"/>
      <c r="I264" s="1346"/>
      <c r="J264" s="1346"/>
      <c r="K264" s="1346"/>
      <c r="L264" s="1346"/>
      <c r="M264" s="1346"/>
      <c r="N264" s="1346"/>
      <c r="O264" s="1346"/>
      <c r="P264" s="1346"/>
      <c r="Q264" s="1346"/>
      <c r="R264" s="1346"/>
      <c r="S264" s="1346"/>
      <c r="T264" s="1346"/>
      <c r="U264" s="1346"/>
      <c r="V264" s="1346"/>
      <c r="W264" s="1346"/>
      <c r="X264" s="1346"/>
      <c r="Y264" s="1346"/>
      <c r="Z264" s="1346"/>
      <c r="AA264" s="1346"/>
      <c r="AB264" s="1346"/>
      <c r="AC264" s="1346"/>
      <c r="AD264" s="1346"/>
      <c r="AE264" s="1346"/>
      <c r="AF264" s="1346"/>
      <c r="AG264" s="1346"/>
    </row>
    <row r="265" spans="3:33" x14ac:dyDescent="0.25">
      <c r="C265" s="1346"/>
      <c r="D265" s="1346"/>
      <c r="E265" s="1346"/>
      <c r="F265" s="1346"/>
      <c r="G265" s="1346"/>
      <c r="H265" s="1346"/>
      <c r="I265" s="1346"/>
      <c r="J265" s="1346"/>
      <c r="K265" s="1346"/>
      <c r="L265" s="1346"/>
      <c r="M265" s="1346"/>
      <c r="N265" s="1346"/>
      <c r="O265" s="1346"/>
      <c r="P265" s="1346"/>
      <c r="Q265" s="1346"/>
      <c r="R265" s="1346"/>
      <c r="S265" s="1346"/>
      <c r="T265" s="1346"/>
      <c r="U265" s="1346"/>
      <c r="V265" s="1346"/>
      <c r="W265" s="1346"/>
      <c r="X265" s="1346"/>
      <c r="Y265" s="1346"/>
      <c r="Z265" s="1346"/>
      <c r="AA265" s="1346"/>
      <c r="AB265" s="1346"/>
      <c r="AC265" s="1346"/>
      <c r="AD265" s="1346"/>
      <c r="AE265" s="1346"/>
      <c r="AF265" s="1346"/>
      <c r="AG265" s="1346"/>
    </row>
    <row r="266" spans="3:33" x14ac:dyDescent="0.25">
      <c r="C266" s="1346"/>
      <c r="D266" s="1346"/>
      <c r="E266" s="1346"/>
      <c r="F266" s="1346"/>
      <c r="G266" s="1346"/>
      <c r="H266" s="1346"/>
      <c r="I266" s="1346"/>
      <c r="J266" s="1346"/>
      <c r="K266" s="1346"/>
      <c r="L266" s="1346"/>
      <c r="M266" s="1346"/>
      <c r="N266" s="1346"/>
      <c r="O266" s="1346"/>
      <c r="P266" s="1346"/>
      <c r="Q266" s="1346"/>
      <c r="R266" s="1346"/>
      <c r="S266" s="1346"/>
      <c r="T266" s="1346"/>
      <c r="U266" s="1346"/>
      <c r="V266" s="1346"/>
      <c r="W266" s="1346"/>
      <c r="X266" s="1346"/>
      <c r="Y266" s="1346"/>
      <c r="Z266" s="1346"/>
      <c r="AA266" s="1346"/>
      <c r="AB266" s="1346"/>
      <c r="AC266" s="1346"/>
      <c r="AD266" s="1346"/>
      <c r="AE266" s="1346"/>
      <c r="AF266" s="1346"/>
      <c r="AG266" s="1346"/>
    </row>
    <row r="267" spans="3:33" x14ac:dyDescent="0.25">
      <c r="C267" s="1346"/>
      <c r="D267" s="1346"/>
      <c r="E267" s="1346"/>
      <c r="F267" s="1346"/>
      <c r="G267" s="1346"/>
      <c r="H267" s="1346"/>
      <c r="I267" s="1346"/>
      <c r="J267" s="1346"/>
      <c r="K267" s="1346"/>
      <c r="L267" s="1346"/>
      <c r="M267" s="1346"/>
      <c r="N267" s="1346"/>
      <c r="O267" s="1346"/>
      <c r="P267" s="1346"/>
      <c r="Q267" s="1346"/>
      <c r="R267" s="1346"/>
      <c r="S267" s="1346"/>
      <c r="T267" s="1346"/>
      <c r="U267" s="1346"/>
      <c r="V267" s="1346"/>
      <c r="W267" s="1346"/>
      <c r="X267" s="1346"/>
      <c r="Y267" s="1346"/>
      <c r="Z267" s="1346"/>
      <c r="AA267" s="1346"/>
      <c r="AB267" s="1346"/>
      <c r="AC267" s="1346"/>
      <c r="AD267" s="1346"/>
      <c r="AE267" s="1346"/>
      <c r="AF267" s="1346"/>
      <c r="AG267" s="1346"/>
    </row>
    <row r="268" spans="3:33" x14ac:dyDescent="0.25">
      <c r="C268" s="1346"/>
      <c r="D268" s="1346"/>
      <c r="E268" s="1346"/>
      <c r="F268" s="1346"/>
      <c r="G268" s="1346"/>
      <c r="H268" s="1346"/>
      <c r="I268" s="1346"/>
      <c r="J268" s="1346"/>
      <c r="K268" s="1346"/>
      <c r="L268" s="1346"/>
      <c r="M268" s="1346"/>
      <c r="N268" s="1346"/>
      <c r="O268" s="1346"/>
      <c r="P268" s="1346"/>
      <c r="Q268" s="1346"/>
      <c r="R268" s="1346"/>
      <c r="S268" s="1346"/>
      <c r="T268" s="1346"/>
      <c r="U268" s="1346"/>
      <c r="V268" s="1346"/>
      <c r="W268" s="1346"/>
      <c r="X268" s="1346"/>
      <c r="Y268" s="1346"/>
      <c r="Z268" s="1346"/>
      <c r="AA268" s="1346"/>
      <c r="AB268" s="1346"/>
      <c r="AC268" s="1346"/>
      <c r="AD268" s="1346"/>
      <c r="AE268" s="1346"/>
      <c r="AF268" s="1346"/>
      <c r="AG268" s="1346"/>
    </row>
    <row r="269" spans="3:33" x14ac:dyDescent="0.25">
      <c r="C269" s="1346"/>
      <c r="D269" s="1346"/>
      <c r="E269" s="1346"/>
      <c r="F269" s="1346"/>
      <c r="G269" s="1346"/>
      <c r="H269" s="1346"/>
      <c r="I269" s="1346"/>
      <c r="J269" s="1346"/>
      <c r="K269" s="1346"/>
      <c r="L269" s="1346"/>
      <c r="M269" s="1346"/>
      <c r="N269" s="1346"/>
      <c r="O269" s="1346"/>
      <c r="P269" s="1346"/>
      <c r="Q269" s="1346"/>
      <c r="R269" s="1346"/>
      <c r="S269" s="1346"/>
      <c r="T269" s="1346"/>
      <c r="U269" s="1346"/>
      <c r="V269" s="1346"/>
      <c r="W269" s="1346"/>
      <c r="X269" s="1346"/>
      <c r="Y269" s="1346"/>
      <c r="Z269" s="1346"/>
      <c r="AA269" s="1346"/>
      <c r="AB269" s="1346"/>
      <c r="AC269" s="1346"/>
      <c r="AD269" s="1346"/>
      <c r="AE269" s="1346"/>
      <c r="AF269" s="1346"/>
      <c r="AG269" s="1346"/>
    </row>
    <row r="270" spans="3:33" x14ac:dyDescent="0.25">
      <c r="C270" s="1346"/>
      <c r="D270" s="1346"/>
      <c r="E270" s="1346"/>
      <c r="F270" s="1346"/>
      <c r="G270" s="1346"/>
      <c r="H270" s="1346"/>
      <c r="I270" s="1346"/>
      <c r="J270" s="1346"/>
      <c r="K270" s="1346"/>
      <c r="L270" s="1346"/>
      <c r="M270" s="1346"/>
      <c r="N270" s="1346"/>
      <c r="O270" s="1346"/>
      <c r="P270" s="1346"/>
      <c r="Q270" s="1346"/>
      <c r="R270" s="1346"/>
      <c r="S270" s="1346"/>
      <c r="T270" s="1346"/>
      <c r="U270" s="1346"/>
      <c r="V270" s="1346"/>
      <c r="W270" s="1346"/>
      <c r="X270" s="1346"/>
      <c r="Y270" s="1346"/>
      <c r="Z270" s="1346"/>
      <c r="AA270" s="1346"/>
      <c r="AB270" s="1346"/>
      <c r="AC270" s="1346"/>
      <c r="AD270" s="1346"/>
      <c r="AE270" s="1346"/>
      <c r="AF270" s="1346"/>
      <c r="AG270" s="1346"/>
    </row>
    <row r="271" spans="3:33" x14ac:dyDescent="0.25">
      <c r="C271" s="1346"/>
      <c r="D271" s="1346"/>
      <c r="E271" s="1346"/>
      <c r="F271" s="1346"/>
      <c r="G271" s="1346"/>
      <c r="H271" s="1346"/>
      <c r="I271" s="1346"/>
      <c r="J271" s="1346"/>
      <c r="K271" s="1346"/>
      <c r="L271" s="1346"/>
      <c r="M271" s="1346"/>
      <c r="N271" s="1346"/>
      <c r="O271" s="1346"/>
      <c r="P271" s="1346"/>
      <c r="Q271" s="1346"/>
      <c r="R271" s="1346"/>
      <c r="S271" s="1346"/>
      <c r="T271" s="1346"/>
      <c r="U271" s="1346"/>
      <c r="V271" s="1346"/>
      <c r="W271" s="1346"/>
      <c r="X271" s="1346"/>
      <c r="Y271" s="1346"/>
      <c r="Z271" s="1346"/>
      <c r="AA271" s="1346"/>
      <c r="AB271" s="1346"/>
      <c r="AC271" s="1346"/>
      <c r="AD271" s="1346"/>
      <c r="AE271" s="1346"/>
      <c r="AF271" s="1346"/>
      <c r="AG271" s="1346"/>
    </row>
    <row r="272" spans="3:33" x14ac:dyDescent="0.25">
      <c r="C272" s="1346"/>
      <c r="D272" s="1346"/>
      <c r="E272" s="1346"/>
      <c r="F272" s="1346"/>
      <c r="G272" s="1346"/>
      <c r="H272" s="1346"/>
      <c r="I272" s="1346"/>
      <c r="J272" s="1346"/>
      <c r="K272" s="1346"/>
      <c r="L272" s="1346"/>
      <c r="M272" s="1346"/>
      <c r="N272" s="1346"/>
      <c r="O272" s="1346"/>
      <c r="P272" s="1346"/>
      <c r="Q272" s="1346"/>
      <c r="R272" s="1346"/>
      <c r="S272" s="1346"/>
      <c r="T272" s="1346"/>
      <c r="U272" s="1346"/>
      <c r="V272" s="1346"/>
      <c r="W272" s="1346"/>
      <c r="X272" s="1346"/>
      <c r="Y272" s="1346"/>
      <c r="Z272" s="1346"/>
      <c r="AA272" s="1346"/>
      <c r="AB272" s="1346"/>
      <c r="AC272" s="1346"/>
      <c r="AD272" s="1346"/>
      <c r="AE272" s="1346"/>
      <c r="AF272" s="1346"/>
      <c r="AG272" s="1346"/>
    </row>
    <row r="273" spans="3:33" x14ac:dyDescent="0.25">
      <c r="C273" s="1346"/>
      <c r="D273" s="1346"/>
      <c r="E273" s="1346"/>
      <c r="F273" s="1346"/>
      <c r="G273" s="1346"/>
      <c r="H273" s="1346"/>
      <c r="I273" s="1346"/>
      <c r="J273" s="1346"/>
      <c r="K273" s="1346"/>
      <c r="L273" s="1346"/>
      <c r="M273" s="1346"/>
      <c r="N273" s="1346"/>
      <c r="O273" s="1346"/>
      <c r="P273" s="1346"/>
      <c r="Q273" s="1346"/>
      <c r="R273" s="1346"/>
      <c r="S273" s="1346"/>
      <c r="T273" s="1346"/>
      <c r="U273" s="1346"/>
      <c r="V273" s="1346"/>
      <c r="W273" s="1346"/>
      <c r="X273" s="1346"/>
      <c r="Y273" s="1346"/>
      <c r="Z273" s="1346"/>
      <c r="AA273" s="1346"/>
      <c r="AB273" s="1346"/>
      <c r="AC273" s="1346"/>
      <c r="AD273" s="1346"/>
      <c r="AE273" s="1346"/>
      <c r="AF273" s="1346"/>
      <c r="AG273" s="1346"/>
    </row>
    <row r="274" spans="3:33" x14ac:dyDescent="0.25">
      <c r="C274" s="1346"/>
      <c r="D274" s="1346"/>
      <c r="E274" s="1346"/>
      <c r="F274" s="1346"/>
      <c r="G274" s="1346"/>
      <c r="H274" s="1346"/>
      <c r="I274" s="1346"/>
      <c r="J274" s="1346"/>
      <c r="K274" s="1346"/>
      <c r="L274" s="1346"/>
      <c r="M274" s="1346"/>
      <c r="N274" s="1346"/>
      <c r="O274" s="1346"/>
      <c r="P274" s="1346"/>
      <c r="Q274" s="1346"/>
      <c r="R274" s="1346"/>
      <c r="S274" s="1346"/>
      <c r="T274" s="1346"/>
      <c r="U274" s="1346"/>
      <c r="V274" s="1346"/>
      <c r="W274" s="1346"/>
      <c r="X274" s="1346"/>
      <c r="Y274" s="1346"/>
      <c r="Z274" s="1346"/>
      <c r="AA274" s="1346"/>
      <c r="AB274" s="1346"/>
      <c r="AC274" s="1346"/>
      <c r="AD274" s="1346"/>
      <c r="AE274" s="1346"/>
      <c r="AF274" s="1346"/>
      <c r="AG274" s="1346"/>
    </row>
    <row r="275" spans="3:33" x14ac:dyDescent="0.25">
      <c r="C275" s="1346"/>
      <c r="D275" s="1346"/>
      <c r="E275" s="1346"/>
      <c r="F275" s="1346"/>
      <c r="G275" s="1346"/>
      <c r="H275" s="1346"/>
      <c r="I275" s="1346"/>
      <c r="J275" s="1346"/>
      <c r="K275" s="1346"/>
      <c r="L275" s="1346"/>
      <c r="M275" s="1346"/>
      <c r="N275" s="1346"/>
      <c r="O275" s="1346"/>
      <c r="P275" s="1346"/>
      <c r="Q275" s="1346"/>
      <c r="R275" s="1346"/>
      <c r="S275" s="1346"/>
      <c r="T275" s="1346"/>
      <c r="U275" s="1346"/>
      <c r="V275" s="1346"/>
      <c r="W275" s="1346"/>
      <c r="X275" s="1346"/>
      <c r="Y275" s="1346"/>
      <c r="Z275" s="1346"/>
      <c r="AA275" s="1346"/>
      <c r="AB275" s="1346"/>
      <c r="AC275" s="1346"/>
      <c r="AD275" s="1346"/>
      <c r="AE275" s="1346"/>
      <c r="AF275" s="1346"/>
      <c r="AG275" s="1346"/>
    </row>
    <row r="276" spans="3:33" x14ac:dyDescent="0.25">
      <c r="C276" s="1346"/>
      <c r="D276" s="1346"/>
      <c r="E276" s="1346"/>
      <c r="F276" s="1346"/>
      <c r="G276" s="1346"/>
      <c r="H276" s="1346"/>
      <c r="I276" s="1346"/>
      <c r="J276" s="1346"/>
      <c r="K276" s="1346"/>
      <c r="L276" s="1346"/>
      <c r="M276" s="1346"/>
      <c r="N276" s="1346"/>
      <c r="O276" s="1346"/>
      <c r="P276" s="1346"/>
      <c r="Q276" s="1346"/>
      <c r="R276" s="1346"/>
      <c r="S276" s="1346"/>
      <c r="T276" s="1346"/>
      <c r="U276" s="1346"/>
      <c r="V276" s="1346"/>
      <c r="W276" s="1346"/>
      <c r="X276" s="1346"/>
      <c r="Y276" s="1346"/>
      <c r="Z276" s="1346"/>
      <c r="AA276" s="1346"/>
      <c r="AB276" s="1346"/>
      <c r="AC276" s="1346"/>
      <c r="AD276" s="1346"/>
      <c r="AE276" s="1346"/>
      <c r="AF276" s="1346"/>
      <c r="AG276" s="1346"/>
    </row>
    <row r="277" spans="3:33" x14ac:dyDescent="0.25">
      <c r="C277" s="1346"/>
      <c r="D277" s="1346"/>
      <c r="E277" s="1346"/>
      <c r="F277" s="1346"/>
      <c r="G277" s="1346"/>
      <c r="H277" s="1346"/>
      <c r="I277" s="1346"/>
      <c r="J277" s="1346"/>
      <c r="K277" s="1346"/>
      <c r="L277" s="1346"/>
      <c r="M277" s="1346"/>
      <c r="N277" s="1346"/>
      <c r="O277" s="1346"/>
      <c r="P277" s="1346"/>
      <c r="Q277" s="1346"/>
      <c r="R277" s="1346"/>
      <c r="S277" s="1346"/>
      <c r="T277" s="1346"/>
      <c r="U277" s="1346"/>
      <c r="V277" s="1346"/>
      <c r="W277" s="1346"/>
      <c r="X277" s="1346"/>
      <c r="Y277" s="1346"/>
      <c r="Z277" s="1346"/>
      <c r="AA277" s="1346"/>
      <c r="AB277" s="1346"/>
      <c r="AC277" s="1346"/>
      <c r="AD277" s="1346"/>
      <c r="AE277" s="1346"/>
      <c r="AF277" s="1346"/>
      <c r="AG277" s="1346"/>
    </row>
    <row r="278" spans="3:33" x14ac:dyDescent="0.25">
      <c r="C278" s="1346"/>
      <c r="D278" s="1346"/>
      <c r="E278" s="1346"/>
      <c r="F278" s="1346"/>
      <c r="G278" s="1346"/>
      <c r="H278" s="1346"/>
      <c r="I278" s="1346"/>
      <c r="J278" s="1346"/>
      <c r="K278" s="1346"/>
      <c r="L278" s="1346"/>
      <c r="M278" s="1346"/>
      <c r="N278" s="1346"/>
      <c r="O278" s="1346"/>
      <c r="P278" s="1346"/>
      <c r="Q278" s="1346"/>
      <c r="R278" s="1346"/>
      <c r="S278" s="1346"/>
      <c r="T278" s="1346"/>
      <c r="U278" s="1346"/>
      <c r="V278" s="1346"/>
      <c r="W278" s="1346"/>
      <c r="X278" s="1346"/>
      <c r="Y278" s="1346"/>
      <c r="Z278" s="1346"/>
      <c r="AA278" s="1346"/>
      <c r="AB278" s="1346"/>
      <c r="AC278" s="1346"/>
      <c r="AD278" s="1346"/>
      <c r="AE278" s="1346"/>
      <c r="AF278" s="1346"/>
      <c r="AG278" s="1346"/>
    </row>
    <row r="279" spans="3:33" x14ac:dyDescent="0.25">
      <c r="C279" s="1346"/>
      <c r="D279" s="1346"/>
      <c r="E279" s="1346"/>
      <c r="F279" s="1346"/>
      <c r="G279" s="1346"/>
      <c r="H279" s="1346"/>
      <c r="I279" s="1346"/>
      <c r="J279" s="1346"/>
      <c r="K279" s="1346"/>
      <c r="L279" s="1346"/>
      <c r="M279" s="1346"/>
      <c r="N279" s="1346"/>
      <c r="O279" s="1346"/>
      <c r="P279" s="1346"/>
      <c r="Q279" s="1346"/>
      <c r="R279" s="1346"/>
      <c r="S279" s="1346"/>
      <c r="T279" s="1346"/>
      <c r="U279" s="1346"/>
      <c r="V279" s="1346"/>
      <c r="W279" s="1346"/>
      <c r="X279" s="1346"/>
      <c r="Y279" s="1346"/>
      <c r="Z279" s="1346"/>
      <c r="AA279" s="1346"/>
      <c r="AB279" s="1346"/>
      <c r="AC279" s="1346"/>
      <c r="AD279" s="1346"/>
      <c r="AE279" s="1346"/>
      <c r="AF279" s="1346"/>
      <c r="AG279" s="1346"/>
    </row>
    <row r="280" spans="3:33" x14ac:dyDescent="0.25">
      <c r="C280" s="1346"/>
      <c r="D280" s="1346"/>
      <c r="E280" s="1346"/>
      <c r="F280" s="1346"/>
      <c r="G280" s="1346"/>
      <c r="H280" s="1346"/>
      <c r="I280" s="1346"/>
      <c r="J280" s="1346"/>
      <c r="K280" s="1346"/>
      <c r="L280" s="1346"/>
      <c r="M280" s="1346"/>
      <c r="N280" s="1346"/>
      <c r="O280" s="1346"/>
      <c r="P280" s="1346"/>
      <c r="Q280" s="1346"/>
      <c r="R280" s="1346"/>
      <c r="S280" s="1346"/>
      <c r="T280" s="1346"/>
      <c r="U280" s="1346"/>
      <c r="V280" s="1346"/>
      <c r="W280" s="1346"/>
      <c r="X280" s="1346"/>
      <c r="Y280" s="1346"/>
      <c r="Z280" s="1346"/>
      <c r="AA280" s="1346"/>
      <c r="AB280" s="1346"/>
      <c r="AC280" s="1346"/>
      <c r="AD280" s="1346"/>
      <c r="AE280" s="1346"/>
      <c r="AF280" s="1346"/>
      <c r="AG280" s="1346"/>
    </row>
    <row r="281" spans="3:33" x14ac:dyDescent="0.25">
      <c r="C281" s="1346"/>
      <c r="D281" s="1346"/>
      <c r="E281" s="1346"/>
      <c r="F281" s="1346"/>
      <c r="G281" s="1346"/>
      <c r="H281" s="1346"/>
      <c r="I281" s="1346"/>
      <c r="J281" s="1346"/>
      <c r="K281" s="1346"/>
      <c r="L281" s="1346"/>
      <c r="M281" s="1346"/>
      <c r="N281" s="1346"/>
      <c r="O281" s="1346"/>
      <c r="P281" s="1346"/>
      <c r="Q281" s="1346"/>
      <c r="R281" s="1346"/>
      <c r="S281" s="1346"/>
      <c r="T281" s="1346"/>
      <c r="U281" s="1346"/>
      <c r="V281" s="1346"/>
      <c r="W281" s="1346"/>
      <c r="X281" s="1346"/>
      <c r="Y281" s="1346"/>
      <c r="Z281" s="1346"/>
      <c r="AA281" s="1346"/>
      <c r="AB281" s="1346"/>
      <c r="AC281" s="1346"/>
      <c r="AD281" s="1346"/>
      <c r="AE281" s="1346"/>
      <c r="AF281" s="1346"/>
      <c r="AG281" s="1346"/>
    </row>
    <row r="282" spans="3:33" x14ac:dyDescent="0.25">
      <c r="C282" s="1346"/>
      <c r="D282" s="1346"/>
      <c r="E282" s="1346"/>
      <c r="F282" s="1346"/>
      <c r="G282" s="1346"/>
      <c r="H282" s="1346"/>
      <c r="I282" s="1346"/>
      <c r="J282" s="1346"/>
      <c r="K282" s="1346"/>
      <c r="L282" s="1346"/>
      <c r="M282" s="1346"/>
      <c r="N282" s="1346"/>
      <c r="O282" s="1346"/>
      <c r="P282" s="1346"/>
      <c r="Q282" s="1346"/>
      <c r="R282" s="1346"/>
      <c r="S282" s="1346"/>
      <c r="T282" s="1346"/>
      <c r="U282" s="1346"/>
      <c r="V282" s="1346"/>
      <c r="W282" s="1346"/>
      <c r="X282" s="1346"/>
      <c r="Y282" s="1346"/>
      <c r="Z282" s="1346"/>
      <c r="AA282" s="1346"/>
      <c r="AB282" s="1346"/>
      <c r="AC282" s="1346"/>
      <c r="AD282" s="1346"/>
      <c r="AE282" s="1346"/>
      <c r="AF282" s="1346"/>
      <c r="AG282" s="1346"/>
    </row>
    <row r="283" spans="3:33" x14ac:dyDescent="0.25">
      <c r="C283" s="1346"/>
      <c r="D283" s="1346"/>
      <c r="E283" s="1346"/>
      <c r="F283" s="1346"/>
      <c r="G283" s="1346"/>
      <c r="H283" s="1346"/>
      <c r="I283" s="1346"/>
      <c r="J283" s="1346"/>
      <c r="K283" s="1346"/>
      <c r="L283" s="1346"/>
      <c r="M283" s="1346"/>
      <c r="N283" s="1346"/>
      <c r="O283" s="1346"/>
      <c r="P283" s="1346"/>
      <c r="Q283" s="1346"/>
      <c r="R283" s="1346"/>
      <c r="S283" s="1346"/>
      <c r="T283" s="1346"/>
      <c r="U283" s="1346"/>
      <c r="V283" s="1346"/>
      <c r="W283" s="1346"/>
      <c r="X283" s="1346"/>
      <c r="Y283" s="1346"/>
      <c r="Z283" s="1346"/>
      <c r="AA283" s="1346"/>
      <c r="AB283" s="1346"/>
      <c r="AC283" s="1346"/>
      <c r="AD283" s="1346"/>
      <c r="AE283" s="1346"/>
      <c r="AF283" s="1346"/>
      <c r="AG283" s="1346"/>
    </row>
    <row r="284" spans="3:33" x14ac:dyDescent="0.25">
      <c r="C284" s="1346"/>
      <c r="D284" s="1346"/>
      <c r="E284" s="1346"/>
      <c r="F284" s="1346"/>
      <c r="G284" s="1346"/>
      <c r="H284" s="1346"/>
      <c r="I284" s="1346"/>
      <c r="J284" s="1346"/>
      <c r="K284" s="1346"/>
      <c r="L284" s="1346"/>
      <c r="M284" s="1346"/>
      <c r="N284" s="1346"/>
      <c r="O284" s="1346"/>
      <c r="P284" s="1346"/>
      <c r="Q284" s="1346"/>
      <c r="R284" s="1346"/>
      <c r="S284" s="1346"/>
      <c r="T284" s="1346"/>
      <c r="U284" s="1346"/>
      <c r="V284" s="1346"/>
      <c r="W284" s="1346"/>
      <c r="X284" s="1346"/>
      <c r="Y284" s="1346"/>
      <c r="Z284" s="1346"/>
      <c r="AA284" s="1346"/>
      <c r="AB284" s="1346"/>
      <c r="AC284" s="1346"/>
      <c r="AD284" s="1346"/>
      <c r="AE284" s="1346"/>
      <c r="AF284" s="1346"/>
      <c r="AG284" s="1346"/>
    </row>
    <row r="285" spans="3:33" x14ac:dyDescent="0.25">
      <c r="C285" s="1346"/>
      <c r="D285" s="1346"/>
      <c r="E285" s="1346"/>
      <c r="F285" s="1346"/>
      <c r="G285" s="1346"/>
      <c r="H285" s="1346"/>
      <c r="I285" s="1346"/>
      <c r="J285" s="1346"/>
      <c r="K285" s="1346"/>
      <c r="L285" s="1346"/>
      <c r="M285" s="1346"/>
      <c r="N285" s="1346"/>
      <c r="O285" s="1346"/>
      <c r="P285" s="1346"/>
      <c r="Q285" s="1346"/>
      <c r="R285" s="1346"/>
      <c r="S285" s="1346"/>
      <c r="T285" s="1346"/>
      <c r="U285" s="1346"/>
      <c r="V285" s="1346"/>
      <c r="W285" s="1346"/>
      <c r="X285" s="1346"/>
      <c r="Y285" s="1346"/>
      <c r="Z285" s="1346"/>
      <c r="AA285" s="1346"/>
      <c r="AB285" s="1346"/>
      <c r="AC285" s="1346"/>
      <c r="AD285" s="1346"/>
      <c r="AE285" s="1346"/>
      <c r="AF285" s="1346"/>
      <c r="AG285" s="1346"/>
    </row>
    <row r="286" spans="3:33" x14ac:dyDescent="0.25">
      <c r="C286" s="1346"/>
      <c r="D286" s="1346"/>
      <c r="E286" s="1346"/>
      <c r="F286" s="1346"/>
      <c r="G286" s="1346"/>
      <c r="H286" s="1346"/>
      <c r="I286" s="1346"/>
      <c r="J286" s="1346"/>
      <c r="K286" s="1346"/>
      <c r="L286" s="1346"/>
      <c r="M286" s="1346"/>
      <c r="N286" s="1346"/>
      <c r="O286" s="1346"/>
      <c r="P286" s="1346"/>
      <c r="Q286" s="1346"/>
      <c r="R286" s="1346"/>
      <c r="S286" s="1346"/>
      <c r="T286" s="1346"/>
      <c r="U286" s="1346"/>
      <c r="V286" s="1346"/>
      <c r="W286" s="1346"/>
      <c r="X286" s="1346"/>
      <c r="Y286" s="1346"/>
      <c r="Z286" s="1346"/>
      <c r="AA286" s="1346"/>
      <c r="AB286" s="1346"/>
      <c r="AC286" s="1346"/>
      <c r="AD286" s="1346"/>
      <c r="AE286" s="1346"/>
      <c r="AF286" s="1346"/>
      <c r="AG286" s="1346"/>
    </row>
    <row r="287" spans="3:33" x14ac:dyDescent="0.25">
      <c r="C287" s="1346"/>
      <c r="D287" s="1346"/>
      <c r="E287" s="1346"/>
      <c r="F287" s="1346"/>
      <c r="G287" s="1346"/>
      <c r="H287" s="1346"/>
      <c r="I287" s="1346"/>
      <c r="J287" s="1346"/>
      <c r="K287" s="1346"/>
      <c r="L287" s="1346"/>
      <c r="M287" s="1346"/>
      <c r="N287" s="1346"/>
      <c r="O287" s="1346"/>
      <c r="P287" s="1346"/>
      <c r="Q287" s="1346"/>
      <c r="R287" s="1346"/>
      <c r="S287" s="1346"/>
      <c r="T287" s="1346"/>
      <c r="U287" s="1346"/>
      <c r="V287" s="1346"/>
      <c r="W287" s="1346"/>
      <c r="X287" s="1346"/>
      <c r="Y287" s="1346"/>
      <c r="Z287" s="1346"/>
      <c r="AA287" s="1346"/>
      <c r="AB287" s="1346"/>
      <c r="AC287" s="1346"/>
      <c r="AD287" s="1346"/>
      <c r="AE287" s="1346"/>
      <c r="AF287" s="1346"/>
      <c r="AG287" s="1346"/>
    </row>
    <row r="288" spans="3:33" x14ac:dyDescent="0.25">
      <c r="C288" s="1346"/>
      <c r="D288" s="1346"/>
      <c r="E288" s="1346"/>
      <c r="F288" s="1346"/>
      <c r="G288" s="1346"/>
      <c r="H288" s="1346"/>
      <c r="I288" s="1346"/>
      <c r="J288" s="1346"/>
      <c r="K288" s="1346"/>
      <c r="L288" s="1346"/>
      <c r="M288" s="1346"/>
      <c r="N288" s="1346"/>
      <c r="O288" s="1346"/>
      <c r="P288" s="1346"/>
      <c r="Q288" s="1346"/>
      <c r="R288" s="1346"/>
      <c r="S288" s="1346"/>
      <c r="T288" s="1346"/>
      <c r="U288" s="1346"/>
      <c r="V288" s="1346"/>
      <c r="W288" s="1346"/>
      <c r="X288" s="1346"/>
      <c r="Y288" s="1346"/>
      <c r="Z288" s="1346"/>
      <c r="AA288" s="1346"/>
      <c r="AB288" s="1346"/>
      <c r="AC288" s="1346"/>
      <c r="AD288" s="1346"/>
      <c r="AE288" s="1346"/>
      <c r="AF288" s="1346"/>
      <c r="AG288" s="1346"/>
    </row>
    <row r="289" spans="3:33" x14ac:dyDescent="0.25">
      <c r="C289" s="1346"/>
      <c r="D289" s="1346"/>
      <c r="E289" s="1346"/>
      <c r="F289" s="1346"/>
      <c r="G289" s="1346"/>
      <c r="H289" s="1346"/>
      <c r="I289" s="1346"/>
      <c r="J289" s="1346"/>
      <c r="K289" s="1346"/>
      <c r="L289" s="1346"/>
      <c r="M289" s="1346"/>
      <c r="N289" s="1346"/>
      <c r="O289" s="1346"/>
      <c r="P289" s="1346"/>
      <c r="Q289" s="1346"/>
      <c r="R289" s="1346"/>
      <c r="S289" s="1346"/>
      <c r="T289" s="1346"/>
      <c r="U289" s="1346"/>
      <c r="V289" s="1346"/>
      <c r="W289" s="1346"/>
      <c r="X289" s="1346"/>
      <c r="Y289" s="1346"/>
      <c r="Z289" s="1346"/>
      <c r="AA289" s="1346"/>
      <c r="AB289" s="1346"/>
      <c r="AC289" s="1346"/>
      <c r="AD289" s="1346"/>
      <c r="AE289" s="1346"/>
      <c r="AF289" s="1346"/>
      <c r="AG289" s="1346"/>
    </row>
    <row r="290" spans="3:33" x14ac:dyDescent="0.25">
      <c r="C290" s="1346"/>
      <c r="D290" s="1346"/>
      <c r="E290" s="1346"/>
      <c r="F290" s="1346"/>
      <c r="G290" s="1346"/>
      <c r="H290" s="1346"/>
      <c r="I290" s="1346"/>
      <c r="J290" s="1346"/>
      <c r="K290" s="1346"/>
      <c r="L290" s="1346"/>
      <c r="M290" s="1346"/>
      <c r="N290" s="1346"/>
      <c r="O290" s="1346"/>
      <c r="P290" s="1346"/>
      <c r="Q290" s="1346"/>
      <c r="R290" s="1346"/>
      <c r="S290" s="1346"/>
      <c r="T290" s="1346"/>
      <c r="U290" s="1346"/>
      <c r="V290" s="1346"/>
      <c r="W290" s="1346"/>
      <c r="X290" s="1346"/>
      <c r="Y290" s="1346"/>
      <c r="Z290" s="1346"/>
      <c r="AA290" s="1346"/>
      <c r="AB290" s="1346"/>
      <c r="AC290" s="1346"/>
      <c r="AD290" s="1346"/>
      <c r="AE290" s="1346"/>
      <c r="AF290" s="1346"/>
      <c r="AG290" s="1346"/>
    </row>
    <row r="291" spans="3:33" x14ac:dyDescent="0.25">
      <c r="C291" s="1346"/>
      <c r="D291" s="1346"/>
      <c r="E291" s="1346"/>
      <c r="F291" s="1346"/>
      <c r="G291" s="1346"/>
      <c r="H291" s="1346"/>
      <c r="I291" s="1346"/>
      <c r="J291" s="1346"/>
      <c r="K291" s="1346"/>
      <c r="L291" s="1346"/>
      <c r="M291" s="1346"/>
      <c r="N291" s="1346"/>
      <c r="O291" s="1346"/>
      <c r="P291" s="1346"/>
      <c r="Q291" s="1346"/>
      <c r="R291" s="1346"/>
      <c r="S291" s="1346"/>
      <c r="T291" s="1346"/>
      <c r="U291" s="1346"/>
      <c r="V291" s="1346"/>
      <c r="W291" s="1346"/>
      <c r="X291" s="1346"/>
      <c r="Y291" s="1346"/>
      <c r="Z291" s="1346"/>
      <c r="AA291" s="1346"/>
      <c r="AB291" s="1346"/>
      <c r="AC291" s="1346"/>
      <c r="AD291" s="1346"/>
      <c r="AE291" s="1346"/>
      <c r="AF291" s="1346"/>
      <c r="AG291" s="1346"/>
    </row>
    <row r="292" spans="3:33" x14ac:dyDescent="0.25">
      <c r="C292" s="1346"/>
      <c r="D292" s="1346"/>
      <c r="E292" s="1346"/>
      <c r="F292" s="1346"/>
      <c r="G292" s="1346"/>
      <c r="H292" s="1346"/>
      <c r="I292" s="1346"/>
      <c r="J292" s="1346"/>
      <c r="K292" s="1346"/>
      <c r="L292" s="1346"/>
      <c r="M292" s="1346"/>
      <c r="N292" s="1346"/>
      <c r="O292" s="1346"/>
      <c r="P292" s="1346"/>
      <c r="Q292" s="1346"/>
      <c r="R292" s="1346"/>
      <c r="S292" s="1346"/>
      <c r="T292" s="1346"/>
      <c r="U292" s="1346"/>
      <c r="V292" s="1346"/>
      <c r="W292" s="1346"/>
      <c r="X292" s="1346"/>
      <c r="Y292" s="1346"/>
      <c r="Z292" s="1346"/>
      <c r="AA292" s="1346"/>
      <c r="AB292" s="1346"/>
      <c r="AC292" s="1346"/>
      <c r="AD292" s="1346"/>
      <c r="AE292" s="1346"/>
      <c r="AF292" s="1346"/>
      <c r="AG292" s="1346"/>
    </row>
    <row r="293" spans="3:33" x14ac:dyDescent="0.25">
      <c r="C293" s="1346"/>
      <c r="D293" s="1346"/>
      <c r="E293" s="1346"/>
      <c r="F293" s="1346"/>
      <c r="G293" s="1346"/>
      <c r="H293" s="1346"/>
      <c r="I293" s="1346"/>
      <c r="J293" s="1346"/>
      <c r="K293" s="1346"/>
      <c r="L293" s="1346"/>
      <c r="M293" s="1346"/>
      <c r="N293" s="1346"/>
      <c r="O293" s="1346"/>
      <c r="P293" s="1346"/>
      <c r="Q293" s="1346"/>
      <c r="R293" s="1346"/>
      <c r="S293" s="1346"/>
      <c r="T293" s="1346"/>
      <c r="U293" s="1346"/>
      <c r="V293" s="1346"/>
      <c r="W293" s="1346"/>
      <c r="X293" s="1346"/>
      <c r="Y293" s="1346"/>
      <c r="Z293" s="1346"/>
      <c r="AA293" s="1346"/>
      <c r="AB293" s="1346"/>
      <c r="AC293" s="1346"/>
      <c r="AD293" s="1346"/>
      <c r="AE293" s="1346"/>
      <c r="AF293" s="1346"/>
      <c r="AG293" s="1346"/>
    </row>
    <row r="294" spans="3:33" x14ac:dyDescent="0.25">
      <c r="C294" s="1346"/>
      <c r="D294" s="1346"/>
      <c r="E294" s="1346"/>
      <c r="F294" s="1346"/>
      <c r="G294" s="1346"/>
      <c r="H294" s="1346"/>
      <c r="I294" s="1346"/>
      <c r="J294" s="1346"/>
      <c r="K294" s="1346"/>
      <c r="L294" s="1346"/>
      <c r="M294" s="1346"/>
      <c r="N294" s="1346"/>
      <c r="O294" s="1346"/>
      <c r="P294" s="1346"/>
      <c r="Q294" s="1346"/>
      <c r="R294" s="1346"/>
      <c r="S294" s="1346"/>
      <c r="T294" s="1346"/>
      <c r="U294" s="1346"/>
      <c r="V294" s="1346"/>
      <c r="W294" s="1346"/>
      <c r="X294" s="1346"/>
      <c r="Y294" s="1346"/>
      <c r="Z294" s="1346"/>
      <c r="AA294" s="1346"/>
      <c r="AB294" s="1346"/>
      <c r="AC294" s="1346"/>
      <c r="AD294" s="1346"/>
      <c r="AE294" s="1346"/>
      <c r="AF294" s="1346"/>
      <c r="AG294" s="1346"/>
    </row>
    <row r="295" spans="3:33" x14ac:dyDescent="0.25">
      <c r="C295" s="1346"/>
      <c r="D295" s="1346"/>
      <c r="E295" s="1346"/>
      <c r="F295" s="1346"/>
      <c r="G295" s="1346"/>
      <c r="H295" s="1346"/>
      <c r="I295" s="1346"/>
      <c r="J295" s="1346"/>
      <c r="K295" s="1346"/>
      <c r="L295" s="1346"/>
      <c r="M295" s="1346"/>
      <c r="N295" s="1346"/>
      <c r="O295" s="1346"/>
      <c r="P295" s="1346"/>
      <c r="Q295" s="1346"/>
      <c r="R295" s="1346"/>
      <c r="S295" s="1346"/>
      <c r="T295" s="1346"/>
      <c r="U295" s="1346"/>
      <c r="V295" s="1346"/>
      <c r="W295" s="1346"/>
      <c r="X295" s="1346"/>
      <c r="Y295" s="1346"/>
      <c r="Z295" s="1346"/>
      <c r="AA295" s="1346"/>
      <c r="AB295" s="1346"/>
      <c r="AC295" s="1346"/>
      <c r="AD295" s="1346"/>
      <c r="AE295" s="1346"/>
      <c r="AF295" s="1346"/>
      <c r="AG295" s="1346"/>
    </row>
    <row r="296" spans="3:33" x14ac:dyDescent="0.25">
      <c r="C296" s="1346"/>
      <c r="D296" s="1346"/>
      <c r="E296" s="1346"/>
      <c r="F296" s="1346"/>
      <c r="G296" s="1346"/>
      <c r="H296" s="1346"/>
      <c r="I296" s="1346"/>
      <c r="J296" s="1346"/>
      <c r="K296" s="1346"/>
      <c r="L296" s="1346"/>
      <c r="M296" s="1346"/>
      <c r="N296" s="1346"/>
      <c r="O296" s="1346"/>
      <c r="P296" s="1346"/>
      <c r="Q296" s="1346"/>
      <c r="R296" s="1346"/>
      <c r="S296" s="1346"/>
      <c r="T296" s="1346"/>
      <c r="U296" s="1346"/>
      <c r="V296" s="1346"/>
      <c r="W296" s="1346"/>
      <c r="X296" s="1346"/>
      <c r="Y296" s="1346"/>
      <c r="Z296" s="1346"/>
      <c r="AA296" s="1346"/>
      <c r="AB296" s="1346"/>
      <c r="AC296" s="1346"/>
      <c r="AD296" s="1346"/>
      <c r="AE296" s="1346"/>
      <c r="AF296" s="1346"/>
      <c r="AG296" s="1346"/>
    </row>
    <row r="297" spans="3:33" x14ac:dyDescent="0.25">
      <c r="C297" s="1346"/>
      <c r="D297" s="1346"/>
      <c r="E297" s="1346"/>
      <c r="F297" s="1346"/>
      <c r="G297" s="1346"/>
      <c r="H297" s="1346"/>
      <c r="I297" s="1346"/>
      <c r="J297" s="1346"/>
      <c r="K297" s="1346"/>
      <c r="L297" s="1346"/>
      <c r="M297" s="1346"/>
      <c r="N297" s="1346"/>
      <c r="O297" s="1346"/>
      <c r="P297" s="1346"/>
      <c r="Q297" s="1346"/>
      <c r="R297" s="1346"/>
      <c r="S297" s="1346"/>
      <c r="T297" s="1346"/>
      <c r="U297" s="1346"/>
      <c r="V297" s="1346"/>
      <c r="W297" s="1346"/>
      <c r="X297" s="1346"/>
      <c r="Y297" s="1346"/>
      <c r="Z297" s="1346"/>
      <c r="AA297" s="1346"/>
      <c r="AB297" s="1346"/>
      <c r="AC297" s="1346"/>
      <c r="AD297" s="1346"/>
      <c r="AE297" s="1346"/>
      <c r="AF297" s="1346"/>
      <c r="AG297" s="1346"/>
    </row>
    <row r="298" spans="3:33" x14ac:dyDescent="0.25">
      <c r="C298" s="1346"/>
      <c r="D298" s="1346"/>
      <c r="E298" s="1346"/>
      <c r="F298" s="1346"/>
      <c r="G298" s="1346"/>
      <c r="H298" s="1346"/>
      <c r="I298" s="1346"/>
      <c r="J298" s="1346"/>
      <c r="K298" s="1346"/>
      <c r="L298" s="1346"/>
      <c r="M298" s="1346"/>
      <c r="N298" s="1346"/>
      <c r="O298" s="1346"/>
      <c r="P298" s="1346"/>
      <c r="Q298" s="1346"/>
      <c r="R298" s="1346"/>
      <c r="S298" s="1346"/>
      <c r="T298" s="1346"/>
      <c r="U298" s="1346"/>
      <c r="V298" s="1346"/>
      <c r="W298" s="1346"/>
      <c r="X298" s="1346"/>
      <c r="Y298" s="1346"/>
      <c r="Z298" s="1346"/>
      <c r="AA298" s="1346"/>
      <c r="AB298" s="1346"/>
      <c r="AC298" s="1346"/>
      <c r="AD298" s="1346"/>
      <c r="AE298" s="1346"/>
      <c r="AF298" s="1346"/>
      <c r="AG298" s="1346"/>
    </row>
    <row r="299" spans="3:33" x14ac:dyDescent="0.25">
      <c r="C299" s="1346"/>
      <c r="D299" s="1346"/>
      <c r="E299" s="1346"/>
      <c r="F299" s="1346"/>
      <c r="G299" s="1346"/>
      <c r="H299" s="1346"/>
      <c r="I299" s="1346"/>
      <c r="J299" s="1346"/>
      <c r="K299" s="1346"/>
      <c r="L299" s="1346"/>
      <c r="M299" s="1346"/>
      <c r="N299" s="1346"/>
      <c r="O299" s="1346"/>
      <c r="P299" s="1346"/>
      <c r="Q299" s="1346"/>
      <c r="R299" s="1346"/>
      <c r="S299" s="1346"/>
      <c r="T299" s="1346"/>
      <c r="U299" s="1346"/>
      <c r="V299" s="1346"/>
      <c r="W299" s="1346"/>
      <c r="X299" s="1346"/>
      <c r="Y299" s="1346"/>
      <c r="Z299" s="1346"/>
      <c r="AA299" s="1346"/>
      <c r="AB299" s="1346"/>
      <c r="AC299" s="1346"/>
      <c r="AD299" s="1346"/>
      <c r="AE299" s="1346"/>
      <c r="AF299" s="1346"/>
      <c r="AG299" s="1346"/>
    </row>
    <row r="300" spans="3:33" x14ac:dyDescent="0.25">
      <c r="C300" s="1346"/>
      <c r="D300" s="1346"/>
      <c r="E300" s="1346"/>
      <c r="F300" s="1346"/>
      <c r="G300" s="1346"/>
      <c r="H300" s="1346"/>
      <c r="I300" s="1346"/>
      <c r="J300" s="1346"/>
      <c r="K300" s="1346"/>
      <c r="L300" s="1346"/>
      <c r="M300" s="1346"/>
      <c r="N300" s="1346"/>
      <c r="O300" s="1346"/>
      <c r="P300" s="1346"/>
      <c r="Q300" s="1346"/>
      <c r="R300" s="1346"/>
      <c r="S300" s="1346"/>
      <c r="T300" s="1346"/>
      <c r="U300" s="1346"/>
      <c r="V300" s="1346"/>
      <c r="W300" s="1346"/>
      <c r="X300" s="1346"/>
      <c r="Y300" s="1346"/>
      <c r="Z300" s="1346"/>
      <c r="AA300" s="1346"/>
      <c r="AB300" s="1346"/>
      <c r="AC300" s="1346"/>
      <c r="AD300" s="1346"/>
      <c r="AE300" s="1346"/>
      <c r="AF300" s="1346"/>
      <c r="AG300" s="1346"/>
    </row>
    <row r="301" spans="3:33" x14ac:dyDescent="0.25">
      <c r="C301" s="1346"/>
      <c r="D301" s="1346"/>
      <c r="E301" s="1346"/>
      <c r="F301" s="1346"/>
      <c r="G301" s="1346"/>
      <c r="H301" s="1346"/>
      <c r="I301" s="1346"/>
      <c r="J301" s="1346"/>
      <c r="K301" s="1346"/>
      <c r="L301" s="1346"/>
      <c r="M301" s="1346"/>
      <c r="N301" s="1346"/>
      <c r="O301" s="1346"/>
      <c r="P301" s="1346"/>
      <c r="Q301" s="1346"/>
      <c r="R301" s="1346"/>
      <c r="S301" s="1346"/>
      <c r="T301" s="1346"/>
      <c r="U301" s="1346"/>
      <c r="V301" s="1346"/>
      <c r="W301" s="1346"/>
      <c r="X301" s="1346"/>
      <c r="Y301" s="1346"/>
      <c r="Z301" s="1346"/>
      <c r="AA301" s="1346"/>
      <c r="AB301" s="1346"/>
      <c r="AC301" s="1346"/>
      <c r="AD301" s="1346"/>
      <c r="AE301" s="1346"/>
      <c r="AF301" s="1346"/>
      <c r="AG301" s="1346"/>
    </row>
    <row r="302" spans="3:33" x14ac:dyDescent="0.25">
      <c r="C302" s="1346"/>
      <c r="D302" s="1346"/>
      <c r="E302" s="1346"/>
      <c r="F302" s="1346"/>
      <c r="G302" s="1346"/>
      <c r="H302" s="1346"/>
      <c r="I302" s="1346"/>
      <c r="J302" s="1346"/>
      <c r="K302" s="1346"/>
      <c r="L302" s="1346"/>
      <c r="M302" s="1346"/>
      <c r="N302" s="1346"/>
      <c r="O302" s="1346"/>
      <c r="P302" s="1346"/>
      <c r="Q302" s="1346"/>
      <c r="R302" s="1346"/>
      <c r="S302" s="1346"/>
      <c r="T302" s="1346"/>
      <c r="U302" s="1346"/>
      <c r="V302" s="1346"/>
      <c r="W302" s="1346"/>
      <c r="X302" s="1346"/>
      <c r="Y302" s="1346"/>
      <c r="Z302" s="1346"/>
      <c r="AA302" s="1346"/>
      <c r="AB302" s="1346"/>
      <c r="AC302" s="1346"/>
      <c r="AD302" s="1346"/>
      <c r="AE302" s="1346"/>
      <c r="AF302" s="1346"/>
      <c r="AG302" s="1346"/>
    </row>
    <row r="303" spans="3:33" x14ac:dyDescent="0.25">
      <c r="C303" s="1346"/>
      <c r="D303" s="1346"/>
      <c r="E303" s="1346"/>
      <c r="F303" s="1346"/>
      <c r="G303" s="1346"/>
      <c r="H303" s="1346"/>
      <c r="I303" s="1346"/>
      <c r="J303" s="1346"/>
      <c r="K303" s="1346"/>
      <c r="L303" s="1346"/>
      <c r="M303" s="1346"/>
      <c r="N303" s="1346"/>
      <c r="O303" s="1346"/>
      <c r="P303" s="1346"/>
      <c r="Q303" s="1346"/>
      <c r="R303" s="1346"/>
      <c r="S303" s="1346"/>
      <c r="T303" s="1346"/>
      <c r="U303" s="1346"/>
      <c r="V303" s="1346"/>
      <c r="W303" s="1346"/>
      <c r="X303" s="1346"/>
      <c r="Y303" s="1346"/>
      <c r="Z303" s="1346"/>
      <c r="AA303" s="1346"/>
      <c r="AB303" s="1346"/>
      <c r="AC303" s="1346"/>
      <c r="AD303" s="1346"/>
      <c r="AE303" s="1346"/>
      <c r="AF303" s="1346"/>
      <c r="AG303" s="1346"/>
    </row>
    <row r="304" spans="3:33" x14ac:dyDescent="0.25">
      <c r="C304" s="1346"/>
      <c r="D304" s="1346"/>
      <c r="E304" s="1346"/>
      <c r="F304" s="1346"/>
      <c r="G304" s="1346"/>
      <c r="H304" s="1346"/>
      <c r="I304" s="1346"/>
      <c r="J304" s="1346"/>
      <c r="K304" s="1346"/>
      <c r="L304" s="1346"/>
      <c r="M304" s="1346"/>
      <c r="N304" s="1346"/>
      <c r="O304" s="1346"/>
      <c r="P304" s="1346"/>
      <c r="Q304" s="1346"/>
      <c r="R304" s="1346"/>
      <c r="S304" s="1346"/>
      <c r="T304" s="1346"/>
      <c r="U304" s="1346"/>
      <c r="V304" s="1346"/>
      <c r="W304" s="1346"/>
      <c r="X304" s="1346"/>
      <c r="Y304" s="1346"/>
      <c r="Z304" s="1346"/>
      <c r="AA304" s="1346"/>
      <c r="AB304" s="1346"/>
      <c r="AC304" s="1346"/>
      <c r="AD304" s="1346"/>
      <c r="AE304" s="1346"/>
      <c r="AF304" s="1346"/>
      <c r="AG304" s="1346"/>
    </row>
    <row r="305" spans="3:33" x14ac:dyDescent="0.25">
      <c r="C305" s="1346"/>
      <c r="D305" s="1346"/>
      <c r="E305" s="1346"/>
      <c r="F305" s="1346"/>
      <c r="G305" s="1346"/>
      <c r="H305" s="1346"/>
      <c r="I305" s="1346"/>
      <c r="J305" s="1346"/>
      <c r="K305" s="1346"/>
      <c r="L305" s="1346"/>
      <c r="M305" s="1346"/>
      <c r="N305" s="1346"/>
      <c r="O305" s="1346"/>
      <c r="P305" s="1346"/>
      <c r="Q305" s="1346"/>
      <c r="R305" s="1346"/>
      <c r="S305" s="1346"/>
      <c r="T305" s="1346"/>
      <c r="U305" s="1346"/>
      <c r="V305" s="1346"/>
      <c r="W305" s="1346"/>
      <c r="X305" s="1346"/>
      <c r="Y305" s="1346"/>
      <c r="Z305" s="1346"/>
      <c r="AA305" s="1346"/>
      <c r="AB305" s="1346"/>
      <c r="AC305" s="1346"/>
      <c r="AD305" s="1346"/>
      <c r="AE305" s="1346"/>
      <c r="AF305" s="1346"/>
      <c r="AG305" s="1346"/>
    </row>
    <row r="306" spans="3:33" x14ac:dyDescent="0.25">
      <c r="C306" s="1346"/>
      <c r="D306" s="1346"/>
      <c r="E306" s="1346"/>
      <c r="F306" s="1346"/>
      <c r="G306" s="1346"/>
      <c r="H306" s="1346"/>
      <c r="I306" s="1346"/>
      <c r="J306" s="1346"/>
      <c r="K306" s="1346"/>
      <c r="L306" s="1346"/>
      <c r="M306" s="1346"/>
      <c r="N306" s="1346"/>
      <c r="O306" s="1346"/>
      <c r="P306" s="1346"/>
      <c r="Q306" s="1346"/>
      <c r="R306" s="1346"/>
      <c r="S306" s="1346"/>
      <c r="T306" s="1346"/>
      <c r="U306" s="1346"/>
      <c r="V306" s="1346"/>
      <c r="W306" s="1346"/>
      <c r="X306" s="1346"/>
      <c r="Y306" s="1346"/>
      <c r="Z306" s="1346"/>
      <c r="AA306" s="1346"/>
      <c r="AB306" s="1346"/>
      <c r="AC306" s="1346"/>
      <c r="AD306" s="1346"/>
      <c r="AE306" s="1346"/>
      <c r="AF306" s="1346"/>
      <c r="AG306" s="1346"/>
    </row>
    <row r="307" spans="3:33" x14ac:dyDescent="0.25">
      <c r="C307" s="1346"/>
      <c r="D307" s="1346"/>
      <c r="E307" s="1346"/>
      <c r="F307" s="1346"/>
      <c r="G307" s="1346"/>
      <c r="H307" s="1346"/>
      <c r="I307" s="1346"/>
      <c r="J307" s="1346"/>
      <c r="K307" s="1346"/>
      <c r="L307" s="1346"/>
      <c r="M307" s="1346"/>
      <c r="N307" s="1346"/>
      <c r="O307" s="1346"/>
      <c r="P307" s="1346"/>
      <c r="Q307" s="1346"/>
      <c r="R307" s="1346"/>
      <c r="S307" s="1346"/>
      <c r="T307" s="1346"/>
      <c r="U307" s="1346"/>
      <c r="V307" s="1346"/>
      <c r="W307" s="1346"/>
      <c r="X307" s="1346"/>
      <c r="Y307" s="1346"/>
      <c r="Z307" s="1346"/>
      <c r="AA307" s="1346"/>
      <c r="AB307" s="1346"/>
      <c r="AC307" s="1346"/>
      <c r="AD307" s="1346"/>
      <c r="AE307" s="1346"/>
      <c r="AF307" s="1346"/>
      <c r="AG307" s="1346"/>
    </row>
    <row r="308" spans="3:33" x14ac:dyDescent="0.25">
      <c r="C308" s="1346"/>
      <c r="D308" s="1346"/>
      <c r="E308" s="1346"/>
      <c r="F308" s="1346"/>
      <c r="G308" s="1346"/>
      <c r="H308" s="1346"/>
      <c r="I308" s="1346"/>
      <c r="J308" s="1346"/>
      <c r="K308" s="1346"/>
      <c r="L308" s="1346"/>
      <c r="M308" s="1346"/>
      <c r="N308" s="1346"/>
      <c r="O308" s="1346"/>
      <c r="P308" s="1346"/>
      <c r="Q308" s="1346"/>
      <c r="R308" s="1346"/>
      <c r="S308" s="1346"/>
      <c r="T308" s="1346"/>
      <c r="U308" s="1346"/>
      <c r="V308" s="1346"/>
      <c r="W308" s="1346"/>
      <c r="X308" s="1346"/>
      <c r="Y308" s="1346"/>
      <c r="Z308" s="1346"/>
      <c r="AA308" s="1346"/>
      <c r="AB308" s="1346"/>
      <c r="AC308" s="1346"/>
      <c r="AD308" s="1346"/>
      <c r="AE308" s="1346"/>
      <c r="AF308" s="1346"/>
      <c r="AG308" s="1346"/>
    </row>
    <row r="309" spans="3:33" x14ac:dyDescent="0.25">
      <c r="C309" s="1346"/>
      <c r="D309" s="1346"/>
      <c r="E309" s="1346"/>
      <c r="F309" s="1346"/>
      <c r="G309" s="1346"/>
      <c r="H309" s="1346"/>
      <c r="I309" s="1346"/>
      <c r="J309" s="1346"/>
      <c r="K309" s="1346"/>
      <c r="L309" s="1346"/>
      <c r="M309" s="1346"/>
      <c r="N309" s="1346"/>
      <c r="O309" s="1346"/>
      <c r="P309" s="1346"/>
      <c r="Q309" s="1346"/>
      <c r="R309" s="1346"/>
      <c r="S309" s="1346"/>
      <c r="T309" s="1346"/>
      <c r="U309" s="1346"/>
      <c r="V309" s="1346"/>
      <c r="W309" s="1346"/>
      <c r="X309" s="1346"/>
      <c r="Y309" s="1346"/>
      <c r="Z309" s="1346"/>
      <c r="AA309" s="1346"/>
      <c r="AB309" s="1346"/>
      <c r="AC309" s="1346"/>
      <c r="AD309" s="1346"/>
      <c r="AE309" s="1346"/>
      <c r="AF309" s="1346"/>
      <c r="AG309" s="1346"/>
    </row>
    <row r="310" spans="3:33" x14ac:dyDescent="0.25">
      <c r="C310" s="1346"/>
      <c r="D310" s="1346"/>
      <c r="E310" s="1346"/>
      <c r="F310" s="1346"/>
      <c r="G310" s="1346"/>
      <c r="H310" s="1346"/>
      <c r="I310" s="1346"/>
      <c r="J310" s="1346"/>
      <c r="K310" s="1346"/>
      <c r="L310" s="1346"/>
      <c r="M310" s="1346"/>
      <c r="N310" s="1346"/>
      <c r="O310" s="1346"/>
      <c r="P310" s="1346"/>
      <c r="Q310" s="1346"/>
      <c r="R310" s="1346"/>
      <c r="S310" s="1346"/>
      <c r="T310" s="1346"/>
      <c r="U310" s="1346"/>
      <c r="V310" s="1346"/>
      <c r="W310" s="1346"/>
      <c r="X310" s="1346"/>
      <c r="Y310" s="1346"/>
      <c r="Z310" s="1346"/>
      <c r="AA310" s="1346"/>
      <c r="AB310" s="1346"/>
      <c r="AC310" s="1346"/>
      <c r="AD310" s="1346"/>
      <c r="AE310" s="1346"/>
      <c r="AF310" s="1346"/>
      <c r="AG310" s="1346"/>
    </row>
    <row r="311" spans="3:33" x14ac:dyDescent="0.25">
      <c r="C311" s="1346"/>
      <c r="D311" s="1346"/>
      <c r="E311" s="1346"/>
      <c r="F311" s="1346"/>
      <c r="G311" s="1346"/>
      <c r="H311" s="1346"/>
      <c r="I311" s="1346"/>
      <c r="J311" s="1346"/>
      <c r="K311" s="1346"/>
      <c r="L311" s="1346"/>
      <c r="M311" s="1346"/>
      <c r="N311" s="1346"/>
      <c r="O311" s="1346"/>
      <c r="P311" s="1346"/>
      <c r="Q311" s="1346"/>
      <c r="R311" s="1346"/>
      <c r="S311" s="1346"/>
      <c r="T311" s="1346"/>
      <c r="U311" s="1346"/>
      <c r="V311" s="1346"/>
      <c r="W311" s="1346"/>
      <c r="X311" s="1346"/>
      <c r="Y311" s="1346"/>
      <c r="Z311" s="1346"/>
      <c r="AA311" s="1346"/>
      <c r="AB311" s="1346"/>
      <c r="AC311" s="1346"/>
      <c r="AD311" s="1346"/>
      <c r="AE311" s="1346"/>
      <c r="AF311" s="1346"/>
      <c r="AG311" s="1346"/>
    </row>
    <row r="312" spans="3:33" x14ac:dyDescent="0.25">
      <c r="C312" s="1346"/>
      <c r="D312" s="1346"/>
      <c r="E312" s="1346"/>
      <c r="F312" s="1346"/>
      <c r="G312" s="1346"/>
      <c r="H312" s="1346"/>
      <c r="I312" s="1346"/>
      <c r="J312" s="1346"/>
      <c r="K312" s="1346"/>
      <c r="L312" s="1346"/>
      <c r="M312" s="1346"/>
      <c r="N312" s="1346"/>
      <c r="O312" s="1346"/>
      <c r="P312" s="1346"/>
      <c r="Q312" s="1346"/>
      <c r="R312" s="1346"/>
      <c r="S312" s="1346"/>
      <c r="T312" s="1346"/>
      <c r="U312" s="1346"/>
      <c r="V312" s="1346"/>
      <c r="W312" s="1346"/>
      <c r="X312" s="1346"/>
      <c r="Y312" s="1346"/>
      <c r="Z312" s="1346"/>
      <c r="AA312" s="1346"/>
      <c r="AB312" s="1346"/>
      <c r="AC312" s="1346"/>
      <c r="AD312" s="1346"/>
      <c r="AE312" s="1346"/>
      <c r="AF312" s="1346"/>
      <c r="AG312" s="1346"/>
    </row>
    <row r="313" spans="3:33" x14ac:dyDescent="0.25">
      <c r="C313" s="1346"/>
      <c r="D313" s="1346"/>
      <c r="E313" s="1346"/>
      <c r="F313" s="1346"/>
      <c r="G313" s="1346"/>
      <c r="H313" s="1346"/>
      <c r="I313" s="1346"/>
      <c r="J313" s="1346"/>
      <c r="K313" s="1346"/>
      <c r="L313" s="1346"/>
      <c r="M313" s="1346"/>
      <c r="N313" s="1346"/>
      <c r="O313" s="1346"/>
      <c r="P313" s="1346"/>
      <c r="Q313" s="1346"/>
      <c r="R313" s="1346"/>
      <c r="S313" s="1346"/>
      <c r="T313" s="1346"/>
      <c r="U313" s="1346"/>
      <c r="V313" s="1346"/>
      <c r="W313" s="1346"/>
      <c r="X313" s="1346"/>
      <c r="Y313" s="1346"/>
      <c r="Z313" s="1346"/>
      <c r="AA313" s="1346"/>
      <c r="AB313" s="1346"/>
      <c r="AC313" s="1346"/>
      <c r="AD313" s="1346"/>
      <c r="AE313" s="1346"/>
      <c r="AF313" s="1346"/>
      <c r="AG313" s="1346"/>
    </row>
    <row r="314" spans="3:33" x14ac:dyDescent="0.25">
      <c r="C314" s="1346"/>
      <c r="D314" s="1346"/>
      <c r="E314" s="1346"/>
      <c r="F314" s="1346"/>
      <c r="G314" s="1346"/>
      <c r="H314" s="1346"/>
      <c r="I314" s="1346"/>
      <c r="J314" s="1346"/>
      <c r="K314" s="1346"/>
      <c r="L314" s="1346"/>
      <c r="M314" s="1346"/>
      <c r="N314" s="1346"/>
      <c r="O314" s="1346"/>
      <c r="P314" s="1346"/>
      <c r="Q314" s="1346"/>
      <c r="R314" s="1346"/>
      <c r="S314" s="1346"/>
      <c r="T314" s="1346"/>
      <c r="U314" s="1346"/>
      <c r="V314" s="1346"/>
      <c r="W314" s="1346"/>
      <c r="X314" s="1346"/>
      <c r="Y314" s="1346"/>
      <c r="Z314" s="1346"/>
      <c r="AA314" s="1346"/>
      <c r="AB314" s="1346"/>
      <c r="AC314" s="1346"/>
      <c r="AD314" s="1346"/>
      <c r="AE314" s="1346"/>
      <c r="AF314" s="1346"/>
      <c r="AG314" s="1346"/>
    </row>
    <row r="315" spans="3:33" x14ac:dyDescent="0.25">
      <c r="C315" s="1346"/>
      <c r="D315" s="1346"/>
      <c r="E315" s="1346"/>
      <c r="F315" s="1346"/>
      <c r="G315" s="1346"/>
      <c r="H315" s="1346"/>
      <c r="I315" s="1346"/>
      <c r="J315" s="1346"/>
      <c r="K315" s="1346"/>
      <c r="L315" s="1346"/>
      <c r="M315" s="1346"/>
      <c r="N315" s="1346"/>
      <c r="O315" s="1346"/>
      <c r="P315" s="1346"/>
      <c r="Q315" s="1346"/>
      <c r="R315" s="1346"/>
      <c r="S315" s="1346"/>
      <c r="T315" s="1346"/>
      <c r="U315" s="1346"/>
      <c r="V315" s="1346"/>
      <c r="W315" s="1346"/>
      <c r="X315" s="1346"/>
      <c r="Y315" s="1346"/>
      <c r="Z315" s="1346"/>
      <c r="AA315" s="1346"/>
      <c r="AB315" s="1346"/>
      <c r="AC315" s="1346"/>
      <c r="AD315" s="1346"/>
      <c r="AE315" s="1346"/>
      <c r="AF315" s="1346"/>
      <c r="AG315" s="1346"/>
    </row>
    <row r="316" spans="3:33" x14ac:dyDescent="0.25">
      <c r="C316" s="1346"/>
      <c r="D316" s="1346"/>
      <c r="E316" s="1346"/>
      <c r="F316" s="1346"/>
      <c r="G316" s="1346"/>
      <c r="H316" s="1346"/>
      <c r="I316" s="1346"/>
      <c r="J316" s="1346"/>
      <c r="K316" s="1346"/>
      <c r="L316" s="1346"/>
      <c r="M316" s="1346"/>
      <c r="N316" s="1346"/>
      <c r="O316" s="1346"/>
      <c r="P316" s="1346"/>
      <c r="Q316" s="1346"/>
      <c r="R316" s="1346"/>
      <c r="S316" s="1346"/>
      <c r="T316" s="1346"/>
      <c r="U316" s="1346"/>
      <c r="V316" s="1346"/>
      <c r="W316" s="1346"/>
      <c r="X316" s="1346"/>
      <c r="Y316" s="1346"/>
      <c r="Z316" s="1346"/>
      <c r="AA316" s="1346"/>
      <c r="AB316" s="1346"/>
      <c r="AC316" s="1346"/>
      <c r="AD316" s="1346"/>
      <c r="AE316" s="1346"/>
      <c r="AF316" s="1346"/>
      <c r="AG316" s="1346"/>
    </row>
    <row r="317" spans="3:33" x14ac:dyDescent="0.25">
      <c r="C317" s="1346"/>
      <c r="D317" s="1346"/>
      <c r="E317" s="1346"/>
      <c r="F317" s="1346"/>
      <c r="G317" s="1346"/>
      <c r="H317" s="1346"/>
      <c r="I317" s="1346"/>
      <c r="J317" s="1346"/>
      <c r="K317" s="1346"/>
      <c r="L317" s="1346"/>
      <c r="M317" s="1346"/>
      <c r="N317" s="1346"/>
      <c r="O317" s="1346"/>
      <c r="P317" s="1346"/>
      <c r="Q317" s="1346"/>
      <c r="R317" s="1346"/>
      <c r="S317" s="1346"/>
      <c r="T317" s="1346"/>
      <c r="U317" s="1346"/>
      <c r="V317" s="1346"/>
      <c r="W317" s="1346"/>
      <c r="X317" s="1346"/>
      <c r="Y317" s="1346"/>
      <c r="Z317" s="1346"/>
      <c r="AA317" s="1346"/>
      <c r="AB317" s="1346"/>
      <c r="AC317" s="1346"/>
      <c r="AD317" s="1346"/>
      <c r="AE317" s="1346"/>
      <c r="AF317" s="1346"/>
      <c r="AG317" s="1346"/>
    </row>
    <row r="318" spans="3:33" x14ac:dyDescent="0.25">
      <c r="C318" s="1346"/>
      <c r="D318" s="1346"/>
      <c r="E318" s="1346"/>
      <c r="F318" s="1346"/>
      <c r="G318" s="1346"/>
      <c r="H318" s="1346"/>
      <c r="I318" s="1346"/>
      <c r="J318" s="1346"/>
      <c r="K318" s="1346"/>
      <c r="L318" s="1346"/>
      <c r="M318" s="1346"/>
      <c r="N318" s="1346"/>
      <c r="O318" s="1346"/>
      <c r="P318" s="1346"/>
      <c r="Q318" s="1346"/>
      <c r="R318" s="1346"/>
      <c r="S318" s="1346"/>
      <c r="T318" s="1346"/>
      <c r="U318" s="1346"/>
      <c r="V318" s="1346"/>
      <c r="W318" s="1346"/>
      <c r="X318" s="1346"/>
      <c r="Y318" s="1346"/>
      <c r="Z318" s="1346"/>
      <c r="AA318" s="1346"/>
      <c r="AB318" s="1346"/>
      <c r="AC318" s="1346"/>
      <c r="AD318" s="1346"/>
      <c r="AE318" s="1346"/>
      <c r="AF318" s="1346"/>
      <c r="AG318" s="1346"/>
    </row>
    <row r="319" spans="3:33" x14ac:dyDescent="0.25">
      <c r="C319" s="1346"/>
      <c r="D319" s="1346"/>
      <c r="E319" s="1346"/>
      <c r="F319" s="1346"/>
      <c r="G319" s="1346"/>
      <c r="H319" s="1346"/>
      <c r="I319" s="1346"/>
      <c r="J319" s="1346"/>
      <c r="K319" s="1346"/>
      <c r="L319" s="1346"/>
      <c r="M319" s="1346"/>
      <c r="N319" s="1346"/>
      <c r="O319" s="1346"/>
      <c r="P319" s="1346"/>
      <c r="Q319" s="1346"/>
      <c r="R319" s="1346"/>
      <c r="S319" s="1346"/>
      <c r="T319" s="1346"/>
      <c r="U319" s="1346"/>
      <c r="V319" s="1346"/>
      <c r="W319" s="1346"/>
      <c r="X319" s="1346"/>
      <c r="Y319" s="1346"/>
      <c r="Z319" s="1346"/>
      <c r="AA319" s="1346"/>
      <c r="AB319" s="1346"/>
      <c r="AC319" s="1346"/>
      <c r="AD319" s="1346"/>
      <c r="AE319" s="1346"/>
      <c r="AF319" s="1346"/>
      <c r="AG319" s="1346"/>
    </row>
    <row r="320" spans="3:33" x14ac:dyDescent="0.25">
      <c r="C320" s="1346"/>
      <c r="D320" s="1346"/>
      <c r="E320" s="1346"/>
      <c r="F320" s="1346"/>
      <c r="G320" s="1346"/>
      <c r="H320" s="1346"/>
      <c r="I320" s="1346"/>
      <c r="J320" s="1346"/>
      <c r="K320" s="1346"/>
      <c r="L320" s="1346"/>
      <c r="M320" s="1346"/>
      <c r="N320" s="1346"/>
      <c r="O320" s="1346"/>
      <c r="P320" s="1346"/>
      <c r="Q320" s="1346"/>
      <c r="R320" s="1346"/>
      <c r="S320" s="1346"/>
      <c r="T320" s="1346"/>
      <c r="U320" s="1346"/>
      <c r="V320" s="1346"/>
      <c r="W320" s="1346"/>
      <c r="X320" s="1346"/>
      <c r="Y320" s="1346"/>
      <c r="Z320" s="1346"/>
      <c r="AA320" s="1346"/>
      <c r="AB320" s="1346"/>
      <c r="AC320" s="1346"/>
      <c r="AD320" s="1346"/>
      <c r="AE320" s="1346"/>
      <c r="AF320" s="1346"/>
      <c r="AG320" s="1346"/>
    </row>
    <row r="321" spans="3:33" x14ac:dyDescent="0.25">
      <c r="C321" s="1346"/>
      <c r="D321" s="1346"/>
      <c r="E321" s="1346"/>
      <c r="F321" s="1346"/>
      <c r="G321" s="1346"/>
      <c r="H321" s="1346"/>
      <c r="I321" s="1346"/>
      <c r="J321" s="1346"/>
      <c r="K321" s="1346"/>
      <c r="L321" s="1346"/>
      <c r="M321" s="1346"/>
      <c r="N321" s="1346"/>
      <c r="O321" s="1346"/>
      <c r="P321" s="1346"/>
      <c r="Q321" s="1346"/>
      <c r="R321" s="1346"/>
      <c r="S321" s="1346"/>
      <c r="T321" s="1346"/>
      <c r="U321" s="1346"/>
      <c r="V321" s="1346"/>
      <c r="W321" s="1346"/>
      <c r="X321" s="1346"/>
      <c r="Y321" s="1346"/>
      <c r="Z321" s="1346"/>
      <c r="AA321" s="1346"/>
      <c r="AB321" s="1346"/>
      <c r="AC321" s="1346"/>
      <c r="AD321" s="1346"/>
      <c r="AE321" s="1346"/>
      <c r="AF321" s="1346"/>
      <c r="AG321" s="1346"/>
    </row>
    <row r="322" spans="3:33" x14ac:dyDescent="0.25">
      <c r="C322" s="1346"/>
      <c r="D322" s="1346"/>
      <c r="E322" s="1346"/>
      <c r="F322" s="1346"/>
      <c r="G322" s="1346"/>
      <c r="H322" s="1346"/>
      <c r="I322" s="1346"/>
      <c r="J322" s="1346"/>
      <c r="K322" s="1346"/>
      <c r="L322" s="1346"/>
      <c r="M322" s="1346"/>
      <c r="N322" s="1346"/>
      <c r="O322" s="1346"/>
      <c r="P322" s="1346"/>
      <c r="Q322" s="1346"/>
      <c r="R322" s="1346"/>
      <c r="S322" s="1346"/>
      <c r="T322" s="1346"/>
      <c r="U322" s="1346"/>
      <c r="V322" s="1346"/>
      <c r="W322" s="1346"/>
      <c r="X322" s="1346"/>
      <c r="Y322" s="1346"/>
      <c r="Z322" s="1346"/>
      <c r="AA322" s="1346"/>
      <c r="AB322" s="1346"/>
      <c r="AC322" s="1346"/>
      <c r="AD322" s="1346"/>
      <c r="AE322" s="1346"/>
      <c r="AF322" s="1346"/>
      <c r="AG322" s="1346"/>
    </row>
    <row r="323" spans="3:33" x14ac:dyDescent="0.25">
      <c r="C323" s="1346"/>
      <c r="D323" s="1346"/>
      <c r="E323" s="1346"/>
      <c r="F323" s="1346"/>
      <c r="G323" s="1346"/>
      <c r="H323" s="1346"/>
      <c r="I323" s="1346"/>
      <c r="J323" s="1346"/>
      <c r="K323" s="1346"/>
      <c r="L323" s="1346"/>
      <c r="M323" s="1346"/>
      <c r="N323" s="1346"/>
      <c r="O323" s="1346"/>
      <c r="P323" s="1346"/>
      <c r="Q323" s="1346"/>
      <c r="R323" s="1346"/>
      <c r="S323" s="1346"/>
      <c r="T323" s="1346"/>
      <c r="U323" s="1346"/>
      <c r="V323" s="1346"/>
      <c r="W323" s="1346"/>
      <c r="X323" s="1346"/>
      <c r="Y323" s="1346"/>
      <c r="Z323" s="1346"/>
      <c r="AA323" s="1346"/>
      <c r="AB323" s="1346"/>
      <c r="AC323" s="1346"/>
      <c r="AD323" s="1346"/>
      <c r="AE323" s="1346"/>
      <c r="AF323" s="1346"/>
      <c r="AG323" s="1346"/>
    </row>
    <row r="324" spans="3:33" x14ac:dyDescent="0.25">
      <c r="C324" s="1346"/>
      <c r="D324" s="1346"/>
      <c r="E324" s="1346"/>
      <c r="F324" s="1346"/>
      <c r="G324" s="1346"/>
      <c r="H324" s="1346"/>
      <c r="I324" s="1346"/>
      <c r="J324" s="1346"/>
      <c r="K324" s="1346"/>
      <c r="L324" s="1346"/>
      <c r="M324" s="1346"/>
      <c r="N324" s="1346"/>
      <c r="O324" s="1346"/>
      <c r="P324" s="1346"/>
      <c r="Q324" s="1346"/>
      <c r="R324" s="1346"/>
      <c r="S324" s="1346"/>
      <c r="T324" s="1346"/>
      <c r="U324" s="1346"/>
      <c r="V324" s="1346"/>
      <c r="W324" s="1346"/>
      <c r="X324" s="1346"/>
      <c r="Y324" s="1346"/>
      <c r="Z324" s="1346"/>
      <c r="AA324" s="1346"/>
      <c r="AB324" s="1346"/>
      <c r="AC324" s="1346"/>
      <c r="AD324" s="1346"/>
      <c r="AE324" s="1346"/>
      <c r="AF324" s="1346"/>
      <c r="AG324" s="1346"/>
    </row>
    <row r="325" spans="3:33" x14ac:dyDescent="0.25">
      <c r="C325" s="1346"/>
      <c r="D325" s="1346"/>
      <c r="E325" s="1346"/>
      <c r="F325" s="1346"/>
      <c r="G325" s="1346"/>
      <c r="H325" s="1346"/>
      <c r="I325" s="1346"/>
      <c r="J325" s="1346"/>
      <c r="K325" s="1346"/>
      <c r="L325" s="1346"/>
      <c r="M325" s="1346"/>
      <c r="N325" s="1346"/>
      <c r="O325" s="1346"/>
      <c r="P325" s="1346"/>
      <c r="Q325" s="1346"/>
      <c r="R325" s="1346"/>
      <c r="S325" s="1346"/>
      <c r="T325" s="1346"/>
      <c r="U325" s="1346"/>
      <c r="V325" s="1346"/>
      <c r="W325" s="1346"/>
      <c r="X325" s="1346"/>
      <c r="Y325" s="1346"/>
      <c r="Z325" s="1346"/>
      <c r="AA325" s="1346"/>
      <c r="AB325" s="1346"/>
      <c r="AC325" s="1346"/>
      <c r="AD325" s="1346"/>
      <c r="AE325" s="1346"/>
      <c r="AF325" s="1346"/>
      <c r="AG325" s="1346"/>
    </row>
    <row r="326" spans="3:33" x14ac:dyDescent="0.25">
      <c r="C326" s="1346"/>
      <c r="D326" s="1346"/>
      <c r="E326" s="1346"/>
      <c r="F326" s="1346"/>
      <c r="G326" s="1346"/>
      <c r="H326" s="1346"/>
      <c r="I326" s="1346"/>
      <c r="J326" s="1346"/>
      <c r="K326" s="1346"/>
      <c r="L326" s="1346"/>
      <c r="M326" s="1346"/>
      <c r="N326" s="1346"/>
      <c r="O326" s="1346"/>
      <c r="P326" s="1346"/>
      <c r="Q326" s="1346"/>
      <c r="R326" s="1346"/>
      <c r="S326" s="1346"/>
      <c r="T326" s="1346"/>
      <c r="U326" s="1346"/>
      <c r="V326" s="1346"/>
      <c r="W326" s="1346"/>
      <c r="X326" s="1346"/>
      <c r="Y326" s="1346"/>
      <c r="Z326" s="1346"/>
      <c r="AA326" s="1346"/>
      <c r="AB326" s="1346"/>
      <c r="AC326" s="1346"/>
      <c r="AD326" s="1346"/>
      <c r="AE326" s="1346"/>
      <c r="AF326" s="1346"/>
      <c r="AG326" s="1346"/>
    </row>
    <row r="327" spans="3:33" x14ac:dyDescent="0.25">
      <c r="C327" s="1346"/>
      <c r="D327" s="1346"/>
      <c r="E327" s="1346"/>
      <c r="F327" s="1346"/>
      <c r="G327" s="1346"/>
      <c r="H327" s="1346"/>
      <c r="I327" s="1346"/>
      <c r="J327" s="1346"/>
      <c r="K327" s="1346"/>
      <c r="L327" s="1346"/>
      <c r="M327" s="1346"/>
      <c r="N327" s="1346"/>
      <c r="O327" s="1346"/>
      <c r="P327" s="1346"/>
      <c r="Q327" s="1346"/>
      <c r="R327" s="1346"/>
      <c r="S327" s="1346"/>
      <c r="T327" s="1346"/>
      <c r="U327" s="1346"/>
      <c r="V327" s="1346"/>
      <c r="W327" s="1346"/>
      <c r="X327" s="1346"/>
      <c r="Y327" s="1346"/>
      <c r="Z327" s="1346"/>
      <c r="AA327" s="1346"/>
      <c r="AB327" s="1346"/>
      <c r="AC327" s="1346"/>
      <c r="AD327" s="1346"/>
      <c r="AE327" s="1346"/>
      <c r="AF327" s="1346"/>
      <c r="AG327" s="1346"/>
    </row>
    <row r="328" spans="3:33" x14ac:dyDescent="0.25">
      <c r="C328" s="1346"/>
      <c r="D328" s="1346"/>
      <c r="E328" s="1346"/>
      <c r="F328" s="1346"/>
      <c r="G328" s="1346"/>
      <c r="H328" s="1346"/>
      <c r="I328" s="1346"/>
      <c r="J328" s="1346"/>
      <c r="K328" s="1346"/>
      <c r="L328" s="1346"/>
      <c r="M328" s="1346"/>
      <c r="N328" s="1346"/>
      <c r="O328" s="1346"/>
      <c r="P328" s="1346"/>
      <c r="Q328" s="1346"/>
      <c r="R328" s="1346"/>
      <c r="S328" s="1346"/>
      <c r="T328" s="1346"/>
      <c r="U328" s="1346"/>
      <c r="V328" s="1346"/>
      <c r="W328" s="1346"/>
      <c r="X328" s="1346"/>
      <c r="Y328" s="1346"/>
      <c r="Z328" s="1346"/>
      <c r="AA328" s="1346"/>
      <c r="AB328" s="1346"/>
      <c r="AC328" s="1346"/>
      <c r="AD328" s="1346"/>
      <c r="AE328" s="1346"/>
      <c r="AF328" s="1346"/>
      <c r="AG328" s="1346"/>
    </row>
    <row r="329" spans="3:33" x14ac:dyDescent="0.25">
      <c r="C329" s="1346"/>
      <c r="D329" s="1346"/>
      <c r="E329" s="1346"/>
      <c r="F329" s="1346"/>
      <c r="G329" s="1346"/>
      <c r="H329" s="1346"/>
      <c r="I329" s="1346"/>
      <c r="J329" s="1346"/>
      <c r="K329" s="1346"/>
      <c r="L329" s="1346"/>
      <c r="M329" s="1346"/>
      <c r="N329" s="1346"/>
      <c r="O329" s="1346"/>
      <c r="P329" s="1346"/>
      <c r="Q329" s="1346"/>
      <c r="R329" s="1346"/>
      <c r="S329" s="1346"/>
      <c r="T329" s="1346"/>
      <c r="U329" s="1346"/>
      <c r="V329" s="1346"/>
      <c r="W329" s="1346"/>
      <c r="X329" s="1346"/>
      <c r="Y329" s="1346"/>
      <c r="Z329" s="1346"/>
      <c r="AA329" s="1346"/>
      <c r="AB329" s="1346"/>
      <c r="AC329" s="1346"/>
      <c r="AD329" s="1346"/>
      <c r="AE329" s="1346"/>
      <c r="AF329" s="1346"/>
      <c r="AG329" s="1346"/>
    </row>
    <row r="330" spans="3:33" x14ac:dyDescent="0.25">
      <c r="C330" s="1346"/>
      <c r="D330" s="1346"/>
      <c r="E330" s="1346"/>
      <c r="F330" s="1346"/>
      <c r="G330" s="1346"/>
      <c r="H330" s="1346"/>
      <c r="I330" s="1346"/>
      <c r="J330" s="1346"/>
      <c r="K330" s="1346"/>
      <c r="L330" s="1346"/>
      <c r="M330" s="1346"/>
      <c r="N330" s="1346"/>
      <c r="O330" s="1346"/>
      <c r="P330" s="1346"/>
      <c r="Q330" s="1346"/>
      <c r="R330" s="1346"/>
      <c r="S330" s="1346"/>
      <c r="T330" s="1346"/>
      <c r="U330" s="1346"/>
      <c r="V330" s="1346"/>
      <c r="W330" s="1346"/>
      <c r="X330" s="1346"/>
      <c r="Y330" s="1346"/>
      <c r="Z330" s="1346"/>
      <c r="AA330" s="1346"/>
      <c r="AB330" s="1346"/>
      <c r="AC330" s="1346"/>
      <c r="AD330" s="1346"/>
      <c r="AE330" s="1346"/>
      <c r="AF330" s="1346"/>
      <c r="AG330" s="1346"/>
    </row>
    <row r="331" spans="3:33" x14ac:dyDescent="0.25">
      <c r="C331" s="1346"/>
      <c r="D331" s="1346"/>
      <c r="E331" s="1346"/>
      <c r="F331" s="1346"/>
      <c r="G331" s="1346"/>
      <c r="H331" s="1346"/>
      <c r="I331" s="1346"/>
      <c r="J331" s="1346"/>
      <c r="K331" s="1346"/>
      <c r="L331" s="1346"/>
      <c r="M331" s="1346"/>
      <c r="N331" s="1346"/>
      <c r="O331" s="1346"/>
      <c r="P331" s="1346"/>
      <c r="Q331" s="1346"/>
      <c r="R331" s="1346"/>
      <c r="S331" s="1346"/>
      <c r="T331" s="1346"/>
      <c r="U331" s="1346"/>
      <c r="V331" s="1346"/>
      <c r="W331" s="1346"/>
      <c r="X331" s="1346"/>
      <c r="Y331" s="1346"/>
      <c r="Z331" s="1346"/>
      <c r="AA331" s="1346"/>
      <c r="AB331" s="1346"/>
      <c r="AC331" s="1346"/>
      <c r="AD331" s="1346"/>
      <c r="AE331" s="1346"/>
      <c r="AF331" s="1346"/>
      <c r="AG331" s="1346"/>
    </row>
    <row r="332" spans="3:33" x14ac:dyDescent="0.25">
      <c r="C332" s="1346"/>
      <c r="D332" s="1346"/>
      <c r="E332" s="1346"/>
      <c r="F332" s="1346"/>
      <c r="G332" s="1346"/>
      <c r="H332" s="1346"/>
      <c r="I332" s="1346"/>
      <c r="J332" s="1346"/>
      <c r="K332" s="1346"/>
      <c r="L332" s="1346"/>
      <c r="M332" s="1346"/>
      <c r="N332" s="1346"/>
      <c r="O332" s="1346"/>
      <c r="P332" s="1346"/>
      <c r="Q332" s="1346"/>
      <c r="R332" s="1346"/>
      <c r="S332" s="1346"/>
      <c r="T332" s="1346"/>
      <c r="U332" s="1346"/>
      <c r="V332" s="1346"/>
      <c r="W332" s="1346"/>
      <c r="X332" s="1346"/>
      <c r="Y332" s="1346"/>
      <c r="Z332" s="1346"/>
      <c r="AA332" s="1346"/>
      <c r="AB332" s="1346"/>
      <c r="AC332" s="1346"/>
      <c r="AD332" s="1346"/>
      <c r="AE332" s="1346"/>
      <c r="AF332" s="1346"/>
      <c r="AG332" s="1346"/>
    </row>
    <row r="333" spans="3:33" x14ac:dyDescent="0.25">
      <c r="C333" s="1346"/>
      <c r="D333" s="1346"/>
      <c r="E333" s="1346"/>
      <c r="F333" s="1346"/>
      <c r="G333" s="1346"/>
      <c r="H333" s="1346"/>
      <c r="I333" s="1346"/>
      <c r="J333" s="1346"/>
      <c r="K333" s="1346"/>
      <c r="L333" s="1346"/>
      <c r="M333" s="1346"/>
      <c r="N333" s="1346"/>
      <c r="O333" s="1346"/>
      <c r="P333" s="1346"/>
      <c r="Q333" s="1346"/>
      <c r="R333" s="1346"/>
      <c r="S333" s="1346"/>
      <c r="T333" s="1346"/>
      <c r="U333" s="1346"/>
      <c r="V333" s="1346"/>
      <c r="W333" s="1346"/>
      <c r="X333" s="1346"/>
      <c r="Y333" s="1346"/>
      <c r="Z333" s="1346"/>
      <c r="AA333" s="1346"/>
      <c r="AB333" s="1346"/>
      <c r="AC333" s="1346"/>
      <c r="AD333" s="1346"/>
      <c r="AE333" s="1346"/>
      <c r="AF333" s="1346"/>
      <c r="AG333" s="1346"/>
    </row>
    <row r="334" spans="3:33" x14ac:dyDescent="0.25">
      <c r="C334" s="1346"/>
      <c r="D334" s="1346"/>
      <c r="E334" s="1346"/>
      <c r="F334" s="1346"/>
      <c r="G334" s="1346"/>
      <c r="H334" s="1346"/>
      <c r="I334" s="1346"/>
      <c r="J334" s="1346"/>
      <c r="K334" s="1346"/>
      <c r="L334" s="1346"/>
      <c r="M334" s="1346"/>
      <c r="N334" s="1346"/>
      <c r="O334" s="1346"/>
      <c r="P334" s="1346"/>
      <c r="Q334" s="1346"/>
      <c r="R334" s="1346"/>
      <c r="S334" s="1346"/>
      <c r="T334" s="1346"/>
      <c r="U334" s="1346"/>
      <c r="V334" s="1346"/>
      <c r="W334" s="1346"/>
      <c r="X334" s="1346"/>
      <c r="Y334" s="1346"/>
      <c r="Z334" s="1346"/>
      <c r="AA334" s="1346"/>
      <c r="AB334" s="1346"/>
      <c r="AC334" s="1346"/>
      <c r="AD334" s="1346"/>
      <c r="AE334" s="1346"/>
      <c r="AF334" s="1346"/>
      <c r="AG334" s="1346"/>
    </row>
    <row r="335" spans="3:33" x14ac:dyDescent="0.25">
      <c r="C335" s="1346"/>
      <c r="D335" s="1346"/>
      <c r="E335" s="1346"/>
      <c r="F335" s="1346"/>
      <c r="G335" s="1346"/>
      <c r="H335" s="1346"/>
      <c r="I335" s="1346"/>
      <c r="J335" s="1346"/>
      <c r="K335" s="1346"/>
      <c r="L335" s="1346"/>
      <c r="M335" s="1346"/>
      <c r="N335" s="1346"/>
      <c r="O335" s="1346"/>
      <c r="P335" s="1346"/>
      <c r="Q335" s="1346"/>
      <c r="R335" s="1346"/>
      <c r="S335" s="1346"/>
      <c r="T335" s="1346"/>
      <c r="U335" s="1346"/>
      <c r="V335" s="1346"/>
      <c r="W335" s="1346"/>
      <c r="X335" s="1346"/>
      <c r="Y335" s="1346"/>
      <c r="Z335" s="1346"/>
      <c r="AA335" s="1346"/>
      <c r="AB335" s="1346"/>
      <c r="AC335" s="1346"/>
      <c r="AD335" s="1346"/>
      <c r="AE335" s="1346"/>
      <c r="AF335" s="1346"/>
      <c r="AG335" s="1346"/>
    </row>
    <row r="336" spans="3:33" x14ac:dyDescent="0.25">
      <c r="C336" s="1346"/>
      <c r="D336" s="1346"/>
      <c r="E336" s="1346"/>
      <c r="F336" s="1346"/>
      <c r="G336" s="1346"/>
      <c r="H336" s="1346"/>
      <c r="I336" s="1346"/>
      <c r="J336" s="1346"/>
      <c r="K336" s="1346"/>
      <c r="L336" s="1346"/>
      <c r="M336" s="1346"/>
      <c r="N336" s="1346"/>
      <c r="O336" s="1346"/>
      <c r="P336" s="1346"/>
      <c r="Q336" s="1346"/>
      <c r="R336" s="1346"/>
      <c r="S336" s="1346"/>
      <c r="T336" s="1346"/>
      <c r="U336" s="1346"/>
      <c r="V336" s="1346"/>
      <c r="W336" s="1346"/>
      <c r="X336" s="1346"/>
      <c r="Y336" s="1346"/>
      <c r="Z336" s="1346"/>
      <c r="AA336" s="1346"/>
      <c r="AB336" s="1346"/>
      <c r="AC336" s="1346"/>
      <c r="AD336" s="1346"/>
      <c r="AE336" s="1346"/>
      <c r="AF336" s="1346"/>
      <c r="AG336" s="1346"/>
    </row>
    <row r="337" spans="3:33" x14ac:dyDescent="0.25">
      <c r="C337" s="1346"/>
      <c r="D337" s="1346"/>
      <c r="E337" s="1346"/>
      <c r="F337" s="1346"/>
      <c r="G337" s="1346"/>
      <c r="H337" s="1346"/>
      <c r="I337" s="1346"/>
      <c r="J337" s="1346"/>
      <c r="K337" s="1346"/>
      <c r="L337" s="1346"/>
      <c r="M337" s="1346"/>
      <c r="N337" s="1346"/>
      <c r="O337" s="1346"/>
      <c r="P337" s="1346"/>
      <c r="Q337" s="1346"/>
      <c r="R337" s="1346"/>
      <c r="S337" s="1346"/>
      <c r="T337" s="1346"/>
      <c r="U337" s="1346"/>
      <c r="V337" s="1346"/>
      <c r="W337" s="1346"/>
      <c r="X337" s="1346"/>
      <c r="Y337" s="1346"/>
      <c r="Z337" s="1346"/>
      <c r="AA337" s="1346"/>
      <c r="AB337" s="1346"/>
      <c r="AC337" s="1346"/>
      <c r="AD337" s="1346"/>
      <c r="AE337" s="1346"/>
      <c r="AF337" s="1346"/>
      <c r="AG337" s="1346"/>
    </row>
    <row r="338" spans="3:33" x14ac:dyDescent="0.25">
      <c r="C338" s="1346"/>
      <c r="D338" s="1346"/>
      <c r="E338" s="1346"/>
      <c r="F338" s="1346"/>
      <c r="G338" s="1346"/>
      <c r="H338" s="1346"/>
      <c r="I338" s="1346"/>
      <c r="J338" s="1346"/>
      <c r="K338" s="1346"/>
      <c r="L338" s="1346"/>
      <c r="M338" s="1346"/>
      <c r="N338" s="1346"/>
      <c r="O338" s="1346"/>
      <c r="P338" s="1346"/>
      <c r="Q338" s="1346"/>
      <c r="R338" s="1346"/>
      <c r="S338" s="1346"/>
      <c r="T338" s="1346"/>
      <c r="U338" s="1346"/>
      <c r="V338" s="1346"/>
      <c r="W338" s="1346"/>
      <c r="X338" s="1346"/>
      <c r="Y338" s="1346"/>
      <c r="Z338" s="1346"/>
      <c r="AA338" s="1346"/>
      <c r="AB338" s="1346"/>
      <c r="AC338" s="1346"/>
      <c r="AD338" s="1346"/>
      <c r="AE338" s="1346"/>
      <c r="AF338" s="1346"/>
      <c r="AG338" s="1346"/>
    </row>
    <row r="339" spans="3:33" x14ac:dyDescent="0.25">
      <c r="C339" s="1346"/>
      <c r="D339" s="1346"/>
      <c r="E339" s="1346"/>
      <c r="F339" s="1346"/>
      <c r="G339" s="1346"/>
      <c r="H339" s="1346"/>
      <c r="I339" s="1346"/>
      <c r="J339" s="1346"/>
      <c r="K339" s="1346"/>
      <c r="L339" s="1346"/>
      <c r="M339" s="1346"/>
      <c r="N339" s="1346"/>
      <c r="O339" s="1346"/>
      <c r="P339" s="1346"/>
      <c r="Q339" s="1346"/>
      <c r="R339" s="1346"/>
      <c r="S339" s="1346"/>
      <c r="T339" s="1346"/>
      <c r="U339" s="1346"/>
      <c r="V339" s="1346"/>
      <c r="W339" s="1346"/>
      <c r="X339" s="1346"/>
      <c r="Y339" s="1346"/>
      <c r="Z339" s="1346"/>
      <c r="AA339" s="1346"/>
      <c r="AB339" s="1346"/>
      <c r="AC339" s="1346"/>
      <c r="AD339" s="1346"/>
      <c r="AE339" s="1346"/>
      <c r="AF339" s="1346"/>
      <c r="AG339" s="1346"/>
    </row>
    <row r="340" spans="3:33" x14ac:dyDescent="0.25">
      <c r="C340" s="1346"/>
      <c r="D340" s="1346"/>
      <c r="E340" s="1346"/>
      <c r="F340" s="1346"/>
      <c r="G340" s="1346"/>
      <c r="H340" s="1346"/>
      <c r="I340" s="1346"/>
      <c r="J340" s="1346"/>
      <c r="K340" s="1346"/>
      <c r="L340" s="1346"/>
      <c r="M340" s="1346"/>
      <c r="N340" s="1346"/>
      <c r="O340" s="1346"/>
      <c r="P340" s="1346"/>
      <c r="Q340" s="1346"/>
      <c r="R340" s="1346"/>
      <c r="S340" s="1346"/>
      <c r="T340" s="1346"/>
      <c r="U340" s="1346"/>
      <c r="V340" s="1346"/>
      <c r="W340" s="1346"/>
      <c r="X340" s="1346"/>
      <c r="Y340" s="1346"/>
      <c r="Z340" s="1346"/>
      <c r="AA340" s="1346"/>
      <c r="AB340" s="1346"/>
      <c r="AC340" s="1346"/>
      <c r="AD340" s="1346"/>
      <c r="AE340" s="1346"/>
      <c r="AF340" s="1346"/>
      <c r="AG340" s="1346"/>
    </row>
    <row r="341" spans="3:33" x14ac:dyDescent="0.25">
      <c r="C341" s="1346"/>
      <c r="D341" s="1346"/>
      <c r="E341" s="1346"/>
      <c r="F341" s="1346"/>
      <c r="G341" s="1346"/>
      <c r="H341" s="1346"/>
      <c r="I341" s="1346"/>
      <c r="J341" s="1346"/>
      <c r="K341" s="1346"/>
      <c r="L341" s="1346"/>
      <c r="M341" s="1346"/>
      <c r="N341" s="1346"/>
      <c r="O341" s="1346"/>
      <c r="P341" s="1346"/>
      <c r="Q341" s="1346"/>
      <c r="R341" s="1346"/>
      <c r="S341" s="1346"/>
      <c r="T341" s="1346"/>
      <c r="U341" s="1346"/>
      <c r="V341" s="1346"/>
      <c r="W341" s="1346"/>
      <c r="X341" s="1346"/>
      <c r="Y341" s="1346"/>
      <c r="Z341" s="1346"/>
      <c r="AA341" s="1346"/>
      <c r="AB341" s="1346"/>
      <c r="AC341" s="1346"/>
      <c r="AD341" s="1346"/>
      <c r="AE341" s="1346"/>
      <c r="AF341" s="1346"/>
      <c r="AG341" s="1346"/>
    </row>
    <row r="342" spans="3:33" x14ac:dyDescent="0.25">
      <c r="C342" s="1346"/>
      <c r="D342" s="1346"/>
      <c r="E342" s="1346"/>
      <c r="F342" s="1346"/>
      <c r="G342" s="1346"/>
      <c r="H342" s="1346"/>
      <c r="I342" s="1346"/>
      <c r="J342" s="1346"/>
      <c r="K342" s="1346"/>
      <c r="L342" s="1346"/>
      <c r="M342" s="1346"/>
      <c r="N342" s="1346"/>
      <c r="O342" s="1346"/>
      <c r="P342" s="1346"/>
      <c r="Q342" s="1346"/>
      <c r="R342" s="1346"/>
      <c r="S342" s="1346"/>
      <c r="T342" s="1346"/>
      <c r="U342" s="1346"/>
      <c r="V342" s="1346"/>
      <c r="W342" s="1346"/>
      <c r="X342" s="1346"/>
      <c r="Y342" s="1346"/>
      <c r="Z342" s="1346"/>
      <c r="AA342" s="1346"/>
      <c r="AB342" s="1346"/>
      <c r="AC342" s="1346"/>
      <c r="AD342" s="1346"/>
      <c r="AE342" s="1346"/>
      <c r="AF342" s="1346"/>
      <c r="AG342" s="1346"/>
    </row>
    <row r="343" spans="3:33" x14ac:dyDescent="0.25">
      <c r="C343" s="1346"/>
      <c r="D343" s="1346"/>
      <c r="E343" s="1346"/>
      <c r="F343" s="1346"/>
      <c r="G343" s="1346"/>
      <c r="H343" s="1346"/>
      <c r="I343" s="1346"/>
      <c r="J343" s="1346"/>
      <c r="K343" s="1346"/>
      <c r="L343" s="1346"/>
      <c r="M343" s="1346"/>
      <c r="N343" s="1346"/>
      <c r="O343" s="1346"/>
      <c r="P343" s="1346"/>
      <c r="Q343" s="1346"/>
      <c r="R343" s="1346"/>
      <c r="S343" s="1346"/>
      <c r="T343" s="1346"/>
      <c r="U343" s="1346"/>
      <c r="V343" s="1346"/>
      <c r="W343" s="1346"/>
      <c r="X343" s="1346"/>
      <c r="Y343" s="1346"/>
      <c r="Z343" s="1346"/>
      <c r="AA343" s="1346"/>
      <c r="AB343" s="1346"/>
      <c r="AC343" s="1346"/>
      <c r="AD343" s="1346"/>
      <c r="AE343" s="1346"/>
      <c r="AF343" s="1346"/>
      <c r="AG343" s="1346"/>
    </row>
    <row r="344" spans="3:33" x14ac:dyDescent="0.25">
      <c r="C344" s="1346"/>
      <c r="D344" s="1346"/>
      <c r="E344" s="1346"/>
      <c r="F344" s="1346"/>
      <c r="G344" s="1346"/>
      <c r="H344" s="1346"/>
      <c r="I344" s="1346"/>
      <c r="J344" s="1346"/>
      <c r="K344" s="1346"/>
      <c r="L344" s="1346"/>
      <c r="M344" s="1346"/>
      <c r="N344" s="1346"/>
      <c r="O344" s="1346"/>
      <c r="P344" s="1346"/>
      <c r="Q344" s="1346"/>
      <c r="R344" s="1346"/>
      <c r="S344" s="1346"/>
      <c r="T344" s="1346"/>
      <c r="U344" s="1346"/>
      <c r="V344" s="1346"/>
      <c r="W344" s="1346"/>
      <c r="X344" s="1346"/>
      <c r="Y344" s="1346"/>
      <c r="Z344" s="1346"/>
      <c r="AA344" s="1346"/>
      <c r="AB344" s="1346"/>
      <c r="AC344" s="1346"/>
      <c r="AD344" s="1346"/>
      <c r="AE344" s="1346"/>
      <c r="AF344" s="1346"/>
      <c r="AG344" s="1346"/>
    </row>
    <row r="345" spans="3:33" x14ac:dyDescent="0.25">
      <c r="C345" s="1346"/>
      <c r="D345" s="1346"/>
      <c r="E345" s="1346"/>
      <c r="F345" s="1346"/>
      <c r="G345" s="1346"/>
      <c r="H345" s="1346"/>
      <c r="I345" s="1346"/>
      <c r="J345" s="1346"/>
      <c r="K345" s="1346"/>
      <c r="L345" s="1346"/>
      <c r="M345" s="1346"/>
      <c r="N345" s="1346"/>
      <c r="O345" s="1346"/>
      <c r="P345" s="1346"/>
      <c r="Q345" s="1346"/>
      <c r="R345" s="1346"/>
      <c r="S345" s="1346"/>
      <c r="T345" s="1346"/>
      <c r="U345" s="1346"/>
      <c r="V345" s="1346"/>
      <c r="W345" s="1346"/>
      <c r="X345" s="1346"/>
      <c r="Y345" s="1346"/>
      <c r="Z345" s="1346"/>
      <c r="AA345" s="1346"/>
      <c r="AB345" s="1346"/>
      <c r="AC345" s="1346"/>
      <c r="AD345" s="1346"/>
      <c r="AE345" s="1346"/>
      <c r="AF345" s="1346"/>
      <c r="AG345" s="1346"/>
    </row>
    <row r="346" spans="3:33" x14ac:dyDescent="0.25">
      <c r="C346" s="1346"/>
      <c r="D346" s="1346"/>
      <c r="E346" s="1346"/>
      <c r="F346" s="1346"/>
      <c r="G346" s="1346"/>
      <c r="H346" s="1346"/>
      <c r="I346" s="1346"/>
      <c r="J346" s="1346"/>
      <c r="K346" s="1346"/>
      <c r="L346" s="1346"/>
      <c r="M346" s="1346"/>
      <c r="N346" s="1346"/>
      <c r="O346" s="1346"/>
      <c r="P346" s="1346"/>
      <c r="Q346" s="1346"/>
      <c r="R346" s="1346"/>
      <c r="S346" s="1346"/>
      <c r="T346" s="1346"/>
      <c r="U346" s="1346"/>
      <c r="V346" s="1346"/>
      <c r="W346" s="1346"/>
      <c r="X346" s="1346"/>
      <c r="Y346" s="1346"/>
      <c r="Z346" s="1346"/>
      <c r="AA346" s="1346"/>
      <c r="AB346" s="1346"/>
      <c r="AC346" s="1346"/>
      <c r="AD346" s="1346"/>
      <c r="AE346" s="1346"/>
      <c r="AF346" s="1346"/>
      <c r="AG346" s="1346"/>
    </row>
    <row r="347" spans="3:33" x14ac:dyDescent="0.25">
      <c r="C347" s="1346"/>
      <c r="D347" s="1346"/>
      <c r="E347" s="1346"/>
      <c r="F347" s="1346"/>
      <c r="G347" s="1346"/>
      <c r="H347" s="1346"/>
      <c r="I347" s="1346"/>
      <c r="J347" s="1346"/>
      <c r="K347" s="1346"/>
      <c r="L347" s="1346"/>
      <c r="M347" s="1346"/>
      <c r="N347" s="1346"/>
      <c r="O347" s="1346"/>
      <c r="P347" s="1346"/>
      <c r="Q347" s="1346"/>
      <c r="R347" s="1346"/>
      <c r="S347" s="1346"/>
      <c r="T347" s="1346"/>
      <c r="U347" s="1346"/>
      <c r="V347" s="1346"/>
      <c r="W347" s="1346"/>
      <c r="X347" s="1346"/>
      <c r="Y347" s="1346"/>
      <c r="Z347" s="1346"/>
      <c r="AA347" s="1346"/>
      <c r="AB347" s="1346"/>
      <c r="AC347" s="1346"/>
      <c r="AD347" s="1346"/>
      <c r="AE347" s="1346"/>
      <c r="AF347" s="1346"/>
      <c r="AG347" s="1346"/>
    </row>
    <row r="348" spans="3:33" x14ac:dyDescent="0.25">
      <c r="C348" s="1346"/>
      <c r="D348" s="1346"/>
      <c r="E348" s="1346"/>
      <c r="F348" s="1346"/>
      <c r="G348" s="1346"/>
      <c r="H348" s="1346"/>
      <c r="I348" s="1346"/>
      <c r="J348" s="1346"/>
      <c r="K348" s="1346"/>
      <c r="L348" s="1346"/>
      <c r="M348" s="1346"/>
      <c r="N348" s="1346"/>
      <c r="O348" s="1346"/>
      <c r="P348" s="1346"/>
      <c r="Q348" s="1346"/>
      <c r="R348" s="1346"/>
      <c r="S348" s="1346"/>
      <c r="T348" s="1346"/>
      <c r="U348" s="1346"/>
      <c r="V348" s="1346"/>
      <c r="W348" s="1346"/>
      <c r="X348" s="1346"/>
      <c r="Y348" s="1346"/>
      <c r="Z348" s="1346"/>
      <c r="AA348" s="1346"/>
      <c r="AB348" s="1346"/>
      <c r="AC348" s="1346"/>
      <c r="AD348" s="1346"/>
      <c r="AE348" s="1346"/>
      <c r="AF348" s="1346"/>
      <c r="AG348" s="1346"/>
    </row>
    <row r="349" spans="3:33" x14ac:dyDescent="0.25">
      <c r="C349" s="1346"/>
      <c r="D349" s="1346"/>
      <c r="E349" s="1346"/>
      <c r="F349" s="1346"/>
      <c r="G349" s="1346"/>
      <c r="H349" s="1346"/>
      <c r="I349" s="1346"/>
      <c r="J349" s="1346"/>
      <c r="K349" s="1346"/>
      <c r="L349" s="1346"/>
      <c r="M349" s="1346"/>
      <c r="N349" s="1346"/>
      <c r="O349" s="1346"/>
      <c r="P349" s="1346"/>
      <c r="Q349" s="1346"/>
      <c r="R349" s="1346"/>
      <c r="S349" s="1346"/>
      <c r="T349" s="1346"/>
      <c r="U349" s="1346"/>
      <c r="V349" s="1346"/>
      <c r="W349" s="1346"/>
      <c r="X349" s="1346"/>
      <c r="Y349" s="1346"/>
      <c r="Z349" s="1346"/>
      <c r="AA349" s="1346"/>
      <c r="AB349" s="1346"/>
      <c r="AC349" s="1346"/>
      <c r="AD349" s="1346"/>
      <c r="AE349" s="1346"/>
      <c r="AF349" s="1346"/>
      <c r="AG349" s="1346"/>
    </row>
    <row r="350" spans="3:33" x14ac:dyDescent="0.25">
      <c r="C350" s="1346"/>
      <c r="D350" s="1346"/>
      <c r="E350" s="1346"/>
      <c r="F350" s="1346"/>
      <c r="G350" s="1346"/>
      <c r="H350" s="1346"/>
      <c r="I350" s="1346"/>
      <c r="J350" s="1346"/>
      <c r="K350" s="1346"/>
      <c r="L350" s="1346"/>
      <c r="M350" s="1346"/>
      <c r="N350" s="1346"/>
      <c r="O350" s="1346"/>
      <c r="P350" s="1346"/>
      <c r="Q350" s="1346"/>
      <c r="R350" s="1346"/>
      <c r="S350" s="1346"/>
      <c r="T350" s="1346"/>
      <c r="U350" s="1346"/>
      <c r="V350" s="1346"/>
      <c r="W350" s="1346"/>
      <c r="X350" s="1346"/>
      <c r="Y350" s="1346"/>
      <c r="Z350" s="1346"/>
      <c r="AA350" s="1346"/>
      <c r="AB350" s="1346"/>
      <c r="AC350" s="1346"/>
      <c r="AD350" s="1346"/>
      <c r="AE350" s="1346"/>
      <c r="AF350" s="1346"/>
      <c r="AG350" s="1346"/>
    </row>
    <row r="351" spans="3:33" x14ac:dyDescent="0.25">
      <c r="C351" s="1346"/>
      <c r="D351" s="1346"/>
      <c r="E351" s="1346"/>
      <c r="F351" s="1346"/>
      <c r="G351" s="1346"/>
      <c r="H351" s="1346"/>
      <c r="I351" s="1346"/>
      <c r="J351" s="1346"/>
      <c r="K351" s="1346"/>
      <c r="L351" s="1346"/>
      <c r="M351" s="1346"/>
      <c r="N351" s="1346"/>
      <c r="O351" s="1346"/>
      <c r="P351" s="1346"/>
      <c r="Q351" s="1346"/>
      <c r="R351" s="1346"/>
      <c r="S351" s="1346"/>
      <c r="T351" s="1346"/>
      <c r="U351" s="1346"/>
      <c r="V351" s="1346"/>
      <c r="W351" s="1346"/>
      <c r="X351" s="1346"/>
      <c r="Y351" s="1346"/>
      <c r="Z351" s="1346"/>
      <c r="AA351" s="1346"/>
      <c r="AB351" s="1346"/>
      <c r="AC351" s="1346"/>
      <c r="AD351" s="1346"/>
      <c r="AE351" s="1346"/>
      <c r="AF351" s="1346"/>
      <c r="AG351" s="1346"/>
    </row>
    <row r="352" spans="3:33" x14ac:dyDescent="0.25">
      <c r="C352" s="1346"/>
      <c r="D352" s="1346"/>
      <c r="E352" s="1346"/>
      <c r="F352" s="1346"/>
      <c r="G352" s="1346"/>
      <c r="H352" s="1346"/>
      <c r="I352" s="1346"/>
      <c r="J352" s="1346"/>
      <c r="K352" s="1346"/>
      <c r="L352" s="1346"/>
      <c r="M352" s="1346"/>
      <c r="N352" s="1346"/>
      <c r="O352" s="1346"/>
      <c r="P352" s="1346"/>
      <c r="Q352" s="1346"/>
      <c r="R352" s="1346"/>
      <c r="S352" s="1346"/>
      <c r="T352" s="1346"/>
      <c r="U352" s="1346"/>
      <c r="V352" s="1346"/>
      <c r="W352" s="1346"/>
      <c r="X352" s="1346"/>
      <c r="Y352" s="1346"/>
      <c r="Z352" s="1346"/>
      <c r="AA352" s="1346"/>
      <c r="AB352" s="1346"/>
      <c r="AC352" s="1346"/>
      <c r="AD352" s="1346"/>
      <c r="AE352" s="1346"/>
      <c r="AF352" s="1346"/>
      <c r="AG352" s="1346"/>
    </row>
    <row r="353" spans="3:33" x14ac:dyDescent="0.25">
      <c r="C353" s="1346"/>
      <c r="D353" s="1346"/>
      <c r="E353" s="1346"/>
      <c r="F353" s="1346"/>
      <c r="G353" s="1346"/>
      <c r="H353" s="1346"/>
      <c r="I353" s="1346"/>
      <c r="J353" s="1346"/>
      <c r="K353" s="1346"/>
      <c r="L353" s="1346"/>
      <c r="M353" s="1346"/>
      <c r="N353" s="1346"/>
      <c r="O353" s="1346"/>
      <c r="P353" s="1346"/>
      <c r="Q353" s="1346"/>
      <c r="R353" s="1346"/>
      <c r="S353" s="1346"/>
      <c r="T353" s="1346"/>
      <c r="U353" s="1346"/>
      <c r="V353" s="1346"/>
      <c r="W353" s="1346"/>
      <c r="X353" s="1346"/>
      <c r="Y353" s="1346"/>
      <c r="Z353" s="1346"/>
      <c r="AA353" s="1346"/>
      <c r="AB353" s="1346"/>
      <c r="AC353" s="1346"/>
      <c r="AD353" s="1346"/>
      <c r="AE353" s="1346"/>
      <c r="AF353" s="1346"/>
      <c r="AG353" s="1346"/>
    </row>
    <row r="354" spans="3:33" x14ac:dyDescent="0.25">
      <c r="C354" s="1346"/>
      <c r="D354" s="1346"/>
      <c r="E354" s="1346"/>
      <c r="F354" s="1346"/>
      <c r="G354" s="1346"/>
      <c r="H354" s="1346"/>
      <c r="I354" s="1346"/>
      <c r="J354" s="1346"/>
      <c r="K354" s="1346"/>
      <c r="L354" s="1346"/>
      <c r="M354" s="1346"/>
      <c r="N354" s="1346"/>
      <c r="O354" s="1346"/>
      <c r="P354" s="1346"/>
      <c r="Q354" s="1346"/>
      <c r="R354" s="1346"/>
      <c r="S354" s="1346"/>
      <c r="T354" s="1346"/>
      <c r="U354" s="1346"/>
      <c r="V354" s="1346"/>
      <c r="W354" s="1346"/>
      <c r="X354" s="1346"/>
      <c r="Y354" s="1346"/>
      <c r="Z354" s="1346"/>
      <c r="AA354" s="1346"/>
      <c r="AB354" s="1346"/>
      <c r="AC354" s="1346"/>
      <c r="AD354" s="1346"/>
      <c r="AE354" s="1346"/>
      <c r="AF354" s="1346"/>
      <c r="AG354" s="1346"/>
    </row>
    <row r="355" spans="3:33" x14ac:dyDescent="0.25">
      <c r="C355" s="1346"/>
      <c r="D355" s="1346"/>
      <c r="E355" s="1346"/>
      <c r="F355" s="1346"/>
      <c r="G355" s="1346"/>
      <c r="H355" s="1346"/>
      <c r="I355" s="1346"/>
      <c r="J355" s="1346"/>
      <c r="K355" s="1346"/>
      <c r="L355" s="1346"/>
      <c r="M355" s="1346"/>
      <c r="N355" s="1346"/>
      <c r="O355" s="1346"/>
      <c r="P355" s="1346"/>
      <c r="Q355" s="1346"/>
      <c r="R355" s="1346"/>
      <c r="S355" s="1346"/>
      <c r="T355" s="1346"/>
      <c r="U355" s="1346"/>
      <c r="V355" s="1346"/>
      <c r="W355" s="1346"/>
      <c r="X355" s="1346"/>
      <c r="Y355" s="1346"/>
      <c r="Z355" s="1346"/>
      <c r="AA355" s="1346"/>
      <c r="AB355" s="1346"/>
      <c r="AC355" s="1346"/>
      <c r="AD355" s="1346"/>
      <c r="AE355" s="1346"/>
      <c r="AF355" s="1346"/>
      <c r="AG355" s="1346"/>
    </row>
    <row r="356" spans="3:33" x14ac:dyDescent="0.25">
      <c r="C356" s="1346"/>
      <c r="D356" s="1346"/>
      <c r="E356" s="1346"/>
      <c r="F356" s="1346"/>
      <c r="G356" s="1346"/>
      <c r="H356" s="1346"/>
      <c r="I356" s="1346"/>
      <c r="J356" s="1346"/>
      <c r="K356" s="1346"/>
      <c r="L356" s="1346"/>
      <c r="M356" s="1346"/>
      <c r="N356" s="1346"/>
      <c r="O356" s="1346"/>
      <c r="P356" s="1346"/>
      <c r="Q356" s="1346"/>
      <c r="R356" s="1346"/>
      <c r="S356" s="1346"/>
      <c r="T356" s="1346"/>
      <c r="U356" s="1346"/>
      <c r="V356" s="1346"/>
      <c r="W356" s="1346"/>
      <c r="X356" s="1346"/>
      <c r="Y356" s="1346"/>
      <c r="Z356" s="1346"/>
      <c r="AA356" s="1346"/>
      <c r="AB356" s="1346"/>
      <c r="AC356" s="1346"/>
      <c r="AD356" s="1346"/>
      <c r="AE356" s="1346"/>
      <c r="AF356" s="1346"/>
      <c r="AG356" s="1346"/>
    </row>
    <row r="357" spans="3:33" x14ac:dyDescent="0.25">
      <c r="C357" s="1346"/>
      <c r="D357" s="1346"/>
      <c r="E357" s="1346"/>
      <c r="F357" s="1346"/>
      <c r="G357" s="1346"/>
      <c r="H357" s="1346"/>
      <c r="I357" s="1346"/>
      <c r="J357" s="1346"/>
      <c r="K357" s="1346"/>
      <c r="L357" s="1346"/>
      <c r="M357" s="1346"/>
      <c r="N357" s="1346"/>
      <c r="O357" s="1346"/>
      <c r="P357" s="1346"/>
      <c r="Q357" s="1346"/>
      <c r="R357" s="1346"/>
      <c r="S357" s="1346"/>
      <c r="T357" s="1346"/>
      <c r="U357" s="1346"/>
      <c r="V357" s="1346"/>
      <c r="W357" s="1346"/>
      <c r="X357" s="1346"/>
      <c r="Y357" s="1346"/>
      <c r="Z357" s="1346"/>
      <c r="AA357" s="1346"/>
      <c r="AB357" s="1346"/>
      <c r="AC357" s="1346"/>
      <c r="AD357" s="1346"/>
      <c r="AE357" s="1346"/>
      <c r="AF357" s="1346"/>
      <c r="AG357" s="1346"/>
    </row>
    <row r="358" spans="3:33" x14ac:dyDescent="0.25">
      <c r="C358" s="1346"/>
      <c r="D358" s="1346"/>
      <c r="E358" s="1346"/>
      <c r="F358" s="1346"/>
      <c r="G358" s="1346"/>
      <c r="H358" s="1346"/>
      <c r="I358" s="1346"/>
      <c r="J358" s="1346"/>
      <c r="K358" s="1346"/>
      <c r="L358" s="1346"/>
      <c r="M358" s="1346"/>
      <c r="N358" s="1346"/>
      <c r="O358" s="1346"/>
      <c r="P358" s="1346"/>
      <c r="Q358" s="1346"/>
      <c r="R358" s="1346"/>
      <c r="S358" s="1346"/>
      <c r="T358" s="1346"/>
      <c r="U358" s="1346"/>
      <c r="V358" s="1346"/>
      <c r="W358" s="1346"/>
      <c r="X358" s="1346"/>
      <c r="Y358" s="1346"/>
      <c r="Z358" s="1346"/>
      <c r="AA358" s="1346"/>
      <c r="AB358" s="1346"/>
      <c r="AC358" s="1346"/>
      <c r="AD358" s="1346"/>
      <c r="AE358" s="1346"/>
      <c r="AF358" s="1346"/>
      <c r="AG358" s="1346"/>
    </row>
    <row r="359" spans="3:33" x14ac:dyDescent="0.25">
      <c r="C359" s="1346"/>
      <c r="D359" s="1346"/>
      <c r="E359" s="1346"/>
      <c r="F359" s="1346"/>
      <c r="G359" s="1346"/>
      <c r="H359" s="1346"/>
      <c r="I359" s="1346"/>
      <c r="J359" s="1346"/>
      <c r="K359" s="1346"/>
      <c r="L359" s="1346"/>
      <c r="M359" s="1346"/>
      <c r="N359" s="1346"/>
      <c r="O359" s="1346"/>
      <c r="P359" s="1346"/>
      <c r="Q359" s="1346"/>
      <c r="R359" s="1346"/>
      <c r="S359" s="1346"/>
      <c r="T359" s="1346"/>
      <c r="U359" s="1346"/>
      <c r="V359" s="1346"/>
      <c r="W359" s="1346"/>
      <c r="X359" s="1346"/>
      <c r="Y359" s="1346"/>
      <c r="Z359" s="1346"/>
      <c r="AA359" s="1346"/>
      <c r="AB359" s="1346"/>
      <c r="AC359" s="1346"/>
      <c r="AD359" s="1346"/>
      <c r="AE359" s="1346"/>
      <c r="AF359" s="1346"/>
      <c r="AG359" s="1346"/>
    </row>
    <row r="360" spans="3:33" x14ac:dyDescent="0.25">
      <c r="C360" s="1346"/>
      <c r="D360" s="1346"/>
      <c r="E360" s="1346"/>
      <c r="F360" s="1346"/>
      <c r="G360" s="1346"/>
      <c r="H360" s="1346"/>
      <c r="I360" s="1346"/>
      <c r="J360" s="1346"/>
      <c r="K360" s="1346"/>
      <c r="L360" s="1346"/>
      <c r="M360" s="1346"/>
      <c r="N360" s="1346"/>
      <c r="O360" s="1346"/>
      <c r="P360" s="1346"/>
      <c r="Q360" s="1346"/>
      <c r="R360" s="1346"/>
      <c r="S360" s="1346"/>
      <c r="T360" s="1346"/>
      <c r="U360" s="1346"/>
      <c r="V360" s="1346"/>
      <c r="W360" s="1346"/>
      <c r="X360" s="1346"/>
      <c r="Y360" s="1346"/>
      <c r="Z360" s="1346"/>
      <c r="AA360" s="1346"/>
      <c r="AB360" s="1346"/>
      <c r="AC360" s="1346"/>
      <c r="AD360" s="1346"/>
      <c r="AE360" s="1346"/>
      <c r="AF360" s="1346"/>
      <c r="AG360" s="1346"/>
    </row>
    <row r="361" spans="3:33" x14ac:dyDescent="0.25">
      <c r="C361" s="1346"/>
      <c r="D361" s="1346"/>
      <c r="E361" s="1346"/>
      <c r="F361" s="1346"/>
      <c r="G361" s="1346"/>
      <c r="H361" s="1346"/>
      <c r="I361" s="1346"/>
      <c r="J361" s="1346"/>
      <c r="K361" s="1346"/>
      <c r="L361" s="1346"/>
      <c r="M361" s="1346"/>
      <c r="N361" s="1346"/>
      <c r="O361" s="1346"/>
      <c r="P361" s="1346"/>
      <c r="Q361" s="1346"/>
      <c r="R361" s="1346"/>
      <c r="S361" s="1346"/>
      <c r="T361" s="1346"/>
      <c r="U361" s="1346"/>
      <c r="V361" s="1346"/>
      <c r="W361" s="1346"/>
      <c r="X361" s="1346"/>
      <c r="Y361" s="1346"/>
      <c r="Z361" s="1346"/>
      <c r="AA361" s="1346"/>
      <c r="AB361" s="1346"/>
      <c r="AC361" s="1346"/>
      <c r="AD361" s="1346"/>
      <c r="AE361" s="1346"/>
      <c r="AF361" s="1346"/>
      <c r="AG361" s="1346"/>
    </row>
    <row r="362" spans="3:33" x14ac:dyDescent="0.25">
      <c r="C362" s="1346"/>
      <c r="D362" s="1346"/>
      <c r="E362" s="1346"/>
      <c r="F362" s="1346"/>
      <c r="G362" s="1346"/>
      <c r="H362" s="1346"/>
      <c r="I362" s="1346"/>
      <c r="J362" s="1346"/>
      <c r="K362" s="1346"/>
      <c r="L362" s="1346"/>
      <c r="M362" s="1346"/>
      <c r="N362" s="1346"/>
      <c r="O362" s="1346"/>
      <c r="P362" s="1346"/>
      <c r="Q362" s="1346"/>
      <c r="R362" s="1346"/>
      <c r="S362" s="1346"/>
      <c r="T362" s="1346"/>
      <c r="U362" s="1346"/>
      <c r="V362" s="1346"/>
      <c r="W362" s="1346"/>
      <c r="X362" s="1346"/>
      <c r="Y362" s="1346"/>
      <c r="Z362" s="1346"/>
      <c r="AA362" s="1346"/>
      <c r="AB362" s="1346"/>
      <c r="AC362" s="1346"/>
      <c r="AD362" s="1346"/>
      <c r="AE362" s="1346"/>
      <c r="AF362" s="1346"/>
      <c r="AG362" s="1346"/>
    </row>
    <row r="363" spans="3:33" x14ac:dyDescent="0.25">
      <c r="C363" s="1346"/>
      <c r="D363" s="1346"/>
      <c r="E363" s="1346"/>
      <c r="F363" s="1346"/>
      <c r="G363" s="1346"/>
      <c r="H363" s="1346"/>
      <c r="I363" s="1346"/>
      <c r="J363" s="1346"/>
      <c r="K363" s="1346"/>
      <c r="L363" s="1346"/>
      <c r="M363" s="1346"/>
      <c r="N363" s="1346"/>
      <c r="O363" s="1346"/>
      <c r="P363" s="1346"/>
      <c r="Q363" s="1346"/>
      <c r="R363" s="1346"/>
      <c r="S363" s="1346"/>
      <c r="T363" s="1346"/>
      <c r="U363" s="1346"/>
      <c r="V363" s="1346"/>
      <c r="W363" s="1346"/>
      <c r="X363" s="1346"/>
      <c r="Y363" s="1346"/>
      <c r="Z363" s="1346"/>
      <c r="AA363" s="1346"/>
      <c r="AB363" s="1346"/>
      <c r="AC363" s="1346"/>
      <c r="AD363" s="1346"/>
      <c r="AE363" s="1346"/>
      <c r="AF363" s="1346"/>
      <c r="AG363" s="1346"/>
    </row>
    <row r="364" spans="3:33" x14ac:dyDescent="0.25">
      <c r="C364" s="1346"/>
      <c r="D364" s="1346"/>
      <c r="E364" s="1346"/>
      <c r="F364" s="1346"/>
      <c r="G364" s="1346"/>
      <c r="H364" s="1346"/>
      <c r="I364" s="1346"/>
      <c r="J364" s="1346"/>
      <c r="K364" s="1346"/>
      <c r="L364" s="1346"/>
      <c r="M364" s="1346"/>
      <c r="N364" s="1346"/>
      <c r="O364" s="1346"/>
      <c r="P364" s="1346"/>
      <c r="Q364" s="1346"/>
      <c r="R364" s="1346"/>
      <c r="S364" s="1346"/>
      <c r="T364" s="1346"/>
      <c r="U364" s="1346"/>
      <c r="V364" s="1346"/>
      <c r="W364" s="1346"/>
      <c r="X364" s="1346"/>
      <c r="Y364" s="1346"/>
      <c r="Z364" s="1346"/>
      <c r="AA364" s="1346"/>
      <c r="AB364" s="1346"/>
      <c r="AC364" s="1346"/>
      <c r="AD364" s="1346"/>
      <c r="AE364" s="1346"/>
      <c r="AF364" s="1346"/>
      <c r="AG364" s="1346"/>
    </row>
    <row r="365" spans="3:33" x14ac:dyDescent="0.25">
      <c r="C365" s="1346"/>
      <c r="D365" s="1346"/>
      <c r="E365" s="1346"/>
      <c r="F365" s="1346"/>
      <c r="G365" s="1346"/>
      <c r="H365" s="1346"/>
      <c r="I365" s="1346"/>
      <c r="J365" s="1346"/>
      <c r="K365" s="1346"/>
      <c r="L365" s="1346"/>
      <c r="M365" s="1346"/>
      <c r="N365" s="1346"/>
      <c r="O365" s="1346"/>
      <c r="P365" s="1346"/>
      <c r="Q365" s="1346"/>
      <c r="R365" s="1346"/>
      <c r="S365" s="1346"/>
      <c r="T365" s="1346"/>
      <c r="U365" s="1346"/>
      <c r="V365" s="1346"/>
      <c r="W365" s="1346"/>
      <c r="X365" s="1346"/>
      <c r="Y365" s="1346"/>
      <c r="Z365" s="1346"/>
      <c r="AA365" s="1346"/>
      <c r="AB365" s="1346"/>
      <c r="AC365" s="1346"/>
      <c r="AD365" s="1346"/>
      <c r="AE365" s="1346"/>
      <c r="AF365" s="1346"/>
      <c r="AG365" s="1346"/>
    </row>
    <row r="366" spans="3:33" x14ac:dyDescent="0.25">
      <c r="C366" s="1346"/>
      <c r="D366" s="1346"/>
      <c r="E366" s="1346"/>
      <c r="F366" s="1346"/>
      <c r="G366" s="1346"/>
      <c r="H366" s="1346"/>
      <c r="I366" s="1346"/>
      <c r="J366" s="1346"/>
      <c r="K366" s="1346"/>
      <c r="L366" s="1346"/>
      <c r="M366" s="1346"/>
      <c r="N366" s="1346"/>
      <c r="O366" s="1346"/>
      <c r="P366" s="1346"/>
      <c r="Q366" s="1346"/>
      <c r="R366" s="1346"/>
      <c r="S366" s="1346"/>
      <c r="T366" s="1346"/>
      <c r="U366" s="1346"/>
      <c r="V366" s="1346"/>
      <c r="W366" s="1346"/>
      <c r="X366" s="1346"/>
      <c r="Y366" s="1346"/>
      <c r="Z366" s="1346"/>
      <c r="AA366" s="1346"/>
      <c r="AB366" s="1346"/>
      <c r="AC366" s="1346"/>
      <c r="AD366" s="1346"/>
      <c r="AE366" s="1346"/>
      <c r="AF366" s="1346"/>
      <c r="AG366" s="1346"/>
    </row>
    <row r="367" spans="3:33" x14ac:dyDescent="0.25">
      <c r="C367" s="1346"/>
      <c r="D367" s="1346"/>
      <c r="E367" s="1346"/>
      <c r="F367" s="1346"/>
      <c r="G367" s="1346"/>
      <c r="H367" s="1346"/>
      <c r="I367" s="1346"/>
      <c r="J367" s="1346"/>
      <c r="K367" s="1346"/>
      <c r="L367" s="1346"/>
      <c r="M367" s="1346"/>
      <c r="N367" s="1346"/>
      <c r="O367" s="1346"/>
      <c r="P367" s="1346"/>
      <c r="Q367" s="1346"/>
      <c r="R367" s="1346"/>
      <c r="S367" s="1346"/>
      <c r="T367" s="1346"/>
      <c r="U367" s="1346"/>
      <c r="V367" s="1346"/>
      <c r="W367" s="1346"/>
      <c r="X367" s="1346"/>
      <c r="Y367" s="1346"/>
      <c r="Z367" s="1346"/>
      <c r="AA367" s="1346"/>
      <c r="AB367" s="1346"/>
      <c r="AC367" s="1346"/>
      <c r="AD367" s="1346"/>
      <c r="AE367" s="1346"/>
      <c r="AF367" s="1346"/>
      <c r="AG367" s="1346"/>
    </row>
    <row r="368" spans="3:33" x14ac:dyDescent="0.25">
      <c r="C368" s="1346"/>
      <c r="D368" s="1346"/>
      <c r="E368" s="1346"/>
      <c r="F368" s="1346"/>
      <c r="G368" s="1346"/>
      <c r="H368" s="1346"/>
      <c r="I368" s="1346"/>
      <c r="J368" s="1346"/>
      <c r="K368" s="1346"/>
      <c r="L368" s="1346"/>
      <c r="M368" s="1346"/>
      <c r="N368" s="1346"/>
      <c r="O368" s="1346"/>
      <c r="P368" s="1346"/>
      <c r="Q368" s="1346"/>
      <c r="R368" s="1346"/>
      <c r="S368" s="1346"/>
      <c r="T368" s="1346"/>
      <c r="U368" s="1346"/>
      <c r="V368" s="1346"/>
      <c r="W368" s="1346"/>
      <c r="X368" s="1346"/>
      <c r="Y368" s="1346"/>
      <c r="Z368" s="1346"/>
      <c r="AA368" s="1346"/>
      <c r="AB368" s="1346"/>
      <c r="AC368" s="1346"/>
      <c r="AD368" s="1346"/>
      <c r="AE368" s="1346"/>
      <c r="AF368" s="1346"/>
      <c r="AG368" s="1346"/>
    </row>
    <row r="369" spans="3:33" x14ac:dyDescent="0.25">
      <c r="C369" s="1346"/>
      <c r="D369" s="1346"/>
      <c r="E369" s="1346"/>
      <c r="F369" s="1346"/>
      <c r="G369" s="1346"/>
      <c r="H369" s="1346"/>
      <c r="I369" s="1346"/>
      <c r="J369" s="1346"/>
      <c r="K369" s="1346"/>
      <c r="L369" s="1346"/>
      <c r="M369" s="1346"/>
      <c r="N369" s="1346"/>
      <c r="O369" s="1346"/>
      <c r="P369" s="1346"/>
      <c r="Q369" s="1346"/>
      <c r="R369" s="1346"/>
      <c r="S369" s="1346"/>
      <c r="T369" s="1346"/>
      <c r="U369" s="1346"/>
      <c r="V369" s="1346"/>
      <c r="W369" s="1346"/>
      <c r="X369" s="1346"/>
      <c r="Y369" s="1346"/>
      <c r="Z369" s="1346"/>
      <c r="AA369" s="1346"/>
      <c r="AB369" s="1346"/>
      <c r="AC369" s="1346"/>
      <c r="AD369" s="1346"/>
      <c r="AE369" s="1346"/>
      <c r="AF369" s="1346"/>
      <c r="AG369" s="1346"/>
    </row>
    <row r="370" spans="3:33" x14ac:dyDescent="0.25">
      <c r="C370" s="1346"/>
      <c r="D370" s="1346"/>
      <c r="E370" s="1346"/>
      <c r="F370" s="1346"/>
      <c r="G370" s="1346"/>
      <c r="H370" s="1346"/>
      <c r="I370" s="1346"/>
      <c r="J370" s="1346"/>
      <c r="K370" s="1346"/>
      <c r="L370" s="1346"/>
      <c r="M370" s="1346"/>
      <c r="N370" s="1346"/>
      <c r="O370" s="1346"/>
      <c r="P370" s="1346"/>
      <c r="Q370" s="1346"/>
      <c r="R370" s="1346"/>
      <c r="S370" s="1346"/>
      <c r="T370" s="1346"/>
      <c r="U370" s="1346"/>
      <c r="V370" s="1346"/>
      <c r="W370" s="1346"/>
      <c r="X370" s="1346"/>
      <c r="Y370" s="1346"/>
      <c r="Z370" s="1346"/>
      <c r="AA370" s="1346"/>
      <c r="AB370" s="1346"/>
      <c r="AC370" s="1346"/>
      <c r="AD370" s="1346"/>
      <c r="AE370" s="1346"/>
      <c r="AF370" s="1346"/>
      <c r="AG370" s="1346"/>
    </row>
    <row r="371" spans="3:33" x14ac:dyDescent="0.25">
      <c r="C371" s="1346"/>
      <c r="D371" s="1346"/>
      <c r="E371" s="1346"/>
      <c r="F371" s="1346"/>
      <c r="G371" s="1346"/>
      <c r="H371" s="1346"/>
      <c r="I371" s="1346"/>
      <c r="J371" s="1346"/>
      <c r="K371" s="1346"/>
      <c r="L371" s="1346"/>
      <c r="M371" s="1346"/>
      <c r="N371" s="1346"/>
      <c r="O371" s="1346"/>
      <c r="P371" s="1346"/>
      <c r="Q371" s="1346"/>
      <c r="R371" s="1346"/>
      <c r="S371" s="1346"/>
      <c r="T371" s="1346"/>
      <c r="U371" s="1346"/>
      <c r="V371" s="1346"/>
      <c r="W371" s="1346"/>
      <c r="X371" s="1346"/>
      <c r="Y371" s="1346"/>
      <c r="Z371" s="1346"/>
      <c r="AA371" s="1346"/>
      <c r="AB371" s="1346"/>
      <c r="AC371" s="1346"/>
      <c r="AD371" s="1346"/>
      <c r="AE371" s="1346"/>
      <c r="AF371" s="1346"/>
      <c r="AG371" s="1346"/>
    </row>
    <row r="372" spans="3:33" x14ac:dyDescent="0.25">
      <c r="C372" s="1346"/>
      <c r="D372" s="1346"/>
      <c r="E372" s="1346"/>
      <c r="F372" s="1346"/>
      <c r="G372" s="1346"/>
      <c r="H372" s="1346"/>
      <c r="I372" s="1346"/>
      <c r="J372" s="1346"/>
      <c r="K372" s="1346"/>
      <c r="L372" s="1346"/>
      <c r="M372" s="1346"/>
      <c r="N372" s="1346"/>
      <c r="O372" s="1346"/>
      <c r="P372" s="1346"/>
      <c r="Q372" s="1346"/>
      <c r="R372" s="1346"/>
      <c r="S372" s="1346"/>
      <c r="T372" s="1346"/>
      <c r="U372" s="1346"/>
      <c r="V372" s="1346"/>
      <c r="W372" s="1346"/>
      <c r="X372" s="1346"/>
      <c r="Y372" s="1346"/>
      <c r="Z372" s="1346"/>
      <c r="AA372" s="1346"/>
      <c r="AB372" s="1346"/>
      <c r="AC372" s="1346"/>
      <c r="AD372" s="1346"/>
      <c r="AE372" s="1346"/>
      <c r="AF372" s="1346"/>
      <c r="AG372" s="1346"/>
    </row>
    <row r="373" spans="3:33" x14ac:dyDescent="0.25">
      <c r="C373" s="1346"/>
      <c r="D373" s="1346"/>
      <c r="E373" s="1346"/>
      <c r="F373" s="1346"/>
      <c r="G373" s="1346"/>
      <c r="H373" s="1346"/>
      <c r="I373" s="1346"/>
      <c r="J373" s="1346"/>
      <c r="K373" s="1346"/>
      <c r="L373" s="1346"/>
      <c r="M373" s="1346"/>
      <c r="N373" s="1346"/>
      <c r="O373" s="1346"/>
      <c r="P373" s="1346"/>
      <c r="Q373" s="1346"/>
      <c r="R373" s="1346"/>
      <c r="S373" s="1346"/>
      <c r="T373" s="1346"/>
      <c r="U373" s="1346"/>
      <c r="V373" s="1346"/>
      <c r="W373" s="1346"/>
      <c r="X373" s="1346"/>
      <c r="Y373" s="1346"/>
      <c r="Z373" s="1346"/>
      <c r="AA373" s="1346"/>
      <c r="AB373" s="1346"/>
      <c r="AC373" s="1346"/>
      <c r="AD373" s="1346"/>
      <c r="AE373" s="1346"/>
      <c r="AF373" s="1346"/>
      <c r="AG373" s="1346"/>
    </row>
    <row r="374" spans="3:33" x14ac:dyDescent="0.25">
      <c r="C374" s="1346"/>
      <c r="D374" s="1346"/>
      <c r="E374" s="1346"/>
      <c r="F374" s="1346"/>
      <c r="G374" s="1346"/>
      <c r="H374" s="1346"/>
      <c r="I374" s="1346"/>
      <c r="J374" s="1346"/>
      <c r="K374" s="1346"/>
      <c r="L374" s="1346"/>
      <c r="M374" s="1346"/>
      <c r="N374" s="1346"/>
      <c r="O374" s="1346"/>
      <c r="P374" s="1346"/>
      <c r="Q374" s="1346"/>
      <c r="R374" s="1346"/>
      <c r="S374" s="1346"/>
      <c r="T374" s="1346"/>
      <c r="U374" s="1346"/>
      <c r="V374" s="1346"/>
      <c r="W374" s="1346"/>
      <c r="X374" s="1346"/>
      <c r="Y374" s="1346"/>
      <c r="Z374" s="1346"/>
      <c r="AA374" s="1346"/>
      <c r="AB374" s="1346"/>
      <c r="AC374" s="1346"/>
      <c r="AD374" s="1346"/>
      <c r="AE374" s="1346"/>
      <c r="AF374" s="1346"/>
      <c r="AG374" s="1346"/>
    </row>
    <row r="375" spans="3:33" x14ac:dyDescent="0.25">
      <c r="C375" s="1346"/>
      <c r="D375" s="1346"/>
      <c r="E375" s="1346"/>
      <c r="F375" s="1346"/>
      <c r="G375" s="1346"/>
      <c r="H375" s="1346"/>
      <c r="I375" s="1346"/>
      <c r="J375" s="1346"/>
      <c r="K375" s="1346"/>
      <c r="L375" s="1346"/>
      <c r="M375" s="1346"/>
      <c r="N375" s="1346"/>
      <c r="O375" s="1346"/>
      <c r="P375" s="1346"/>
      <c r="Q375" s="1346"/>
      <c r="R375" s="1346"/>
      <c r="S375" s="1346"/>
      <c r="T375" s="1346"/>
      <c r="U375" s="1346"/>
      <c r="V375" s="1346"/>
      <c r="W375" s="1346"/>
      <c r="X375" s="1346"/>
      <c r="Y375" s="1346"/>
      <c r="Z375" s="1346"/>
      <c r="AA375" s="1346"/>
      <c r="AB375" s="1346"/>
      <c r="AC375" s="1346"/>
      <c r="AD375" s="1346"/>
      <c r="AE375" s="1346"/>
      <c r="AF375" s="1346"/>
      <c r="AG375" s="1346"/>
    </row>
    <row r="376" spans="3:33" x14ac:dyDescent="0.25">
      <c r="C376" s="1346"/>
      <c r="D376" s="1346"/>
      <c r="E376" s="1346"/>
      <c r="F376" s="1346"/>
      <c r="G376" s="1346"/>
      <c r="H376" s="1346"/>
      <c r="I376" s="1346"/>
      <c r="J376" s="1346"/>
      <c r="K376" s="1346"/>
      <c r="L376" s="1346"/>
      <c r="M376" s="1346"/>
      <c r="N376" s="1346"/>
      <c r="O376" s="1346"/>
      <c r="P376" s="1346"/>
      <c r="Q376" s="1346"/>
      <c r="R376" s="1346"/>
      <c r="S376" s="1346"/>
      <c r="T376" s="1346"/>
      <c r="U376" s="1346"/>
      <c r="V376" s="1346"/>
      <c r="W376" s="1346"/>
      <c r="X376" s="1346"/>
      <c r="Y376" s="1346"/>
      <c r="Z376" s="1346"/>
      <c r="AA376" s="1346"/>
      <c r="AB376" s="1346"/>
      <c r="AC376" s="1346"/>
      <c r="AD376" s="1346"/>
      <c r="AE376" s="1346"/>
      <c r="AF376" s="1346"/>
      <c r="AG376" s="1346"/>
    </row>
    <row r="377" spans="3:33" x14ac:dyDescent="0.25">
      <c r="C377" s="1346"/>
      <c r="D377" s="1346"/>
      <c r="E377" s="1346"/>
      <c r="F377" s="1346"/>
      <c r="G377" s="1346"/>
      <c r="H377" s="1346"/>
      <c r="I377" s="1346"/>
      <c r="J377" s="1346"/>
      <c r="K377" s="1346"/>
      <c r="L377" s="1346"/>
      <c r="M377" s="1346"/>
      <c r="N377" s="1346"/>
      <c r="O377" s="1346"/>
      <c r="P377" s="1346"/>
      <c r="Q377" s="1346"/>
      <c r="R377" s="1346"/>
      <c r="S377" s="1346"/>
      <c r="T377" s="1346"/>
      <c r="U377" s="1346"/>
      <c r="V377" s="1346"/>
      <c r="W377" s="1346"/>
      <c r="X377" s="1346"/>
      <c r="Y377" s="1346"/>
      <c r="Z377" s="1346"/>
      <c r="AA377" s="1346"/>
      <c r="AB377" s="1346"/>
      <c r="AC377" s="1346"/>
      <c r="AD377" s="1346"/>
      <c r="AE377" s="1346"/>
      <c r="AF377" s="1346"/>
      <c r="AG377" s="1346"/>
    </row>
    <row r="378" spans="3:33" x14ac:dyDescent="0.25">
      <c r="C378" s="1346"/>
      <c r="D378" s="1346"/>
      <c r="E378" s="1346"/>
      <c r="F378" s="1346"/>
      <c r="G378" s="1346"/>
      <c r="H378" s="1346"/>
      <c r="I378" s="1346"/>
      <c r="J378" s="1346"/>
      <c r="K378" s="1346"/>
      <c r="L378" s="1346"/>
      <c r="M378" s="1346"/>
      <c r="N378" s="1346"/>
      <c r="O378" s="1346"/>
      <c r="P378" s="1346"/>
      <c r="Q378" s="1346"/>
      <c r="R378" s="1346"/>
      <c r="S378" s="1346"/>
      <c r="T378" s="1346"/>
      <c r="U378" s="1346"/>
      <c r="V378" s="1346"/>
      <c r="W378" s="1346"/>
      <c r="X378" s="1346"/>
      <c r="Y378" s="1346"/>
      <c r="Z378" s="1346"/>
      <c r="AA378" s="1346"/>
      <c r="AB378" s="1346"/>
      <c r="AC378" s="1346"/>
      <c r="AD378" s="1346"/>
      <c r="AE378" s="1346"/>
      <c r="AF378" s="1346"/>
      <c r="AG378" s="1346"/>
    </row>
    <row r="379" spans="3:33" x14ac:dyDescent="0.25">
      <c r="C379" s="1346"/>
      <c r="D379" s="1346"/>
      <c r="E379" s="1346"/>
      <c r="F379" s="1346"/>
      <c r="G379" s="1346"/>
      <c r="H379" s="1346"/>
      <c r="I379" s="1346"/>
      <c r="J379" s="1346"/>
      <c r="K379" s="1346"/>
      <c r="L379" s="1346"/>
      <c r="M379" s="1346"/>
      <c r="N379" s="1346"/>
      <c r="O379" s="1346"/>
      <c r="P379" s="1346"/>
      <c r="Q379" s="1346"/>
      <c r="R379" s="1346"/>
      <c r="S379" s="1346"/>
      <c r="T379" s="1346"/>
      <c r="U379" s="1346"/>
      <c r="V379" s="1346"/>
      <c r="W379" s="1346"/>
      <c r="X379" s="1346"/>
      <c r="Y379" s="1346"/>
      <c r="Z379" s="1346"/>
      <c r="AA379" s="1346"/>
      <c r="AB379" s="1346"/>
      <c r="AC379" s="1346"/>
      <c r="AD379" s="1346"/>
      <c r="AE379" s="1346"/>
      <c r="AF379" s="1346"/>
      <c r="AG379" s="1346"/>
    </row>
    <row r="380" spans="3:33" x14ac:dyDescent="0.25">
      <c r="C380" s="1346"/>
      <c r="D380" s="1346"/>
      <c r="E380" s="1346"/>
      <c r="F380" s="1346"/>
      <c r="G380" s="1346"/>
      <c r="H380" s="1346"/>
      <c r="I380" s="1346"/>
      <c r="J380" s="1346"/>
      <c r="K380" s="1346"/>
      <c r="L380" s="1346"/>
      <c r="M380" s="1346"/>
      <c r="N380" s="1346"/>
      <c r="O380" s="1346"/>
      <c r="P380" s="1346"/>
      <c r="Q380" s="1346"/>
      <c r="R380" s="1346"/>
      <c r="S380" s="1346"/>
      <c r="T380" s="1346"/>
      <c r="U380" s="1346"/>
      <c r="V380" s="1346"/>
      <c r="W380" s="1346"/>
      <c r="X380" s="1346"/>
      <c r="Y380" s="1346"/>
      <c r="Z380" s="1346"/>
      <c r="AA380" s="1346"/>
      <c r="AB380" s="1346"/>
      <c r="AC380" s="1346"/>
      <c r="AD380" s="1346"/>
      <c r="AE380" s="1346"/>
      <c r="AF380" s="1346"/>
      <c r="AG380" s="1346"/>
    </row>
    <row r="381" spans="3:33" x14ac:dyDescent="0.25">
      <c r="C381" s="1346"/>
      <c r="D381" s="1346"/>
      <c r="E381" s="1346"/>
      <c r="F381" s="1346"/>
      <c r="G381" s="1346"/>
      <c r="H381" s="1346"/>
      <c r="I381" s="1346"/>
      <c r="J381" s="1346"/>
      <c r="K381" s="1346"/>
      <c r="L381" s="1346"/>
      <c r="M381" s="1346"/>
      <c r="N381" s="1346"/>
      <c r="O381" s="1346"/>
      <c r="P381" s="1346"/>
      <c r="Q381" s="1346"/>
      <c r="R381" s="1346"/>
      <c r="S381" s="1346"/>
      <c r="T381" s="1346"/>
      <c r="U381" s="1346"/>
      <c r="V381" s="1346"/>
      <c r="W381" s="1346"/>
      <c r="X381" s="1346"/>
      <c r="Y381" s="1346"/>
      <c r="Z381" s="1346"/>
      <c r="AA381" s="1346"/>
      <c r="AB381" s="1346"/>
      <c r="AC381" s="1346"/>
      <c r="AD381" s="1346"/>
      <c r="AE381" s="1346"/>
      <c r="AF381" s="1346"/>
      <c r="AG381" s="1346"/>
    </row>
    <row r="382" spans="3:33" x14ac:dyDescent="0.25">
      <c r="C382" s="1346"/>
      <c r="D382" s="1346"/>
      <c r="E382" s="1346"/>
      <c r="F382" s="1346"/>
      <c r="G382" s="1346"/>
      <c r="H382" s="1346"/>
      <c r="I382" s="1346"/>
      <c r="J382" s="1346"/>
      <c r="K382" s="1346"/>
      <c r="L382" s="1346"/>
      <c r="M382" s="1346"/>
      <c r="N382" s="1346"/>
      <c r="O382" s="1346"/>
      <c r="P382" s="1346"/>
      <c r="Q382" s="1346"/>
      <c r="R382" s="1346"/>
      <c r="S382" s="1346"/>
      <c r="T382" s="1346"/>
      <c r="U382" s="1346"/>
      <c r="V382" s="1346"/>
      <c r="W382" s="1346"/>
      <c r="X382" s="1346"/>
      <c r="Y382" s="1346"/>
      <c r="Z382" s="1346"/>
      <c r="AA382" s="1346"/>
      <c r="AB382" s="1346"/>
      <c r="AC382" s="1346"/>
      <c r="AD382" s="1346"/>
      <c r="AE382" s="1346"/>
      <c r="AF382" s="1346"/>
      <c r="AG382" s="1346"/>
    </row>
    <row r="383" spans="3:33" x14ac:dyDescent="0.25">
      <c r="C383" s="1346"/>
      <c r="D383" s="1346"/>
      <c r="E383" s="1346"/>
      <c r="F383" s="1346"/>
      <c r="G383" s="1346"/>
      <c r="H383" s="1346"/>
      <c r="I383" s="1346"/>
      <c r="J383" s="1346"/>
      <c r="K383" s="1346"/>
      <c r="L383" s="1346"/>
      <c r="M383" s="1346"/>
      <c r="N383" s="1346"/>
      <c r="O383" s="1346"/>
      <c r="P383" s="1346"/>
      <c r="Q383" s="1346"/>
      <c r="R383" s="1346"/>
      <c r="S383" s="1346"/>
      <c r="T383" s="1346"/>
      <c r="U383" s="1346"/>
      <c r="V383" s="1346"/>
      <c r="W383" s="1346"/>
      <c r="X383" s="1346"/>
      <c r="Y383" s="1346"/>
      <c r="Z383" s="1346"/>
      <c r="AA383" s="1346"/>
      <c r="AB383" s="1346"/>
      <c r="AC383" s="1346"/>
      <c r="AD383" s="1346"/>
      <c r="AE383" s="1346"/>
      <c r="AF383" s="1346"/>
      <c r="AG383" s="1346"/>
    </row>
    <row r="384" spans="3:33" x14ac:dyDescent="0.25">
      <c r="C384" s="1346"/>
      <c r="D384" s="1346"/>
      <c r="E384" s="1346"/>
      <c r="F384" s="1346"/>
      <c r="G384" s="1346"/>
      <c r="H384" s="1346"/>
      <c r="I384" s="1346"/>
      <c r="J384" s="1346"/>
      <c r="K384" s="1346"/>
      <c r="L384" s="1346"/>
      <c r="M384" s="1346"/>
      <c r="N384" s="1346"/>
      <c r="O384" s="1346"/>
      <c r="P384" s="1346"/>
      <c r="Q384" s="1346"/>
      <c r="R384" s="1346"/>
      <c r="S384" s="1346"/>
      <c r="T384" s="1346"/>
      <c r="U384" s="1346"/>
      <c r="V384" s="1346"/>
      <c r="W384" s="1346"/>
      <c r="X384" s="1346"/>
      <c r="Y384" s="1346"/>
      <c r="Z384" s="1346"/>
      <c r="AA384" s="1346"/>
      <c r="AB384" s="1346"/>
      <c r="AC384" s="1346"/>
      <c r="AD384" s="1346"/>
      <c r="AE384" s="1346"/>
      <c r="AF384" s="1346"/>
      <c r="AG384" s="1346"/>
    </row>
    <row r="385" spans="3:33" x14ac:dyDescent="0.25">
      <c r="C385" s="1346"/>
      <c r="D385" s="1346"/>
      <c r="E385" s="1346"/>
      <c r="F385" s="1346"/>
      <c r="G385" s="1346"/>
      <c r="H385" s="1346"/>
      <c r="I385" s="1346"/>
      <c r="J385" s="1346"/>
      <c r="K385" s="1346"/>
      <c r="L385" s="1346"/>
      <c r="M385" s="1346"/>
      <c r="N385" s="1346"/>
      <c r="O385" s="1346"/>
      <c r="P385" s="1346"/>
      <c r="Q385" s="1346"/>
      <c r="R385" s="1346"/>
      <c r="S385" s="1346"/>
      <c r="T385" s="1346"/>
      <c r="U385" s="1346"/>
      <c r="V385" s="1346"/>
      <c r="W385" s="1346"/>
      <c r="X385" s="1346"/>
      <c r="Y385" s="1346"/>
      <c r="Z385" s="1346"/>
      <c r="AA385" s="1346"/>
      <c r="AB385" s="1346"/>
      <c r="AC385" s="1346"/>
      <c r="AD385" s="1346"/>
      <c r="AE385" s="1346"/>
      <c r="AF385" s="1346"/>
      <c r="AG385" s="1346"/>
    </row>
    <row r="386" spans="3:33" x14ac:dyDescent="0.25">
      <c r="C386" s="1346"/>
      <c r="D386" s="1346"/>
      <c r="E386" s="1346"/>
      <c r="F386" s="1346"/>
      <c r="G386" s="1346"/>
      <c r="H386" s="1346"/>
      <c r="I386" s="1346"/>
      <c r="J386" s="1346"/>
      <c r="K386" s="1346"/>
      <c r="L386" s="1346"/>
      <c r="M386" s="1346"/>
      <c r="N386" s="1346"/>
      <c r="O386" s="1346"/>
      <c r="P386" s="1346"/>
      <c r="Q386" s="1346"/>
      <c r="R386" s="1346"/>
      <c r="S386" s="1346"/>
      <c r="T386" s="1346"/>
      <c r="U386" s="1346"/>
      <c r="V386" s="1346"/>
      <c r="W386" s="1346"/>
      <c r="X386" s="1346"/>
      <c r="Y386" s="1346"/>
      <c r="Z386" s="1346"/>
      <c r="AA386" s="1346"/>
      <c r="AB386" s="1346"/>
      <c r="AC386" s="1346"/>
      <c r="AD386" s="1346"/>
      <c r="AE386" s="1346"/>
      <c r="AF386" s="1346"/>
      <c r="AG386" s="1346"/>
    </row>
    <row r="387" spans="3:33" x14ac:dyDescent="0.25">
      <c r="C387" s="1346"/>
      <c r="D387" s="1346"/>
      <c r="E387" s="1346"/>
      <c r="F387" s="1346"/>
      <c r="G387" s="1346"/>
      <c r="H387" s="1346"/>
      <c r="I387" s="1346"/>
      <c r="J387" s="1346"/>
      <c r="K387" s="1346"/>
      <c r="L387" s="1346"/>
      <c r="M387" s="1346"/>
      <c r="N387" s="1346"/>
      <c r="O387" s="1346"/>
      <c r="P387" s="1346"/>
      <c r="Q387" s="1346"/>
      <c r="R387" s="1346"/>
      <c r="S387" s="1346"/>
      <c r="T387" s="1346"/>
      <c r="U387" s="1346"/>
      <c r="V387" s="1346"/>
      <c r="W387" s="1346"/>
      <c r="X387" s="1346"/>
      <c r="Y387" s="1346"/>
      <c r="Z387" s="1346"/>
      <c r="AA387" s="1346"/>
      <c r="AB387" s="1346"/>
      <c r="AC387" s="1346"/>
      <c r="AD387" s="1346"/>
      <c r="AE387" s="1346"/>
      <c r="AF387" s="1346"/>
      <c r="AG387" s="1346"/>
    </row>
    <row r="388" spans="3:33" x14ac:dyDescent="0.25">
      <c r="C388" s="1346"/>
      <c r="D388" s="1346"/>
      <c r="E388" s="1346"/>
      <c r="F388" s="1346"/>
      <c r="G388" s="1346"/>
      <c r="H388" s="1346"/>
      <c r="I388" s="1346"/>
      <c r="J388" s="1346"/>
      <c r="K388" s="1346"/>
      <c r="L388" s="1346"/>
      <c r="M388" s="1346"/>
      <c r="N388" s="1346"/>
      <c r="O388" s="1346"/>
      <c r="P388" s="1346"/>
      <c r="Q388" s="1346"/>
      <c r="R388" s="1346"/>
      <c r="S388" s="1346"/>
      <c r="T388" s="1346"/>
      <c r="U388" s="1346"/>
      <c r="V388" s="1346"/>
      <c r="W388" s="1346"/>
      <c r="X388" s="1346"/>
      <c r="Y388" s="1346"/>
      <c r="Z388" s="1346"/>
      <c r="AA388" s="1346"/>
      <c r="AB388" s="1346"/>
      <c r="AC388" s="1346"/>
      <c r="AD388" s="1346"/>
      <c r="AE388" s="1346"/>
      <c r="AF388" s="1346"/>
      <c r="AG388" s="1346"/>
    </row>
    <row r="389" spans="3:33" x14ac:dyDescent="0.25">
      <c r="C389" s="1346"/>
      <c r="D389" s="1346"/>
      <c r="E389" s="1346"/>
      <c r="F389" s="1346"/>
      <c r="G389" s="1346"/>
      <c r="H389" s="1346"/>
      <c r="I389" s="1346"/>
      <c r="J389" s="1346"/>
      <c r="K389" s="1346"/>
      <c r="L389" s="1346"/>
      <c r="M389" s="1346"/>
      <c r="N389" s="1346"/>
      <c r="O389" s="1346"/>
      <c r="P389" s="1346"/>
      <c r="Q389" s="1346"/>
      <c r="R389" s="1346"/>
      <c r="S389" s="1346"/>
      <c r="T389" s="1346"/>
      <c r="U389" s="1346"/>
      <c r="V389" s="1346"/>
      <c r="W389" s="1346"/>
      <c r="X389" s="1346"/>
      <c r="Y389" s="1346"/>
      <c r="Z389" s="1346"/>
      <c r="AA389" s="1346"/>
      <c r="AB389" s="1346"/>
      <c r="AC389" s="1346"/>
      <c r="AD389" s="1346"/>
      <c r="AE389" s="1346"/>
      <c r="AF389" s="1346"/>
      <c r="AG389" s="1346"/>
    </row>
    <row r="390" spans="3:33" x14ac:dyDescent="0.25">
      <c r="C390" s="1346"/>
      <c r="D390" s="1346"/>
      <c r="E390" s="1346"/>
      <c r="F390" s="1346"/>
      <c r="G390" s="1346"/>
      <c r="H390" s="1346"/>
      <c r="I390" s="1346"/>
      <c r="J390" s="1346"/>
      <c r="K390" s="1346"/>
      <c r="L390" s="1346"/>
      <c r="M390" s="1346"/>
      <c r="N390" s="1346"/>
      <c r="O390" s="1346"/>
      <c r="P390" s="1346"/>
      <c r="Q390" s="1346"/>
      <c r="R390" s="1346"/>
      <c r="S390" s="1346"/>
      <c r="T390" s="1346"/>
      <c r="U390" s="1346"/>
      <c r="V390" s="1346"/>
      <c r="W390" s="1346"/>
      <c r="X390" s="1346"/>
      <c r="Y390" s="1346"/>
      <c r="Z390" s="1346"/>
      <c r="AA390" s="1346"/>
      <c r="AB390" s="1346"/>
      <c r="AC390" s="1346"/>
      <c r="AD390" s="1346"/>
      <c r="AE390" s="1346"/>
      <c r="AF390" s="1346"/>
      <c r="AG390" s="1346"/>
    </row>
    <row r="391" spans="3:33" x14ac:dyDescent="0.25">
      <c r="C391" s="1346"/>
      <c r="D391" s="1346"/>
      <c r="E391" s="1346"/>
      <c r="F391" s="1346"/>
      <c r="G391" s="1346"/>
      <c r="H391" s="1346"/>
      <c r="I391" s="1346"/>
      <c r="J391" s="1346"/>
      <c r="K391" s="1346"/>
      <c r="L391" s="1346"/>
      <c r="M391" s="1346"/>
      <c r="N391" s="1346"/>
      <c r="O391" s="1346"/>
      <c r="P391" s="1346"/>
      <c r="Q391" s="1346"/>
      <c r="R391" s="1346"/>
      <c r="S391" s="1346"/>
      <c r="T391" s="1346"/>
      <c r="U391" s="1346"/>
      <c r="V391" s="1346"/>
      <c r="W391" s="1346"/>
      <c r="X391" s="1346"/>
      <c r="Y391" s="1346"/>
      <c r="Z391" s="1346"/>
      <c r="AA391" s="1346"/>
      <c r="AB391" s="1346"/>
      <c r="AC391" s="1346"/>
      <c r="AD391" s="1346"/>
      <c r="AE391" s="1346"/>
      <c r="AF391" s="1346"/>
      <c r="AG391" s="1346"/>
    </row>
    <row r="392" spans="3:33" x14ac:dyDescent="0.25">
      <c r="C392" s="1346"/>
      <c r="D392" s="1346"/>
      <c r="E392" s="1346"/>
      <c r="F392" s="1346"/>
      <c r="G392" s="1346"/>
      <c r="H392" s="1346"/>
      <c r="I392" s="1346"/>
      <c r="J392" s="1346"/>
      <c r="K392" s="1346"/>
      <c r="L392" s="1346"/>
      <c r="M392" s="1346"/>
      <c r="N392" s="1346"/>
      <c r="O392" s="1346"/>
      <c r="P392" s="1346"/>
      <c r="Q392" s="1346"/>
      <c r="R392" s="1346"/>
      <c r="S392" s="1346"/>
      <c r="T392" s="1346"/>
      <c r="U392" s="1346"/>
      <c r="V392" s="1346"/>
      <c r="W392" s="1346"/>
      <c r="X392" s="1346"/>
      <c r="Y392" s="1346"/>
      <c r="Z392" s="1346"/>
      <c r="AA392" s="1346"/>
      <c r="AB392" s="1346"/>
      <c r="AC392" s="1346"/>
      <c r="AD392" s="1346"/>
      <c r="AE392" s="1346"/>
      <c r="AF392" s="1346"/>
      <c r="AG392" s="1346"/>
    </row>
    <row r="393" spans="3:33" x14ac:dyDescent="0.25">
      <c r="C393" s="1346"/>
      <c r="D393" s="1346"/>
      <c r="E393" s="1346"/>
      <c r="F393" s="1346"/>
      <c r="G393" s="1346"/>
      <c r="H393" s="1346"/>
      <c r="I393" s="1346"/>
      <c r="J393" s="1346"/>
      <c r="K393" s="1346"/>
      <c r="L393" s="1346"/>
      <c r="M393" s="1346"/>
      <c r="N393" s="1346"/>
      <c r="O393" s="1346"/>
      <c r="P393" s="1346"/>
      <c r="Q393" s="1346"/>
      <c r="R393" s="1346"/>
      <c r="S393" s="1346"/>
      <c r="T393" s="1346"/>
      <c r="U393" s="1346"/>
      <c r="V393" s="1346"/>
      <c r="W393" s="1346"/>
      <c r="X393" s="1346"/>
      <c r="Y393" s="1346"/>
      <c r="Z393" s="1346"/>
      <c r="AA393" s="1346"/>
      <c r="AB393" s="1346"/>
      <c r="AC393" s="1346"/>
      <c r="AD393" s="1346"/>
      <c r="AE393" s="1346"/>
      <c r="AF393" s="1346"/>
      <c r="AG393" s="1346"/>
    </row>
    <row r="394" spans="3:33" x14ac:dyDescent="0.25">
      <c r="C394" s="1346"/>
      <c r="D394" s="1346"/>
      <c r="E394" s="1346"/>
      <c r="F394" s="1346"/>
      <c r="G394" s="1346"/>
      <c r="H394" s="1346"/>
      <c r="I394" s="1346"/>
      <c r="J394" s="1346"/>
      <c r="K394" s="1346"/>
      <c r="L394" s="1346"/>
      <c r="M394" s="1346"/>
      <c r="N394" s="1346"/>
      <c r="O394" s="1346"/>
      <c r="P394" s="1346"/>
      <c r="Q394" s="1346"/>
      <c r="R394" s="1346"/>
      <c r="S394" s="1346"/>
      <c r="T394" s="1346"/>
      <c r="U394" s="1346"/>
      <c r="V394" s="1346"/>
      <c r="W394" s="1346"/>
      <c r="X394" s="1346"/>
      <c r="Y394" s="1346"/>
      <c r="Z394" s="1346"/>
      <c r="AA394" s="1346"/>
      <c r="AB394" s="1346"/>
      <c r="AC394" s="1346"/>
      <c r="AD394" s="1346"/>
      <c r="AE394" s="1346"/>
      <c r="AF394" s="1346"/>
      <c r="AG394" s="1346"/>
    </row>
    <row r="395" spans="3:33" x14ac:dyDescent="0.25">
      <c r="C395" s="1346"/>
      <c r="D395" s="1346"/>
      <c r="E395" s="1346"/>
      <c r="F395" s="1346"/>
      <c r="G395" s="1346"/>
      <c r="H395" s="1346"/>
      <c r="I395" s="1346"/>
      <c r="J395" s="1346"/>
      <c r="K395" s="1346"/>
      <c r="L395" s="1346"/>
      <c r="M395" s="1346"/>
      <c r="N395" s="1346"/>
      <c r="O395" s="1346"/>
      <c r="P395" s="1346"/>
      <c r="Q395" s="1346"/>
      <c r="R395" s="1346"/>
      <c r="S395" s="1346"/>
      <c r="T395" s="1346"/>
      <c r="U395" s="1346"/>
      <c r="V395" s="1346"/>
      <c r="W395" s="1346"/>
      <c r="X395" s="1346"/>
      <c r="Y395" s="1346"/>
      <c r="Z395" s="1346"/>
      <c r="AA395" s="1346"/>
      <c r="AB395" s="1346"/>
      <c r="AC395" s="1346"/>
      <c r="AD395" s="1346"/>
      <c r="AE395" s="1346"/>
      <c r="AF395" s="1346"/>
      <c r="AG395" s="1346"/>
    </row>
    <row r="396" spans="3:33" x14ac:dyDescent="0.25">
      <c r="C396" s="1346"/>
      <c r="D396" s="1346"/>
      <c r="E396" s="1346"/>
      <c r="F396" s="1346"/>
      <c r="G396" s="1346"/>
      <c r="H396" s="1346"/>
      <c r="I396" s="1346"/>
      <c r="J396" s="1346"/>
      <c r="K396" s="1346"/>
      <c r="L396" s="1346"/>
      <c r="M396" s="1346"/>
      <c r="N396" s="1346"/>
      <c r="O396" s="1346"/>
      <c r="P396" s="1346"/>
      <c r="Q396" s="1346"/>
      <c r="R396" s="1346"/>
      <c r="S396" s="1346"/>
      <c r="T396" s="1346"/>
      <c r="U396" s="1346"/>
      <c r="V396" s="1346"/>
      <c r="W396" s="1346"/>
      <c r="X396" s="1346"/>
      <c r="Y396" s="1346"/>
      <c r="Z396" s="1346"/>
      <c r="AA396" s="1346"/>
      <c r="AB396" s="1346"/>
      <c r="AC396" s="1346"/>
      <c r="AD396" s="1346"/>
      <c r="AE396" s="1346"/>
      <c r="AF396" s="1346"/>
      <c r="AG396" s="1346"/>
    </row>
    <row r="397" spans="3:33" x14ac:dyDescent="0.25">
      <c r="C397" s="1346"/>
      <c r="D397" s="1346"/>
      <c r="E397" s="1346"/>
      <c r="F397" s="1346"/>
      <c r="G397" s="1346"/>
      <c r="H397" s="1346"/>
      <c r="I397" s="1346"/>
      <c r="J397" s="1346"/>
      <c r="K397" s="1346"/>
      <c r="L397" s="1346"/>
      <c r="M397" s="1346"/>
      <c r="N397" s="1346"/>
      <c r="O397" s="1346"/>
      <c r="P397" s="1346"/>
      <c r="Q397" s="1346"/>
      <c r="R397" s="1346"/>
      <c r="S397" s="1346"/>
      <c r="T397" s="1346"/>
      <c r="U397" s="1346"/>
      <c r="V397" s="1346"/>
      <c r="W397" s="1346"/>
      <c r="X397" s="1346"/>
      <c r="Y397" s="1346"/>
      <c r="Z397" s="1346"/>
      <c r="AA397" s="1346"/>
      <c r="AB397" s="1346"/>
      <c r="AC397" s="1346"/>
      <c r="AD397" s="1346"/>
      <c r="AE397" s="1346"/>
      <c r="AF397" s="1346"/>
      <c r="AG397" s="1346"/>
    </row>
    <row r="398" spans="3:33" x14ac:dyDescent="0.25">
      <c r="C398" s="1346"/>
      <c r="D398" s="1346"/>
      <c r="E398" s="1346"/>
      <c r="F398" s="1346"/>
      <c r="G398" s="1346"/>
      <c r="H398" s="1346"/>
      <c r="I398" s="1346"/>
      <c r="J398" s="1346"/>
      <c r="K398" s="1346"/>
      <c r="L398" s="1346"/>
      <c r="M398" s="1346"/>
      <c r="N398" s="1346"/>
      <c r="O398" s="1346"/>
      <c r="P398" s="1346"/>
      <c r="Q398" s="1346"/>
      <c r="R398" s="1346"/>
      <c r="S398" s="1346"/>
      <c r="T398" s="1346"/>
      <c r="U398" s="1346"/>
      <c r="V398" s="1346"/>
      <c r="W398" s="1346"/>
      <c r="X398" s="1346"/>
      <c r="Y398" s="1346"/>
      <c r="Z398" s="1346"/>
      <c r="AA398" s="1346"/>
      <c r="AB398" s="1346"/>
      <c r="AC398" s="1346"/>
      <c r="AD398" s="1346"/>
      <c r="AE398" s="1346"/>
      <c r="AF398" s="1346"/>
      <c r="AG398" s="1346"/>
    </row>
    <row r="399" spans="3:33" x14ac:dyDescent="0.25">
      <c r="C399" s="1346"/>
      <c r="D399" s="1346"/>
      <c r="E399" s="1346"/>
      <c r="F399" s="1346"/>
      <c r="G399" s="1346"/>
      <c r="H399" s="1346"/>
      <c r="I399" s="1346"/>
      <c r="J399" s="1346"/>
      <c r="K399" s="1346"/>
      <c r="L399" s="1346"/>
      <c r="M399" s="1346"/>
      <c r="N399" s="1346"/>
      <c r="O399" s="1346"/>
      <c r="P399" s="1346"/>
      <c r="Q399" s="1346"/>
      <c r="R399" s="1346"/>
      <c r="S399" s="1346"/>
      <c r="T399" s="1346"/>
      <c r="U399" s="1346"/>
      <c r="V399" s="1346"/>
      <c r="W399" s="1346"/>
      <c r="X399" s="1346"/>
      <c r="Y399" s="1346"/>
      <c r="Z399" s="1346"/>
      <c r="AA399" s="1346"/>
      <c r="AB399" s="1346"/>
      <c r="AC399" s="1346"/>
      <c r="AD399" s="1346"/>
      <c r="AE399" s="1346"/>
      <c r="AF399" s="1346"/>
      <c r="AG399" s="1346"/>
    </row>
    <row r="400" spans="3:33" x14ac:dyDescent="0.25">
      <c r="C400" s="1346"/>
      <c r="D400" s="1346"/>
      <c r="E400" s="1346"/>
      <c r="F400" s="1346"/>
      <c r="G400" s="1346"/>
      <c r="H400" s="1346"/>
      <c r="I400" s="1346"/>
      <c r="J400" s="1346"/>
      <c r="K400" s="1346"/>
      <c r="L400" s="1346"/>
      <c r="M400" s="1346"/>
      <c r="N400" s="1346"/>
      <c r="O400" s="1346"/>
      <c r="P400" s="1346"/>
      <c r="Q400" s="1346"/>
      <c r="R400" s="1346"/>
      <c r="S400" s="1346"/>
      <c r="T400" s="1346"/>
      <c r="U400" s="1346"/>
      <c r="V400" s="1346"/>
      <c r="W400" s="1346"/>
      <c r="X400" s="1346"/>
      <c r="Y400" s="1346"/>
      <c r="Z400" s="1346"/>
      <c r="AA400" s="1346"/>
      <c r="AB400" s="1346"/>
      <c r="AC400" s="1346"/>
      <c r="AD400" s="1346"/>
      <c r="AE400" s="1346"/>
      <c r="AF400" s="1346"/>
      <c r="AG400" s="1346"/>
    </row>
    <row r="401" spans="3:33" x14ac:dyDescent="0.25">
      <c r="C401" s="1346"/>
      <c r="D401" s="1346"/>
      <c r="E401" s="1346"/>
      <c r="F401" s="1346"/>
      <c r="G401" s="1346"/>
      <c r="H401" s="1346"/>
      <c r="I401" s="1346"/>
      <c r="J401" s="1346"/>
      <c r="K401" s="1346"/>
      <c r="L401" s="1346"/>
      <c r="M401" s="1346"/>
      <c r="N401" s="1346"/>
      <c r="O401" s="1346"/>
      <c r="P401" s="1346"/>
      <c r="Q401" s="1346"/>
      <c r="R401" s="1346"/>
      <c r="S401" s="1346"/>
      <c r="T401" s="1346"/>
      <c r="U401" s="1346"/>
      <c r="V401" s="1346"/>
      <c r="W401" s="1346"/>
      <c r="X401" s="1346"/>
      <c r="Y401" s="1346"/>
      <c r="Z401" s="1346"/>
      <c r="AA401" s="1346"/>
      <c r="AB401" s="1346"/>
      <c r="AC401" s="1346"/>
      <c r="AD401" s="1346"/>
      <c r="AE401" s="1346"/>
      <c r="AF401" s="1346"/>
      <c r="AG401" s="1346"/>
    </row>
    <row r="402" spans="3:33" x14ac:dyDescent="0.25">
      <c r="C402" s="1346"/>
      <c r="D402" s="1346"/>
      <c r="E402" s="1346"/>
      <c r="F402" s="1346"/>
      <c r="G402" s="1346"/>
      <c r="H402" s="1346"/>
      <c r="I402" s="1346"/>
      <c r="J402" s="1346"/>
      <c r="K402" s="1346"/>
      <c r="L402" s="1346"/>
      <c r="M402" s="1346"/>
      <c r="N402" s="1346"/>
      <c r="O402" s="1346"/>
      <c r="P402" s="1346"/>
      <c r="Q402" s="1346"/>
      <c r="R402" s="1346"/>
      <c r="S402" s="1346"/>
      <c r="T402" s="1346"/>
      <c r="U402" s="1346"/>
      <c r="V402" s="1346"/>
      <c r="W402" s="1346"/>
      <c r="X402" s="1346"/>
      <c r="Y402" s="1346"/>
      <c r="Z402" s="1346"/>
      <c r="AA402" s="1346"/>
      <c r="AB402" s="1346"/>
      <c r="AC402" s="1346"/>
      <c r="AD402" s="1346"/>
      <c r="AE402" s="1346"/>
      <c r="AF402" s="1346"/>
      <c r="AG402" s="1346"/>
    </row>
    <row r="403" spans="3:33" x14ac:dyDescent="0.25">
      <c r="C403" s="1346"/>
      <c r="D403" s="1346"/>
      <c r="E403" s="1346"/>
      <c r="F403" s="1346"/>
      <c r="G403" s="1346"/>
      <c r="H403" s="1346"/>
      <c r="I403" s="1346"/>
      <c r="J403" s="1346"/>
      <c r="K403" s="1346"/>
      <c r="L403" s="1346"/>
      <c r="M403" s="1346"/>
      <c r="N403" s="1346"/>
      <c r="O403" s="1346"/>
      <c r="P403" s="1346"/>
      <c r="Q403" s="1346"/>
      <c r="R403" s="1346"/>
      <c r="S403" s="1346"/>
      <c r="T403" s="1346"/>
      <c r="U403" s="1346"/>
      <c r="V403" s="1346"/>
      <c r="W403" s="1346"/>
      <c r="X403" s="1346"/>
      <c r="Y403" s="1346"/>
      <c r="Z403" s="1346"/>
      <c r="AA403" s="1346"/>
      <c r="AB403" s="1346"/>
      <c r="AC403" s="1346"/>
      <c r="AD403" s="1346"/>
      <c r="AE403" s="1346"/>
      <c r="AF403" s="1346"/>
      <c r="AG403" s="1346"/>
    </row>
    <row r="404" spans="3:33" x14ac:dyDescent="0.25">
      <c r="C404" s="1346"/>
      <c r="D404" s="1346"/>
      <c r="E404" s="1346"/>
      <c r="F404" s="1346"/>
      <c r="G404" s="1346"/>
      <c r="H404" s="1346"/>
      <c r="I404" s="1346"/>
      <c r="J404" s="1346"/>
      <c r="K404" s="1346"/>
      <c r="L404" s="1346"/>
      <c r="M404" s="1346"/>
      <c r="N404" s="1346"/>
      <c r="O404" s="1346"/>
      <c r="P404" s="1346"/>
      <c r="Q404" s="1346"/>
      <c r="R404" s="1346"/>
      <c r="S404" s="1346"/>
      <c r="T404" s="1346"/>
      <c r="U404" s="1346"/>
      <c r="V404" s="1346"/>
      <c r="W404" s="1346"/>
      <c r="X404" s="1346"/>
      <c r="Y404" s="1346"/>
      <c r="Z404" s="1346"/>
      <c r="AA404" s="1346"/>
      <c r="AB404" s="1346"/>
      <c r="AC404" s="1346"/>
      <c r="AD404" s="1346"/>
      <c r="AE404" s="1346"/>
      <c r="AF404" s="1346"/>
      <c r="AG404" s="1346"/>
    </row>
    <row r="405" spans="3:33" x14ac:dyDescent="0.25">
      <c r="C405" s="1346"/>
      <c r="D405" s="1346"/>
      <c r="E405" s="1346"/>
      <c r="F405" s="1346"/>
      <c r="G405" s="1346"/>
      <c r="H405" s="1346"/>
      <c r="I405" s="1346"/>
      <c r="J405" s="1346"/>
      <c r="K405" s="1346"/>
      <c r="L405" s="1346"/>
      <c r="M405" s="1346"/>
      <c r="N405" s="1346"/>
      <c r="O405" s="1346"/>
      <c r="P405" s="1346"/>
      <c r="Q405" s="1346"/>
      <c r="R405" s="1346"/>
      <c r="S405" s="1346"/>
      <c r="T405" s="1346"/>
      <c r="U405" s="1346"/>
      <c r="V405" s="1346"/>
      <c r="W405" s="1346"/>
      <c r="X405" s="1346"/>
      <c r="Y405" s="1346"/>
      <c r="Z405" s="1346"/>
      <c r="AA405" s="1346"/>
      <c r="AB405" s="1346"/>
      <c r="AC405" s="1346"/>
      <c r="AD405" s="1346"/>
      <c r="AE405" s="1346"/>
      <c r="AF405" s="1346"/>
      <c r="AG405" s="1346"/>
    </row>
    <row r="406" spans="3:33" x14ac:dyDescent="0.25">
      <c r="C406" s="1346"/>
      <c r="D406" s="1346"/>
      <c r="E406" s="1346"/>
      <c r="F406" s="1346"/>
      <c r="G406" s="1346"/>
      <c r="H406" s="1346"/>
      <c r="I406" s="1346"/>
      <c r="J406" s="1346"/>
      <c r="K406" s="1346"/>
      <c r="L406" s="1346"/>
      <c r="M406" s="1346"/>
      <c r="N406" s="1346"/>
      <c r="O406" s="1346"/>
      <c r="P406" s="1346"/>
      <c r="Q406" s="1346"/>
      <c r="R406" s="1346"/>
      <c r="S406" s="1346"/>
      <c r="T406" s="1346"/>
      <c r="U406" s="1346"/>
      <c r="V406" s="1346"/>
      <c r="W406" s="1346"/>
      <c r="X406" s="1346"/>
      <c r="Y406" s="1346"/>
      <c r="Z406" s="1346"/>
      <c r="AA406" s="1346"/>
      <c r="AB406" s="1346"/>
      <c r="AC406" s="1346"/>
      <c r="AD406" s="1346"/>
      <c r="AE406" s="1346"/>
      <c r="AF406" s="1346"/>
      <c r="AG406" s="1346"/>
    </row>
    <row r="407" spans="3:33" x14ac:dyDescent="0.25">
      <c r="C407" s="1346"/>
      <c r="D407" s="1346"/>
      <c r="E407" s="1346"/>
      <c r="F407" s="1346"/>
      <c r="G407" s="1346"/>
      <c r="H407" s="1346"/>
      <c r="I407" s="1346"/>
      <c r="J407" s="1346"/>
      <c r="K407" s="1346"/>
      <c r="L407" s="1346"/>
      <c r="M407" s="1346"/>
      <c r="N407" s="1346"/>
      <c r="O407" s="1346"/>
      <c r="P407" s="1346"/>
      <c r="Q407" s="1346"/>
      <c r="R407" s="1346"/>
      <c r="S407" s="1346"/>
      <c r="T407" s="1346"/>
      <c r="U407" s="1346"/>
      <c r="V407" s="1346"/>
      <c r="W407" s="1346"/>
      <c r="X407" s="1346"/>
      <c r="Y407" s="1346"/>
      <c r="Z407" s="1346"/>
      <c r="AA407" s="1346"/>
      <c r="AB407" s="1346"/>
      <c r="AC407" s="1346"/>
      <c r="AD407" s="1346"/>
      <c r="AE407" s="1346"/>
      <c r="AF407" s="1346"/>
      <c r="AG407" s="1346"/>
    </row>
    <row r="408" spans="3:33" x14ac:dyDescent="0.25">
      <c r="C408" s="1346"/>
      <c r="D408" s="1346"/>
      <c r="E408" s="1346"/>
      <c r="F408" s="1346"/>
      <c r="G408" s="1346"/>
      <c r="H408" s="1346"/>
      <c r="I408" s="1346"/>
      <c r="J408" s="1346"/>
      <c r="K408" s="1346"/>
      <c r="L408" s="1346"/>
      <c r="M408" s="1346"/>
      <c r="N408" s="1346"/>
      <c r="O408" s="1346"/>
      <c r="P408" s="1346"/>
      <c r="Q408" s="1346"/>
      <c r="R408" s="1346"/>
      <c r="S408" s="1346"/>
      <c r="T408" s="1346"/>
      <c r="U408" s="1346"/>
      <c r="V408" s="1346"/>
      <c r="W408" s="1346"/>
      <c r="X408" s="1346"/>
      <c r="Y408" s="1346"/>
      <c r="Z408" s="1346"/>
      <c r="AA408" s="1346"/>
      <c r="AB408" s="1346"/>
      <c r="AC408" s="1346"/>
      <c r="AD408" s="1346"/>
      <c r="AE408" s="1346"/>
      <c r="AF408" s="1346"/>
      <c r="AG408" s="1346"/>
    </row>
    <row r="409" spans="3:33" x14ac:dyDescent="0.25">
      <c r="C409" s="1346"/>
      <c r="D409" s="1346"/>
      <c r="E409" s="1346"/>
      <c r="F409" s="1346"/>
      <c r="G409" s="1346"/>
      <c r="H409" s="1346"/>
      <c r="I409" s="1346"/>
      <c r="J409" s="1346"/>
      <c r="K409" s="1346"/>
      <c r="L409" s="1346"/>
      <c r="M409" s="1346"/>
      <c r="N409" s="1346"/>
      <c r="O409" s="1346"/>
      <c r="P409" s="1346"/>
      <c r="Q409" s="1346"/>
      <c r="R409" s="1346"/>
      <c r="S409" s="1346"/>
      <c r="T409" s="1346"/>
      <c r="U409" s="1346"/>
      <c r="V409" s="1346"/>
      <c r="W409" s="1346"/>
      <c r="X409" s="1346"/>
      <c r="Y409" s="1346"/>
      <c r="Z409" s="1346"/>
      <c r="AA409" s="1346"/>
      <c r="AB409" s="1346"/>
      <c r="AC409" s="1346"/>
      <c r="AD409" s="1346"/>
      <c r="AE409" s="1346"/>
      <c r="AF409" s="1346"/>
      <c r="AG409" s="1346"/>
    </row>
    <row r="410" spans="3:33" x14ac:dyDescent="0.25">
      <c r="C410" s="1346"/>
      <c r="D410" s="1346"/>
      <c r="E410" s="1346"/>
      <c r="F410" s="1346"/>
      <c r="G410" s="1346"/>
      <c r="H410" s="1346"/>
      <c r="I410" s="1346"/>
      <c r="J410" s="1346"/>
      <c r="K410" s="1346"/>
      <c r="L410" s="1346"/>
      <c r="M410" s="1346"/>
      <c r="N410" s="1346"/>
      <c r="O410" s="1346"/>
      <c r="P410" s="1346"/>
      <c r="Q410" s="1346"/>
      <c r="R410" s="1346"/>
      <c r="S410" s="1346"/>
      <c r="T410" s="1346"/>
      <c r="U410" s="1346"/>
      <c r="V410" s="1346"/>
      <c r="W410" s="1346"/>
      <c r="X410" s="1346"/>
      <c r="Y410" s="1346"/>
      <c r="Z410" s="1346"/>
      <c r="AA410" s="1346"/>
      <c r="AB410" s="1346"/>
      <c r="AC410" s="1346"/>
      <c r="AD410" s="1346"/>
      <c r="AE410" s="1346"/>
      <c r="AF410" s="1346"/>
      <c r="AG410" s="1346"/>
    </row>
    <row r="411" spans="3:33" x14ac:dyDescent="0.25">
      <c r="C411" s="1346"/>
      <c r="D411" s="1346"/>
      <c r="E411" s="1346"/>
      <c r="F411" s="1346"/>
      <c r="G411" s="1346"/>
      <c r="H411" s="1346"/>
      <c r="I411" s="1346"/>
      <c r="J411" s="1346"/>
      <c r="K411" s="1346"/>
      <c r="L411" s="1346"/>
      <c r="M411" s="1346"/>
      <c r="N411" s="1346"/>
      <c r="O411" s="1346"/>
      <c r="P411" s="1346"/>
      <c r="Q411" s="1346"/>
      <c r="R411" s="1346"/>
      <c r="S411" s="1346"/>
      <c r="T411" s="1346"/>
      <c r="U411" s="1346"/>
      <c r="V411" s="1346"/>
      <c r="W411" s="1346"/>
      <c r="X411" s="1346"/>
      <c r="Y411" s="1346"/>
      <c r="Z411" s="1346"/>
      <c r="AA411" s="1346"/>
      <c r="AB411" s="1346"/>
      <c r="AC411" s="1346"/>
      <c r="AD411" s="1346"/>
      <c r="AE411" s="1346"/>
      <c r="AF411" s="1346"/>
      <c r="AG411" s="1346"/>
    </row>
    <row r="412" spans="3:33" x14ac:dyDescent="0.25">
      <c r="C412" s="1346"/>
      <c r="D412" s="1346"/>
      <c r="E412" s="1346"/>
      <c r="F412" s="1346"/>
      <c r="G412" s="1346"/>
      <c r="H412" s="1346"/>
      <c r="I412" s="1346"/>
      <c r="J412" s="1346"/>
      <c r="K412" s="1346"/>
      <c r="L412" s="1346"/>
      <c r="M412" s="1346"/>
      <c r="N412" s="1346"/>
      <c r="O412" s="1346"/>
      <c r="P412" s="1346"/>
      <c r="Q412" s="1346"/>
      <c r="R412" s="1346"/>
      <c r="S412" s="1346"/>
      <c r="T412" s="1346"/>
      <c r="U412" s="1346"/>
      <c r="V412" s="1346"/>
      <c r="W412" s="1346"/>
      <c r="X412" s="1346"/>
      <c r="Y412" s="1346"/>
      <c r="Z412" s="1346"/>
      <c r="AA412" s="1346"/>
      <c r="AB412" s="1346"/>
      <c r="AC412" s="1346"/>
      <c r="AD412" s="1346"/>
      <c r="AE412" s="1346"/>
      <c r="AF412" s="1346"/>
      <c r="AG412" s="1346"/>
    </row>
    <row r="413" spans="3:33" x14ac:dyDescent="0.25">
      <c r="C413" s="1346"/>
      <c r="D413" s="1346"/>
      <c r="E413" s="1346"/>
      <c r="F413" s="1346"/>
      <c r="G413" s="1346"/>
      <c r="H413" s="1346"/>
      <c r="I413" s="1346"/>
      <c r="J413" s="1346"/>
      <c r="K413" s="1346"/>
      <c r="L413" s="1346"/>
      <c r="M413" s="1346"/>
      <c r="N413" s="1346"/>
      <c r="O413" s="1346"/>
      <c r="P413" s="1346"/>
      <c r="Q413" s="1346"/>
      <c r="R413" s="1346"/>
      <c r="S413" s="1346"/>
      <c r="T413" s="1346"/>
      <c r="U413" s="1346"/>
      <c r="V413" s="1346"/>
      <c r="W413" s="1346"/>
      <c r="X413" s="1346"/>
      <c r="Y413" s="1346"/>
      <c r="Z413" s="1346"/>
      <c r="AA413" s="1346"/>
      <c r="AB413" s="1346"/>
      <c r="AC413" s="1346"/>
      <c r="AD413" s="1346"/>
      <c r="AE413" s="1346"/>
      <c r="AF413" s="1346"/>
      <c r="AG413" s="1346"/>
    </row>
    <row r="414" spans="3:33" x14ac:dyDescent="0.25">
      <c r="C414" s="1346"/>
      <c r="D414" s="1346"/>
      <c r="E414" s="1346"/>
      <c r="F414" s="1346"/>
      <c r="G414" s="1346"/>
      <c r="H414" s="1346"/>
      <c r="I414" s="1346"/>
      <c r="J414" s="1346"/>
      <c r="K414" s="1346"/>
      <c r="L414" s="1346"/>
      <c r="M414" s="1346"/>
      <c r="N414" s="1346"/>
      <c r="O414" s="1346"/>
      <c r="P414" s="1346"/>
      <c r="Q414" s="1346"/>
      <c r="R414" s="1346"/>
      <c r="S414" s="1346"/>
      <c r="T414" s="1346"/>
      <c r="U414" s="1346"/>
      <c r="V414" s="1346"/>
      <c r="W414" s="1346"/>
      <c r="X414" s="1346"/>
      <c r="Y414" s="1346"/>
      <c r="Z414" s="1346"/>
      <c r="AA414" s="1346"/>
      <c r="AB414" s="1346"/>
      <c r="AC414" s="1346"/>
      <c r="AD414" s="1346"/>
      <c r="AE414" s="1346"/>
      <c r="AF414" s="1346"/>
      <c r="AG414" s="1346"/>
    </row>
    <row r="415" spans="3:33" x14ac:dyDescent="0.25">
      <c r="C415" s="1346"/>
      <c r="D415" s="1346"/>
      <c r="E415" s="1346"/>
      <c r="F415" s="1346"/>
      <c r="G415" s="1346"/>
      <c r="H415" s="1346"/>
      <c r="I415" s="1346"/>
      <c r="J415" s="1346"/>
      <c r="K415" s="1346"/>
      <c r="L415" s="1346"/>
      <c r="M415" s="1346"/>
      <c r="N415" s="1346"/>
      <c r="O415" s="1346"/>
      <c r="P415" s="1346"/>
      <c r="Q415" s="1346"/>
      <c r="R415" s="1346"/>
      <c r="S415" s="1346"/>
      <c r="T415" s="1346"/>
      <c r="U415" s="1346"/>
      <c r="V415" s="1346"/>
      <c r="W415" s="1346"/>
      <c r="X415" s="1346"/>
      <c r="Y415" s="1346"/>
      <c r="Z415" s="1346"/>
      <c r="AA415" s="1346"/>
      <c r="AB415" s="1346"/>
      <c r="AC415" s="1346"/>
      <c r="AD415" s="1346"/>
      <c r="AE415" s="1346"/>
      <c r="AF415" s="1346"/>
      <c r="AG415" s="1346"/>
    </row>
    <row r="416" spans="3:33" x14ac:dyDescent="0.25">
      <c r="C416" s="1346"/>
      <c r="D416" s="1346"/>
      <c r="E416" s="1346"/>
      <c r="F416" s="1346"/>
      <c r="G416" s="1346"/>
      <c r="H416" s="1346"/>
      <c r="I416" s="1346"/>
      <c r="J416" s="1346"/>
      <c r="K416" s="1346"/>
      <c r="L416" s="1346"/>
      <c r="M416" s="1346"/>
      <c r="N416" s="1346"/>
      <c r="O416" s="1346"/>
      <c r="P416" s="1346"/>
      <c r="Q416" s="1346"/>
      <c r="R416" s="1346"/>
      <c r="S416" s="1346"/>
      <c r="T416" s="1346"/>
      <c r="U416" s="1346"/>
      <c r="V416" s="1346"/>
      <c r="W416" s="1346"/>
      <c r="X416" s="1346"/>
      <c r="Y416" s="1346"/>
      <c r="Z416" s="1346"/>
      <c r="AA416" s="1346"/>
      <c r="AB416" s="1346"/>
      <c r="AC416" s="1346"/>
      <c r="AD416" s="1346"/>
      <c r="AE416" s="1346"/>
      <c r="AF416" s="1346"/>
      <c r="AG416" s="1346"/>
    </row>
    <row r="417" spans="3:33" x14ac:dyDescent="0.25">
      <c r="C417" s="1346"/>
      <c r="D417" s="1346"/>
      <c r="E417" s="1346"/>
      <c r="F417" s="1346"/>
      <c r="G417" s="1346"/>
      <c r="H417" s="1346"/>
      <c r="I417" s="1346"/>
      <c r="J417" s="1346"/>
      <c r="K417" s="1346"/>
      <c r="L417" s="1346"/>
      <c r="M417" s="1346"/>
      <c r="N417" s="1346"/>
      <c r="O417" s="1346"/>
      <c r="P417" s="1346"/>
      <c r="Q417" s="1346"/>
      <c r="R417" s="1346"/>
      <c r="S417" s="1346"/>
      <c r="T417" s="1346"/>
      <c r="U417" s="1346"/>
      <c r="V417" s="1346"/>
      <c r="W417" s="1346"/>
      <c r="X417" s="1346"/>
      <c r="Y417" s="1346"/>
      <c r="Z417" s="1346"/>
      <c r="AA417" s="1346"/>
      <c r="AB417" s="1346"/>
      <c r="AC417" s="1346"/>
      <c r="AD417" s="1346"/>
      <c r="AE417" s="1346"/>
      <c r="AF417" s="1346"/>
      <c r="AG417" s="1346"/>
    </row>
    <row r="418" spans="3:33" x14ac:dyDescent="0.25">
      <c r="C418" s="1346"/>
      <c r="D418" s="1346"/>
      <c r="E418" s="1346"/>
      <c r="F418" s="1346"/>
      <c r="G418" s="1346"/>
      <c r="H418" s="1346"/>
      <c r="I418" s="1346"/>
      <c r="J418" s="1346"/>
      <c r="K418" s="1346"/>
      <c r="L418" s="1346"/>
      <c r="M418" s="1346"/>
      <c r="N418" s="1346"/>
      <c r="O418" s="1346"/>
      <c r="P418" s="1346"/>
      <c r="Q418" s="1346"/>
      <c r="R418" s="1346"/>
      <c r="S418" s="1346"/>
      <c r="T418" s="1346"/>
      <c r="U418" s="1346"/>
      <c r="V418" s="1346"/>
      <c r="W418" s="1346"/>
      <c r="X418" s="1346"/>
      <c r="Y418" s="1346"/>
      <c r="Z418" s="1346"/>
      <c r="AA418" s="1346"/>
      <c r="AB418" s="1346"/>
      <c r="AC418" s="1346"/>
      <c r="AD418" s="1346"/>
      <c r="AE418" s="1346"/>
      <c r="AF418" s="1346"/>
      <c r="AG418" s="1346"/>
    </row>
    <row r="419" spans="3:33" x14ac:dyDescent="0.25">
      <c r="C419" s="1346"/>
      <c r="D419" s="1346"/>
      <c r="E419" s="1346"/>
      <c r="F419" s="1346"/>
      <c r="G419" s="1346"/>
      <c r="H419" s="1346"/>
      <c r="I419" s="1346"/>
      <c r="J419" s="1346"/>
      <c r="K419" s="1346"/>
      <c r="L419" s="1346"/>
      <c r="M419" s="1346"/>
      <c r="N419" s="1346"/>
      <c r="O419" s="1346"/>
      <c r="P419" s="1346"/>
      <c r="Q419" s="1346"/>
      <c r="R419" s="1346"/>
      <c r="S419" s="1346"/>
      <c r="T419" s="1346"/>
      <c r="U419" s="1346"/>
      <c r="V419" s="1346"/>
      <c r="W419" s="1346"/>
      <c r="X419" s="1346"/>
      <c r="Y419" s="1346"/>
      <c r="Z419" s="1346"/>
      <c r="AA419" s="1346"/>
      <c r="AB419" s="1346"/>
      <c r="AC419" s="1346"/>
      <c r="AD419" s="1346"/>
      <c r="AE419" s="1346"/>
      <c r="AF419" s="1346"/>
      <c r="AG419" s="1346"/>
    </row>
    <row r="420" spans="3:33" x14ac:dyDescent="0.25">
      <c r="C420" s="1346"/>
      <c r="D420" s="1346"/>
      <c r="E420" s="1346"/>
      <c r="F420" s="1346"/>
      <c r="G420" s="1346"/>
      <c r="H420" s="1346"/>
      <c r="I420" s="1346"/>
      <c r="J420" s="1346"/>
      <c r="K420" s="1346"/>
      <c r="L420" s="1346"/>
      <c r="M420" s="1346"/>
      <c r="N420" s="1346"/>
      <c r="O420" s="1346"/>
      <c r="P420" s="1346"/>
      <c r="Q420" s="1346"/>
      <c r="R420" s="1346"/>
      <c r="S420" s="1346"/>
      <c r="T420" s="1346"/>
      <c r="U420" s="1346"/>
      <c r="V420" s="1346"/>
      <c r="W420" s="1346"/>
      <c r="X420" s="1346"/>
      <c r="Y420" s="1346"/>
      <c r="Z420" s="1346"/>
      <c r="AA420" s="1346"/>
      <c r="AB420" s="1346"/>
      <c r="AC420" s="1346"/>
      <c r="AD420" s="1346"/>
      <c r="AE420" s="1346"/>
      <c r="AF420" s="1346"/>
      <c r="AG420" s="1346"/>
    </row>
    <row r="421" spans="3:33" x14ac:dyDescent="0.25">
      <c r="C421" s="1346"/>
      <c r="D421" s="1346"/>
      <c r="E421" s="1346"/>
      <c r="F421" s="1346"/>
      <c r="G421" s="1346"/>
      <c r="H421" s="1346"/>
      <c r="I421" s="1346"/>
      <c r="J421" s="1346"/>
      <c r="K421" s="1346"/>
      <c r="L421" s="1346"/>
      <c r="M421" s="1346"/>
      <c r="N421" s="1346"/>
      <c r="O421" s="1346"/>
      <c r="P421" s="1346"/>
      <c r="Q421" s="1346"/>
      <c r="R421" s="1346"/>
      <c r="S421" s="1346"/>
      <c r="T421" s="1346"/>
      <c r="U421" s="1346"/>
      <c r="V421" s="1346"/>
      <c r="W421" s="1346"/>
      <c r="X421" s="1346"/>
      <c r="Y421" s="1346"/>
      <c r="Z421" s="1346"/>
      <c r="AA421" s="1346"/>
      <c r="AB421" s="1346"/>
      <c r="AC421" s="1346"/>
      <c r="AD421" s="1346"/>
      <c r="AE421" s="1346"/>
      <c r="AF421" s="1346"/>
      <c r="AG421" s="1346"/>
    </row>
    <row r="422" spans="3:33" x14ac:dyDescent="0.25">
      <c r="C422" s="1346"/>
      <c r="D422" s="1346"/>
      <c r="E422" s="1346"/>
      <c r="F422" s="1346"/>
      <c r="G422" s="1346"/>
      <c r="H422" s="1346"/>
      <c r="I422" s="1346"/>
      <c r="J422" s="1346"/>
      <c r="K422" s="1346"/>
      <c r="L422" s="1346"/>
      <c r="M422" s="1346"/>
      <c r="N422" s="1346"/>
      <c r="O422" s="1346"/>
      <c r="P422" s="1346"/>
      <c r="Q422" s="1346"/>
      <c r="R422" s="1346"/>
      <c r="S422" s="1346"/>
      <c r="T422" s="1346"/>
      <c r="U422" s="1346"/>
      <c r="V422" s="1346"/>
      <c r="W422" s="1346"/>
      <c r="X422" s="1346"/>
      <c r="Y422" s="1346"/>
      <c r="Z422" s="1346"/>
      <c r="AA422" s="1346"/>
      <c r="AB422" s="1346"/>
      <c r="AC422" s="1346"/>
      <c r="AD422" s="1346"/>
      <c r="AE422" s="1346"/>
      <c r="AF422" s="1346"/>
      <c r="AG422" s="1346"/>
    </row>
    <row r="423" spans="3:33" x14ac:dyDescent="0.25">
      <c r="C423" s="1346"/>
      <c r="D423" s="1346"/>
      <c r="E423" s="1346"/>
      <c r="F423" s="1346"/>
      <c r="G423" s="1346"/>
      <c r="H423" s="1346"/>
      <c r="I423" s="1346"/>
      <c r="J423" s="1346"/>
      <c r="K423" s="1346"/>
      <c r="L423" s="1346"/>
      <c r="M423" s="1346"/>
      <c r="N423" s="1346"/>
      <c r="O423" s="1346"/>
      <c r="P423" s="1346"/>
      <c r="Q423" s="1346"/>
      <c r="R423" s="1346"/>
      <c r="S423" s="1346"/>
      <c r="T423" s="1346"/>
      <c r="U423" s="1346"/>
      <c r="V423" s="1346"/>
      <c r="W423" s="1346"/>
      <c r="X423" s="1346"/>
      <c r="Y423" s="1346"/>
      <c r="Z423" s="1346"/>
      <c r="AA423" s="1346"/>
      <c r="AB423" s="1346"/>
      <c r="AC423" s="1346"/>
      <c r="AD423" s="1346"/>
      <c r="AE423" s="1346"/>
      <c r="AF423" s="1346"/>
      <c r="AG423" s="1346"/>
    </row>
    <row r="424" spans="3:33" x14ac:dyDescent="0.25">
      <c r="C424" s="1346"/>
      <c r="D424" s="1346"/>
      <c r="E424" s="1346"/>
      <c r="F424" s="1346"/>
      <c r="G424" s="1346"/>
      <c r="H424" s="1346"/>
      <c r="I424" s="1346"/>
      <c r="J424" s="1346"/>
      <c r="K424" s="1346"/>
      <c r="L424" s="1346"/>
      <c r="M424" s="1346"/>
      <c r="N424" s="1346"/>
      <c r="O424" s="1346"/>
      <c r="P424" s="1346"/>
      <c r="Q424" s="1346"/>
      <c r="R424" s="1346"/>
      <c r="S424" s="1346"/>
      <c r="T424" s="1346"/>
      <c r="U424" s="1346"/>
      <c r="V424" s="1346"/>
      <c r="W424" s="1346"/>
      <c r="X424" s="1346"/>
      <c r="Y424" s="1346"/>
      <c r="Z424" s="1346"/>
      <c r="AA424" s="1346"/>
      <c r="AB424" s="1346"/>
      <c r="AC424" s="1346"/>
      <c r="AD424" s="1346"/>
      <c r="AE424" s="1346"/>
      <c r="AF424" s="1346"/>
      <c r="AG424" s="1346"/>
    </row>
    <row r="425" spans="3:33" x14ac:dyDescent="0.25">
      <c r="C425" s="1346"/>
      <c r="D425" s="1346"/>
      <c r="E425" s="1346"/>
      <c r="F425" s="1346"/>
      <c r="G425" s="1346"/>
      <c r="H425" s="1346"/>
      <c r="I425" s="1346"/>
      <c r="J425" s="1346"/>
      <c r="K425" s="1346"/>
      <c r="L425" s="1346"/>
      <c r="M425" s="1346"/>
      <c r="N425" s="1346"/>
      <c r="O425" s="1346"/>
      <c r="P425" s="1346"/>
      <c r="Q425" s="1346"/>
      <c r="R425" s="1346"/>
      <c r="S425" s="1346"/>
      <c r="T425" s="1346"/>
      <c r="U425" s="1346"/>
      <c r="V425" s="1346"/>
      <c r="W425" s="1346"/>
      <c r="X425" s="1346"/>
      <c r="Y425" s="1346"/>
      <c r="Z425" s="1346"/>
      <c r="AA425" s="1346"/>
      <c r="AB425" s="1346"/>
      <c r="AC425" s="1346"/>
      <c r="AD425" s="1346"/>
      <c r="AE425" s="1346"/>
      <c r="AF425" s="1346"/>
      <c r="AG425" s="1346"/>
    </row>
    <row r="426" spans="3:33" x14ac:dyDescent="0.25">
      <c r="C426" s="1346"/>
      <c r="D426" s="1346"/>
      <c r="E426" s="1346"/>
      <c r="F426" s="1346"/>
      <c r="G426" s="1346"/>
      <c r="H426" s="1346"/>
      <c r="I426" s="1346"/>
      <c r="J426" s="1346"/>
      <c r="K426" s="1346"/>
      <c r="L426" s="1346"/>
      <c r="M426" s="1346"/>
      <c r="N426" s="1346"/>
      <c r="O426" s="1346"/>
      <c r="P426" s="1346"/>
      <c r="Q426" s="1346"/>
      <c r="R426" s="1346"/>
      <c r="S426" s="1346"/>
      <c r="T426" s="1346"/>
      <c r="U426" s="1346"/>
      <c r="V426" s="1346"/>
      <c r="W426" s="1346"/>
      <c r="X426" s="1346"/>
      <c r="Y426" s="1346"/>
      <c r="Z426" s="1346"/>
      <c r="AA426" s="1346"/>
      <c r="AB426" s="1346"/>
      <c r="AC426" s="1346"/>
      <c r="AD426" s="1346"/>
      <c r="AE426" s="1346"/>
      <c r="AF426" s="1346"/>
      <c r="AG426" s="1346"/>
    </row>
    <row r="427" spans="3:33" x14ac:dyDescent="0.25">
      <c r="C427" s="1346"/>
      <c r="D427" s="1346"/>
      <c r="E427" s="1346"/>
      <c r="F427" s="1346"/>
      <c r="G427" s="1346"/>
      <c r="H427" s="1346"/>
      <c r="I427" s="1346"/>
      <c r="J427" s="1346"/>
      <c r="K427" s="1346"/>
      <c r="L427" s="1346"/>
      <c r="M427" s="1346"/>
      <c r="N427" s="1346"/>
      <c r="O427" s="1346"/>
      <c r="P427" s="1346"/>
      <c r="Q427" s="1346"/>
      <c r="R427" s="1346"/>
      <c r="S427" s="1346"/>
      <c r="T427" s="1346"/>
      <c r="U427" s="1346"/>
      <c r="V427" s="1346"/>
      <c r="W427" s="1346"/>
      <c r="X427" s="1346"/>
      <c r="Y427" s="1346"/>
      <c r="Z427" s="1346"/>
      <c r="AA427" s="1346"/>
      <c r="AB427" s="1346"/>
      <c r="AC427" s="1346"/>
      <c r="AD427" s="1346"/>
      <c r="AE427" s="1346"/>
      <c r="AF427" s="1346"/>
      <c r="AG427" s="1346"/>
    </row>
    <row r="428" spans="3:33" x14ac:dyDescent="0.25">
      <c r="C428" s="1346"/>
      <c r="D428" s="1346"/>
      <c r="E428" s="1346"/>
      <c r="F428" s="1346"/>
      <c r="G428" s="1346"/>
      <c r="H428" s="1346"/>
      <c r="I428" s="1346"/>
      <c r="J428" s="1346"/>
      <c r="K428" s="1346"/>
      <c r="L428" s="1346"/>
      <c r="M428" s="1346"/>
      <c r="N428" s="1346"/>
      <c r="O428" s="1346"/>
      <c r="P428" s="1346"/>
      <c r="Q428" s="1346"/>
      <c r="R428" s="1346"/>
      <c r="S428" s="1346"/>
      <c r="T428" s="1346"/>
      <c r="U428" s="1346"/>
      <c r="V428" s="1346"/>
      <c r="W428" s="1346"/>
      <c r="X428" s="1346"/>
      <c r="Y428" s="1346"/>
      <c r="Z428" s="1346"/>
      <c r="AA428" s="1346"/>
      <c r="AB428" s="1346"/>
      <c r="AC428" s="1346"/>
      <c r="AD428" s="1346"/>
      <c r="AE428" s="1346"/>
      <c r="AF428" s="1346"/>
      <c r="AG428" s="1346"/>
    </row>
    <row r="429" spans="3:33" x14ac:dyDescent="0.25">
      <c r="C429" s="1346"/>
      <c r="D429" s="1346"/>
      <c r="E429" s="1346"/>
      <c r="F429" s="1346"/>
      <c r="G429" s="1346"/>
      <c r="H429" s="1346"/>
      <c r="I429" s="1346"/>
      <c r="J429" s="1346"/>
      <c r="K429" s="1346"/>
      <c r="L429" s="1346"/>
      <c r="M429" s="1346"/>
      <c r="N429" s="1346"/>
      <c r="O429" s="1346"/>
      <c r="P429" s="1346"/>
      <c r="Q429" s="1346"/>
      <c r="R429" s="1346"/>
      <c r="S429" s="1346"/>
      <c r="T429" s="1346"/>
      <c r="U429" s="1346"/>
      <c r="V429" s="1346"/>
      <c r="W429" s="1346"/>
      <c r="X429" s="1346"/>
      <c r="Y429" s="1346"/>
      <c r="Z429" s="1346"/>
      <c r="AA429" s="1346"/>
      <c r="AB429" s="1346"/>
      <c r="AC429" s="1346"/>
      <c r="AD429" s="1346"/>
      <c r="AE429" s="1346"/>
      <c r="AF429" s="1346"/>
      <c r="AG429" s="1346"/>
    </row>
    <row r="430" spans="3:33" x14ac:dyDescent="0.25">
      <c r="C430" s="1346"/>
      <c r="D430" s="1346"/>
      <c r="E430" s="1346"/>
      <c r="F430" s="1346"/>
      <c r="G430" s="1346"/>
      <c r="H430" s="1346"/>
      <c r="I430" s="1346"/>
      <c r="J430" s="1346"/>
      <c r="K430" s="1346"/>
      <c r="L430" s="1346"/>
      <c r="M430" s="1346"/>
      <c r="N430" s="1346"/>
      <c r="O430" s="1346"/>
      <c r="P430" s="1346"/>
      <c r="Q430" s="1346"/>
      <c r="R430" s="1346"/>
      <c r="S430" s="1346"/>
      <c r="T430" s="1346"/>
      <c r="U430" s="1346"/>
      <c r="V430" s="1346"/>
      <c r="W430" s="1346"/>
      <c r="X430" s="1346"/>
      <c r="Y430" s="1346"/>
      <c r="Z430" s="1346"/>
      <c r="AA430" s="1346"/>
      <c r="AB430" s="1346"/>
      <c r="AC430" s="1346"/>
      <c r="AD430" s="1346"/>
      <c r="AE430" s="1346"/>
      <c r="AF430" s="1346"/>
      <c r="AG430" s="1346"/>
    </row>
    <row r="431" spans="3:33" x14ac:dyDescent="0.25">
      <c r="C431" s="1346"/>
      <c r="D431" s="1346"/>
      <c r="E431" s="1346"/>
      <c r="F431" s="1346"/>
      <c r="G431" s="1346"/>
      <c r="H431" s="1346"/>
      <c r="I431" s="1346"/>
      <c r="J431" s="1346"/>
      <c r="K431" s="1346"/>
      <c r="L431" s="1346"/>
      <c r="M431" s="1346"/>
      <c r="N431" s="1346"/>
      <c r="O431" s="1346"/>
      <c r="P431" s="1346"/>
      <c r="Q431" s="1346"/>
      <c r="R431" s="1346"/>
      <c r="S431" s="1346"/>
      <c r="T431" s="1346"/>
      <c r="U431" s="1346"/>
      <c r="V431" s="1346"/>
      <c r="W431" s="1346"/>
      <c r="X431" s="1346"/>
      <c r="Y431" s="1346"/>
      <c r="Z431" s="1346"/>
      <c r="AA431" s="1346"/>
      <c r="AB431" s="1346"/>
      <c r="AC431" s="1346"/>
      <c r="AD431" s="1346"/>
      <c r="AE431" s="1346"/>
      <c r="AF431" s="1346"/>
      <c r="AG431" s="1346"/>
    </row>
    <row r="432" spans="3:33" x14ac:dyDescent="0.25">
      <c r="C432" s="1346"/>
      <c r="D432" s="1346"/>
      <c r="E432" s="1346"/>
      <c r="F432" s="1346"/>
      <c r="G432" s="1346"/>
      <c r="H432" s="1346"/>
      <c r="I432" s="1346"/>
      <c r="J432" s="1346"/>
      <c r="K432" s="1346"/>
      <c r="L432" s="1346"/>
      <c r="M432" s="1346"/>
      <c r="N432" s="1346"/>
      <c r="O432" s="1346"/>
      <c r="P432" s="1346"/>
      <c r="Q432" s="1346"/>
      <c r="R432" s="1346"/>
      <c r="S432" s="1346"/>
      <c r="T432" s="1346"/>
      <c r="U432" s="1346"/>
      <c r="V432" s="1346"/>
      <c r="W432" s="1346"/>
      <c r="X432" s="1346"/>
      <c r="Y432" s="1346"/>
      <c r="Z432" s="1346"/>
      <c r="AA432" s="1346"/>
      <c r="AB432" s="1346"/>
      <c r="AC432" s="1346"/>
      <c r="AD432" s="1346"/>
      <c r="AE432" s="1346"/>
      <c r="AF432" s="1346"/>
      <c r="AG432" s="1346"/>
    </row>
    <row r="433" spans="3:33" x14ac:dyDescent="0.25">
      <c r="C433" s="1346"/>
      <c r="D433" s="1346"/>
      <c r="E433" s="1346"/>
      <c r="F433" s="1346"/>
      <c r="G433" s="1346"/>
      <c r="H433" s="1346"/>
      <c r="I433" s="1346"/>
      <c r="J433" s="1346"/>
      <c r="K433" s="1346"/>
      <c r="L433" s="1346"/>
      <c r="M433" s="1346"/>
      <c r="N433" s="1346"/>
      <c r="O433" s="1346"/>
      <c r="P433" s="1346"/>
      <c r="Q433" s="1346"/>
      <c r="R433" s="1346"/>
      <c r="S433" s="1346"/>
      <c r="T433" s="1346"/>
      <c r="U433" s="1346"/>
      <c r="V433" s="1346"/>
      <c r="W433" s="1346"/>
      <c r="X433" s="1346"/>
      <c r="Y433" s="1346"/>
      <c r="Z433" s="1346"/>
      <c r="AA433" s="1346"/>
      <c r="AB433" s="1346"/>
      <c r="AC433" s="1346"/>
      <c r="AD433" s="1346"/>
      <c r="AE433" s="1346"/>
      <c r="AF433" s="1346"/>
      <c r="AG433" s="1346"/>
    </row>
    <row r="434" spans="3:33" x14ac:dyDescent="0.25">
      <c r="C434" s="1346"/>
      <c r="D434" s="1346"/>
      <c r="E434" s="1346"/>
      <c r="F434" s="1346"/>
      <c r="G434" s="1346"/>
      <c r="H434" s="1346"/>
      <c r="I434" s="1346"/>
      <c r="J434" s="1346"/>
      <c r="K434" s="1346"/>
      <c r="L434" s="1346"/>
      <c r="M434" s="1346"/>
      <c r="N434" s="1346"/>
      <c r="O434" s="1346"/>
      <c r="P434" s="1346"/>
      <c r="Q434" s="1346"/>
      <c r="R434" s="1346"/>
      <c r="S434" s="1346"/>
      <c r="T434" s="1346"/>
      <c r="U434" s="1346"/>
      <c r="V434" s="1346"/>
      <c r="W434" s="1346"/>
      <c r="X434" s="1346"/>
      <c r="Y434" s="1346"/>
      <c r="Z434" s="1346"/>
      <c r="AA434" s="1346"/>
      <c r="AB434" s="1346"/>
      <c r="AC434" s="1346"/>
      <c r="AD434" s="1346"/>
      <c r="AE434" s="1346"/>
      <c r="AF434" s="1346"/>
      <c r="AG434" s="1346"/>
    </row>
    <row r="435" spans="3:33" x14ac:dyDescent="0.25">
      <c r="C435" s="1346"/>
      <c r="D435" s="1346"/>
      <c r="E435" s="1346"/>
      <c r="F435" s="1346"/>
      <c r="G435" s="1346"/>
      <c r="H435" s="1346"/>
      <c r="I435" s="1346"/>
      <c r="J435" s="1346"/>
      <c r="K435" s="1346"/>
      <c r="L435" s="1346"/>
      <c r="M435" s="1346"/>
      <c r="N435" s="1346"/>
      <c r="O435" s="1346"/>
      <c r="P435" s="1346"/>
      <c r="Q435" s="1346"/>
      <c r="R435" s="1346"/>
      <c r="S435" s="1346"/>
      <c r="T435" s="1346"/>
      <c r="U435" s="1346"/>
      <c r="V435" s="1346"/>
      <c r="W435" s="1346"/>
      <c r="X435" s="1346"/>
      <c r="Y435" s="1346"/>
      <c r="Z435" s="1346"/>
      <c r="AA435" s="1346"/>
      <c r="AB435" s="1346"/>
      <c r="AC435" s="1346"/>
      <c r="AD435" s="1346"/>
      <c r="AE435" s="1346"/>
      <c r="AF435" s="1346"/>
      <c r="AG435" s="1346"/>
    </row>
    <row r="436" spans="3:33" x14ac:dyDescent="0.25">
      <c r="C436" s="1346"/>
      <c r="D436" s="1346"/>
      <c r="E436" s="1346"/>
      <c r="F436" s="1346"/>
      <c r="G436" s="1346"/>
      <c r="H436" s="1346"/>
      <c r="I436" s="1346"/>
      <c r="J436" s="1346"/>
      <c r="K436" s="1346"/>
      <c r="L436" s="1346"/>
      <c r="M436" s="1346"/>
      <c r="N436" s="1346"/>
      <c r="O436" s="1346"/>
      <c r="P436" s="1346"/>
      <c r="Q436" s="1346"/>
      <c r="R436" s="1346"/>
      <c r="S436" s="1346"/>
      <c r="T436" s="1346"/>
      <c r="U436" s="1346"/>
      <c r="V436" s="1346"/>
      <c r="W436" s="1346"/>
      <c r="X436" s="1346"/>
      <c r="Y436" s="1346"/>
      <c r="Z436" s="1346"/>
      <c r="AA436" s="1346"/>
      <c r="AB436" s="1346"/>
      <c r="AC436" s="1346"/>
      <c r="AD436" s="1346"/>
      <c r="AE436" s="1346"/>
      <c r="AF436" s="1346"/>
      <c r="AG436" s="1346"/>
    </row>
    <row r="437" spans="3:33" x14ac:dyDescent="0.25">
      <c r="C437" s="1346"/>
      <c r="D437" s="1346"/>
      <c r="E437" s="1346"/>
      <c r="F437" s="1346"/>
      <c r="G437" s="1346"/>
      <c r="H437" s="1346"/>
      <c r="I437" s="1346"/>
      <c r="J437" s="1346"/>
      <c r="K437" s="1346"/>
      <c r="L437" s="1346"/>
      <c r="M437" s="1346"/>
      <c r="N437" s="1346"/>
      <c r="O437" s="1346"/>
      <c r="P437" s="1346"/>
      <c r="Q437" s="1346"/>
      <c r="R437" s="1346"/>
      <c r="S437" s="1346"/>
      <c r="T437" s="1346"/>
      <c r="U437" s="1346"/>
      <c r="V437" s="1346"/>
      <c r="W437" s="1346"/>
      <c r="X437" s="1346"/>
      <c r="Y437" s="1346"/>
      <c r="Z437" s="1346"/>
      <c r="AA437" s="1346"/>
      <c r="AB437" s="1346"/>
      <c r="AC437" s="1346"/>
      <c r="AD437" s="1346"/>
      <c r="AE437" s="1346"/>
      <c r="AF437" s="1346"/>
      <c r="AG437" s="1346"/>
    </row>
    <row r="438" spans="3:33" x14ac:dyDescent="0.25">
      <c r="C438" s="1346"/>
      <c r="D438" s="1346"/>
      <c r="E438" s="1346"/>
      <c r="F438" s="1346"/>
      <c r="G438" s="1346"/>
      <c r="H438" s="1346"/>
      <c r="I438" s="1346"/>
      <c r="J438" s="1346"/>
      <c r="K438" s="1346"/>
      <c r="L438" s="1346"/>
      <c r="M438" s="1346"/>
      <c r="N438" s="1346"/>
      <c r="O438" s="1346"/>
      <c r="P438" s="1346"/>
      <c r="Q438" s="1346"/>
      <c r="R438" s="1346"/>
      <c r="S438" s="1346"/>
      <c r="T438" s="1346"/>
      <c r="U438" s="1346"/>
      <c r="V438" s="1346"/>
      <c r="W438" s="1346"/>
      <c r="X438" s="1346"/>
      <c r="Y438" s="1346"/>
      <c r="Z438" s="1346"/>
      <c r="AA438" s="1346"/>
      <c r="AB438" s="1346"/>
      <c r="AC438" s="1346"/>
      <c r="AD438" s="1346"/>
      <c r="AE438" s="1346"/>
      <c r="AF438" s="1346"/>
      <c r="AG438" s="1346"/>
    </row>
    <row r="439" spans="3:33" x14ac:dyDescent="0.25">
      <c r="C439" s="1346"/>
      <c r="D439" s="1346"/>
      <c r="E439" s="1346"/>
      <c r="F439" s="1346"/>
      <c r="G439" s="1346"/>
      <c r="H439" s="1346"/>
      <c r="I439" s="1346"/>
      <c r="J439" s="1346"/>
      <c r="K439" s="1346"/>
      <c r="L439" s="1346"/>
      <c r="M439" s="1346"/>
      <c r="N439" s="1346"/>
      <c r="O439" s="1346"/>
      <c r="P439" s="1346"/>
      <c r="Q439" s="1346"/>
      <c r="R439" s="1346"/>
      <c r="S439" s="1346"/>
      <c r="T439" s="1346"/>
      <c r="U439" s="1346"/>
      <c r="V439" s="1346"/>
      <c r="W439" s="1346"/>
      <c r="X439" s="1346"/>
      <c r="Y439" s="1346"/>
      <c r="Z439" s="1346"/>
      <c r="AA439" s="1346"/>
      <c r="AB439" s="1346"/>
      <c r="AC439" s="1346"/>
      <c r="AD439" s="1346"/>
      <c r="AE439" s="1346"/>
      <c r="AF439" s="1346"/>
      <c r="AG439" s="1346"/>
    </row>
    <row r="440" spans="3:33" x14ac:dyDescent="0.25">
      <c r="C440" s="1346"/>
      <c r="D440" s="1346"/>
      <c r="E440" s="1346"/>
      <c r="F440" s="1346"/>
      <c r="G440" s="1346"/>
      <c r="H440" s="1346"/>
      <c r="I440" s="1346"/>
      <c r="J440" s="1346"/>
      <c r="K440" s="1346"/>
      <c r="L440" s="1346"/>
      <c r="M440" s="1346"/>
      <c r="N440" s="1346"/>
      <c r="O440" s="1346"/>
      <c r="P440" s="1346"/>
      <c r="Q440" s="1346"/>
      <c r="R440" s="1346"/>
      <c r="S440" s="1346"/>
      <c r="T440" s="1346"/>
      <c r="U440" s="1346"/>
      <c r="V440" s="1346"/>
      <c r="W440" s="1346"/>
      <c r="X440" s="1346"/>
      <c r="Y440" s="1346"/>
      <c r="Z440" s="1346"/>
      <c r="AA440" s="1346"/>
      <c r="AB440" s="1346"/>
      <c r="AC440" s="1346"/>
      <c r="AD440" s="1346"/>
      <c r="AE440" s="1346"/>
      <c r="AF440" s="1346"/>
      <c r="AG440" s="1346"/>
    </row>
    <row r="441" spans="3:33" x14ac:dyDescent="0.25">
      <c r="C441" s="1346"/>
      <c r="D441" s="1346"/>
      <c r="E441" s="1346"/>
      <c r="F441" s="1346"/>
      <c r="G441" s="1346"/>
      <c r="H441" s="1346"/>
      <c r="I441" s="1346"/>
      <c r="J441" s="1346"/>
      <c r="K441" s="1346"/>
      <c r="L441" s="1346"/>
      <c r="M441" s="1346"/>
      <c r="N441" s="1346"/>
      <c r="O441" s="1346"/>
      <c r="P441" s="1346"/>
      <c r="Q441" s="1346"/>
      <c r="R441" s="1346"/>
      <c r="S441" s="1346"/>
      <c r="T441" s="1346"/>
      <c r="U441" s="1346"/>
      <c r="V441" s="1346"/>
      <c r="W441" s="1346"/>
      <c r="X441" s="1346"/>
      <c r="Y441" s="1346"/>
      <c r="Z441" s="1346"/>
      <c r="AA441" s="1346"/>
      <c r="AB441" s="1346"/>
      <c r="AC441" s="1346"/>
      <c r="AD441" s="1346"/>
      <c r="AE441" s="1346"/>
      <c r="AF441" s="1346"/>
      <c r="AG441" s="1346"/>
    </row>
    <row r="442" spans="3:33" x14ac:dyDescent="0.25">
      <c r="C442" s="1346"/>
      <c r="D442" s="1346"/>
      <c r="E442" s="1346"/>
      <c r="F442" s="1346"/>
      <c r="G442" s="1346"/>
      <c r="H442" s="1346"/>
      <c r="I442" s="1346"/>
      <c r="J442" s="1346"/>
      <c r="K442" s="1346"/>
      <c r="L442" s="1346"/>
      <c r="M442" s="1346"/>
      <c r="N442" s="1346"/>
      <c r="O442" s="1346"/>
      <c r="P442" s="1346"/>
      <c r="Q442" s="1346"/>
      <c r="R442" s="1346"/>
      <c r="S442" s="1346"/>
      <c r="T442" s="1346"/>
      <c r="U442" s="1346"/>
      <c r="V442" s="1346"/>
      <c r="W442" s="1346"/>
      <c r="X442" s="1346"/>
      <c r="Y442" s="1346"/>
      <c r="Z442" s="1346"/>
      <c r="AA442" s="1346"/>
      <c r="AB442" s="1346"/>
      <c r="AC442" s="1346"/>
      <c r="AD442" s="1346"/>
      <c r="AE442" s="1346"/>
      <c r="AF442" s="1346"/>
      <c r="AG442" s="1346"/>
    </row>
    <row r="443" spans="3:33" x14ac:dyDescent="0.25">
      <c r="C443" s="1346"/>
      <c r="D443" s="1346"/>
      <c r="E443" s="1346"/>
      <c r="F443" s="1346"/>
      <c r="G443" s="1346"/>
      <c r="H443" s="1346"/>
      <c r="I443" s="1346"/>
      <c r="J443" s="1346"/>
      <c r="K443" s="1346"/>
      <c r="L443" s="1346"/>
      <c r="M443" s="1346"/>
      <c r="N443" s="1346"/>
      <c r="O443" s="1346"/>
      <c r="P443" s="1346"/>
      <c r="Q443" s="1346"/>
      <c r="R443" s="1346"/>
      <c r="S443" s="1346"/>
      <c r="T443" s="1346"/>
      <c r="U443" s="1346"/>
      <c r="V443" s="1346"/>
      <c r="W443" s="1346"/>
      <c r="X443" s="1346"/>
      <c r="Y443" s="1346"/>
      <c r="Z443" s="1346"/>
      <c r="AA443" s="1346"/>
      <c r="AB443" s="1346"/>
      <c r="AC443" s="1346"/>
      <c r="AD443" s="1346"/>
      <c r="AE443" s="1346"/>
      <c r="AF443" s="1346"/>
      <c r="AG443" s="1346"/>
    </row>
    <row r="444" spans="3:33" x14ac:dyDescent="0.25">
      <c r="C444" s="1346"/>
      <c r="D444" s="1346"/>
      <c r="E444" s="1346"/>
      <c r="F444" s="1346"/>
      <c r="G444" s="1346"/>
      <c r="H444" s="1346"/>
      <c r="I444" s="1346"/>
      <c r="J444" s="1346"/>
      <c r="K444" s="1346"/>
      <c r="L444" s="1346"/>
      <c r="M444" s="1346"/>
      <c r="N444" s="1346"/>
      <c r="O444" s="1346"/>
      <c r="P444" s="1346"/>
      <c r="Q444" s="1346"/>
      <c r="R444" s="1346"/>
      <c r="S444" s="1346"/>
      <c r="T444" s="1346"/>
      <c r="U444" s="1346"/>
      <c r="V444" s="1346"/>
      <c r="W444" s="1346"/>
      <c r="X444" s="1346"/>
      <c r="Y444" s="1346"/>
      <c r="Z444" s="1346"/>
      <c r="AA444" s="1346"/>
      <c r="AB444" s="1346"/>
      <c r="AC444" s="1346"/>
      <c r="AD444" s="1346"/>
      <c r="AE444" s="1346"/>
      <c r="AF444" s="1346"/>
      <c r="AG444" s="1346"/>
    </row>
    <row r="445" spans="3:33" x14ac:dyDescent="0.25">
      <c r="C445" s="1346"/>
      <c r="D445" s="1346"/>
      <c r="E445" s="1346"/>
      <c r="F445" s="1346"/>
      <c r="G445" s="1346"/>
      <c r="H445" s="1346"/>
      <c r="I445" s="1346"/>
      <c r="J445" s="1346"/>
      <c r="K445" s="1346"/>
      <c r="L445" s="1346"/>
      <c r="M445" s="1346"/>
      <c r="N445" s="1346"/>
      <c r="O445" s="1346"/>
      <c r="P445" s="1346"/>
      <c r="Q445" s="1346"/>
      <c r="R445" s="1346"/>
      <c r="S445" s="1346"/>
      <c r="T445" s="1346"/>
      <c r="U445" s="1346"/>
      <c r="V445" s="1346"/>
      <c r="W445" s="1346"/>
      <c r="X445" s="1346"/>
      <c r="Y445" s="1346"/>
      <c r="Z445" s="1346"/>
      <c r="AA445" s="1346"/>
      <c r="AB445" s="1346"/>
      <c r="AC445" s="1346"/>
      <c r="AD445" s="1346"/>
      <c r="AE445" s="1346"/>
      <c r="AF445" s="1346"/>
      <c r="AG445" s="1346"/>
    </row>
    <row r="446" spans="3:33" x14ac:dyDescent="0.25">
      <c r="C446" s="1346"/>
      <c r="D446" s="1346"/>
      <c r="E446" s="1346"/>
      <c r="F446" s="1346"/>
      <c r="G446" s="1346"/>
      <c r="H446" s="1346"/>
      <c r="I446" s="1346"/>
      <c r="J446" s="1346"/>
      <c r="K446" s="1346"/>
      <c r="L446" s="1346"/>
      <c r="M446" s="1346"/>
      <c r="N446" s="1346"/>
      <c r="O446" s="1346"/>
      <c r="P446" s="1346"/>
      <c r="Q446" s="1346"/>
      <c r="R446" s="1346"/>
      <c r="S446" s="1346"/>
      <c r="T446" s="1346"/>
      <c r="U446" s="1346"/>
      <c r="V446" s="1346"/>
      <c r="W446" s="1346"/>
      <c r="X446" s="1346"/>
      <c r="Y446" s="1346"/>
      <c r="Z446" s="1346"/>
      <c r="AA446" s="1346"/>
      <c r="AB446" s="1346"/>
      <c r="AC446" s="1346"/>
      <c r="AD446" s="1346"/>
      <c r="AE446" s="1346"/>
      <c r="AF446" s="1346"/>
      <c r="AG446" s="1346"/>
    </row>
    <row r="447" spans="3:33" x14ac:dyDescent="0.25">
      <c r="C447" s="1346"/>
      <c r="D447" s="1346"/>
      <c r="E447" s="1346"/>
      <c r="F447" s="1346"/>
      <c r="G447" s="1346"/>
      <c r="H447" s="1346"/>
      <c r="I447" s="1346"/>
      <c r="J447" s="1346"/>
      <c r="K447" s="1346"/>
      <c r="L447" s="1346"/>
      <c r="M447" s="1346"/>
      <c r="N447" s="1346"/>
      <c r="O447" s="1346"/>
      <c r="P447" s="1346"/>
      <c r="Q447" s="1346"/>
      <c r="R447" s="1346"/>
      <c r="S447" s="1346"/>
      <c r="T447" s="1346"/>
      <c r="U447" s="1346"/>
      <c r="V447" s="1346"/>
      <c r="W447" s="1346"/>
      <c r="X447" s="1346"/>
      <c r="Y447" s="1346"/>
      <c r="Z447" s="1346"/>
      <c r="AA447" s="1346"/>
      <c r="AB447" s="1346"/>
      <c r="AC447" s="1346"/>
      <c r="AD447" s="1346"/>
      <c r="AE447" s="1346"/>
      <c r="AF447" s="1346"/>
      <c r="AG447" s="1346"/>
    </row>
    <row r="448" spans="3:33" x14ac:dyDescent="0.25">
      <c r="C448" s="1346"/>
      <c r="D448" s="1346"/>
      <c r="E448" s="1346"/>
      <c r="F448" s="1346"/>
      <c r="G448" s="1346"/>
      <c r="H448" s="1346"/>
      <c r="I448" s="1346"/>
      <c r="J448" s="1346"/>
      <c r="K448" s="1346"/>
      <c r="L448" s="1346"/>
      <c r="M448" s="1346"/>
      <c r="N448" s="1346"/>
      <c r="O448" s="1346"/>
      <c r="P448" s="1346"/>
      <c r="Q448" s="1346"/>
      <c r="R448" s="1346"/>
      <c r="S448" s="1346"/>
      <c r="T448" s="1346"/>
      <c r="U448" s="1346"/>
      <c r="V448" s="1346"/>
      <c r="W448" s="1346"/>
      <c r="X448" s="1346"/>
      <c r="Y448" s="1346"/>
      <c r="Z448" s="1346"/>
      <c r="AA448" s="1346"/>
      <c r="AB448" s="1346"/>
      <c r="AC448" s="1346"/>
      <c r="AD448" s="1346"/>
      <c r="AE448" s="1346"/>
      <c r="AF448" s="1346"/>
      <c r="AG448" s="1346"/>
    </row>
    <row r="449" spans="3:33" x14ac:dyDescent="0.25">
      <c r="C449" s="1346"/>
      <c r="D449" s="1346"/>
      <c r="E449" s="1346"/>
      <c r="F449" s="1346"/>
      <c r="G449" s="1346"/>
      <c r="H449" s="1346"/>
      <c r="I449" s="1346"/>
      <c r="J449" s="1346"/>
      <c r="K449" s="1346"/>
      <c r="L449" s="1346"/>
      <c r="M449" s="1346"/>
      <c r="N449" s="1346"/>
      <c r="O449" s="1346"/>
      <c r="P449" s="1346"/>
      <c r="Q449" s="1346"/>
      <c r="R449" s="1346"/>
      <c r="S449" s="1346"/>
      <c r="T449" s="1346"/>
      <c r="U449" s="1346"/>
      <c r="V449" s="1346"/>
      <c r="W449" s="1346"/>
      <c r="X449" s="1346"/>
      <c r="Y449" s="1346"/>
      <c r="Z449" s="1346"/>
      <c r="AA449" s="1346"/>
      <c r="AB449" s="1346"/>
      <c r="AC449" s="1346"/>
      <c r="AD449" s="1346"/>
      <c r="AE449" s="1346"/>
      <c r="AF449" s="1346"/>
      <c r="AG449" s="1346"/>
    </row>
    <row r="450" spans="3:33" x14ac:dyDescent="0.25">
      <c r="C450" s="1346"/>
      <c r="D450" s="1346"/>
      <c r="E450" s="1346"/>
      <c r="F450" s="1346"/>
      <c r="G450" s="1346"/>
      <c r="H450" s="1346"/>
      <c r="I450" s="1346"/>
      <c r="J450" s="1346"/>
      <c r="K450" s="1346"/>
      <c r="L450" s="1346"/>
      <c r="M450" s="1346"/>
      <c r="N450" s="1346"/>
      <c r="O450" s="1346"/>
      <c r="P450" s="1346"/>
      <c r="Q450" s="1346"/>
      <c r="R450" s="1346"/>
      <c r="S450" s="1346"/>
      <c r="T450" s="1346"/>
      <c r="U450" s="1346"/>
      <c r="V450" s="1346"/>
      <c r="W450" s="1346"/>
      <c r="X450" s="1346"/>
      <c r="Y450" s="1346"/>
      <c r="Z450" s="1346"/>
      <c r="AA450" s="1346"/>
      <c r="AB450" s="1346"/>
      <c r="AC450" s="1346"/>
      <c r="AD450" s="1346"/>
      <c r="AE450" s="1346"/>
      <c r="AF450" s="1346"/>
      <c r="AG450" s="1346"/>
    </row>
    <row r="451" spans="3:33" x14ac:dyDescent="0.25">
      <c r="C451" s="1346"/>
      <c r="D451" s="1346"/>
      <c r="E451" s="1346"/>
      <c r="F451" s="1346"/>
      <c r="G451" s="1346"/>
      <c r="H451" s="1346"/>
      <c r="I451" s="1346"/>
      <c r="J451" s="1346"/>
      <c r="K451" s="1346"/>
      <c r="L451" s="1346"/>
      <c r="M451" s="1346"/>
      <c r="N451" s="1346"/>
      <c r="O451" s="1346"/>
      <c r="P451" s="1346"/>
      <c r="Q451" s="1346"/>
      <c r="R451" s="1346"/>
      <c r="S451" s="1346"/>
      <c r="T451" s="1346"/>
      <c r="U451" s="1346"/>
      <c r="V451" s="1346"/>
      <c r="W451" s="1346"/>
      <c r="X451" s="1346"/>
      <c r="Y451" s="1346"/>
      <c r="Z451" s="1346"/>
      <c r="AA451" s="1346"/>
      <c r="AB451" s="1346"/>
      <c r="AC451" s="1346"/>
      <c r="AD451" s="1346"/>
      <c r="AE451" s="1346"/>
      <c r="AF451" s="1346"/>
      <c r="AG451" s="1346"/>
    </row>
    <row r="452" spans="3:33" x14ac:dyDescent="0.25">
      <c r="C452" s="1346"/>
      <c r="D452" s="1346"/>
      <c r="E452" s="1346"/>
      <c r="F452" s="1346"/>
      <c r="G452" s="1346"/>
      <c r="H452" s="1346"/>
      <c r="I452" s="1346"/>
      <c r="J452" s="1346"/>
      <c r="K452" s="1346"/>
      <c r="L452" s="1346"/>
      <c r="M452" s="1346"/>
      <c r="N452" s="1346"/>
      <c r="O452" s="1346"/>
      <c r="P452" s="1346"/>
      <c r="Q452" s="1346"/>
      <c r="R452" s="1346"/>
      <c r="S452" s="1346"/>
      <c r="T452" s="1346"/>
      <c r="U452" s="1346"/>
      <c r="V452" s="1346"/>
      <c r="W452" s="1346"/>
      <c r="X452" s="1346"/>
      <c r="Y452" s="1346"/>
      <c r="Z452" s="1346"/>
      <c r="AA452" s="1346"/>
      <c r="AB452" s="1346"/>
      <c r="AC452" s="1346"/>
      <c r="AD452" s="1346"/>
      <c r="AE452" s="1346"/>
      <c r="AF452" s="1346"/>
      <c r="AG452" s="1346"/>
    </row>
    <row r="453" spans="3:33" x14ac:dyDescent="0.25">
      <c r="C453" s="1346"/>
      <c r="D453" s="1346"/>
      <c r="E453" s="1346"/>
      <c r="F453" s="1346"/>
      <c r="G453" s="1346"/>
      <c r="H453" s="1346"/>
      <c r="I453" s="1346"/>
      <c r="J453" s="1346"/>
      <c r="K453" s="1346"/>
      <c r="L453" s="1346"/>
      <c r="M453" s="1346"/>
      <c r="N453" s="1346"/>
      <c r="O453" s="1346"/>
      <c r="P453" s="1346"/>
      <c r="Q453" s="1346"/>
      <c r="R453" s="1346"/>
      <c r="S453" s="1346"/>
      <c r="T453" s="1346"/>
      <c r="U453" s="1346"/>
      <c r="V453" s="1346"/>
      <c r="W453" s="1346"/>
      <c r="X453" s="1346"/>
      <c r="Y453" s="1346"/>
      <c r="Z453" s="1346"/>
      <c r="AA453" s="1346"/>
      <c r="AB453" s="1346"/>
      <c r="AC453" s="1346"/>
      <c r="AD453" s="1346"/>
      <c r="AE453" s="1346"/>
      <c r="AF453" s="1346"/>
      <c r="AG453" s="1346"/>
    </row>
    <row r="454" spans="3:33" x14ac:dyDescent="0.25">
      <c r="C454" s="1346"/>
      <c r="D454" s="1346"/>
      <c r="E454" s="1346"/>
      <c r="F454" s="1346"/>
      <c r="G454" s="1346"/>
      <c r="H454" s="1346"/>
      <c r="I454" s="1346"/>
      <c r="J454" s="1346"/>
      <c r="K454" s="1346"/>
      <c r="L454" s="1346"/>
      <c r="M454" s="1346"/>
      <c r="N454" s="1346"/>
      <c r="O454" s="1346"/>
      <c r="P454" s="1346"/>
      <c r="Q454" s="1346"/>
      <c r="R454" s="1346"/>
      <c r="S454" s="1346"/>
      <c r="T454" s="1346"/>
      <c r="U454" s="1346"/>
      <c r="V454" s="1346"/>
      <c r="W454" s="1346"/>
      <c r="X454" s="1346"/>
      <c r="Y454" s="1346"/>
      <c r="Z454" s="1346"/>
      <c r="AA454" s="1346"/>
      <c r="AB454" s="1346"/>
      <c r="AC454" s="1346"/>
      <c r="AD454" s="1346"/>
      <c r="AE454" s="1346"/>
      <c r="AF454" s="1346"/>
      <c r="AG454" s="1346"/>
    </row>
    <row r="455" spans="3:33" x14ac:dyDescent="0.25">
      <c r="C455" s="1346"/>
      <c r="D455" s="1346"/>
      <c r="E455" s="1346"/>
      <c r="F455" s="1346"/>
      <c r="G455" s="1346"/>
      <c r="H455" s="1346"/>
      <c r="I455" s="1346"/>
      <c r="J455" s="1346"/>
      <c r="K455" s="1346"/>
      <c r="L455" s="1346"/>
      <c r="M455" s="1346"/>
      <c r="N455" s="1346"/>
      <c r="O455" s="1346"/>
      <c r="P455" s="1346"/>
      <c r="Q455" s="1346"/>
      <c r="R455" s="1346"/>
      <c r="S455" s="1346"/>
      <c r="T455" s="1346"/>
      <c r="U455" s="1346"/>
      <c r="V455" s="1346"/>
      <c r="W455" s="1346"/>
      <c r="X455" s="1346"/>
      <c r="Y455" s="1346"/>
      <c r="Z455" s="1346"/>
      <c r="AA455" s="1346"/>
      <c r="AB455" s="1346"/>
      <c r="AC455" s="1346"/>
      <c r="AD455" s="1346"/>
      <c r="AE455" s="1346"/>
      <c r="AF455" s="1346"/>
      <c r="AG455" s="1346"/>
    </row>
    <row r="456" spans="3:33" x14ac:dyDescent="0.25">
      <c r="C456" s="1346"/>
      <c r="D456" s="1346"/>
      <c r="E456" s="1346"/>
      <c r="F456" s="1346"/>
      <c r="G456" s="1346"/>
      <c r="H456" s="1346"/>
      <c r="I456" s="1346"/>
      <c r="J456" s="1346"/>
      <c r="K456" s="1346"/>
      <c r="L456" s="1346"/>
      <c r="M456" s="1346"/>
      <c r="N456" s="1346"/>
      <c r="O456" s="1346"/>
      <c r="P456" s="1346"/>
      <c r="Q456" s="1346"/>
      <c r="R456" s="1346"/>
      <c r="S456" s="1346"/>
      <c r="T456" s="1346"/>
      <c r="U456" s="1346"/>
      <c r="V456" s="1346"/>
      <c r="W456" s="1346"/>
      <c r="X456" s="1346"/>
      <c r="Y456" s="1346"/>
      <c r="Z456" s="1346"/>
      <c r="AA456" s="1346"/>
      <c r="AB456" s="1346"/>
      <c r="AC456" s="1346"/>
      <c r="AD456" s="1346"/>
      <c r="AE456" s="1346"/>
      <c r="AF456" s="1346"/>
      <c r="AG456" s="1346"/>
    </row>
    <row r="457" spans="3:33" x14ac:dyDescent="0.25">
      <c r="C457" s="1346"/>
      <c r="D457" s="1346"/>
      <c r="E457" s="1346"/>
      <c r="F457" s="1346"/>
      <c r="G457" s="1346"/>
      <c r="H457" s="1346"/>
      <c r="I457" s="1346"/>
      <c r="J457" s="1346"/>
      <c r="K457" s="1346"/>
      <c r="L457" s="1346"/>
      <c r="M457" s="1346"/>
      <c r="N457" s="1346"/>
      <c r="O457" s="1346"/>
      <c r="P457" s="1346"/>
      <c r="Q457" s="1346"/>
      <c r="R457" s="1346"/>
      <c r="S457" s="1346"/>
      <c r="T457" s="1346"/>
      <c r="U457" s="1346"/>
      <c r="V457" s="1346"/>
      <c r="W457" s="1346"/>
      <c r="X457" s="1346"/>
      <c r="Y457" s="1346"/>
      <c r="Z457" s="1346"/>
      <c r="AA457" s="1346"/>
      <c r="AB457" s="1346"/>
      <c r="AC457" s="1346"/>
      <c r="AD457" s="1346"/>
      <c r="AE457" s="1346"/>
      <c r="AF457" s="1346"/>
      <c r="AG457" s="1346"/>
    </row>
    <row r="458" spans="3:33" x14ac:dyDescent="0.25">
      <c r="C458" s="1346"/>
      <c r="D458" s="1346"/>
      <c r="E458" s="1346"/>
      <c r="F458" s="1346"/>
      <c r="G458" s="1346"/>
      <c r="H458" s="1346"/>
      <c r="I458" s="1346"/>
      <c r="J458" s="1346"/>
      <c r="K458" s="1346"/>
      <c r="L458" s="1346"/>
      <c r="M458" s="1346"/>
      <c r="N458" s="1346"/>
      <c r="O458" s="1346"/>
      <c r="P458" s="1346"/>
      <c r="Q458" s="1346"/>
      <c r="R458" s="1346"/>
      <c r="S458" s="1346"/>
      <c r="T458" s="1346"/>
      <c r="U458" s="1346"/>
      <c r="V458" s="1346"/>
      <c r="W458" s="1346"/>
      <c r="X458" s="1346"/>
      <c r="Y458" s="1346"/>
      <c r="Z458" s="1346"/>
      <c r="AA458" s="1346"/>
      <c r="AB458" s="1346"/>
      <c r="AC458" s="1346"/>
      <c r="AD458" s="1346"/>
      <c r="AE458" s="1346"/>
      <c r="AF458" s="1346"/>
      <c r="AG458" s="1346"/>
    </row>
    <row r="459" spans="3:33" x14ac:dyDescent="0.25">
      <c r="C459" s="1346"/>
      <c r="D459" s="1346"/>
      <c r="E459" s="1346"/>
      <c r="F459" s="1346"/>
      <c r="G459" s="1346"/>
      <c r="H459" s="1346"/>
      <c r="I459" s="1346"/>
      <c r="J459" s="1346"/>
      <c r="K459" s="1346"/>
      <c r="L459" s="1346"/>
      <c r="M459" s="1346"/>
      <c r="N459" s="1346"/>
      <c r="O459" s="1346"/>
      <c r="P459" s="1346"/>
      <c r="Q459" s="1346"/>
      <c r="R459" s="1346"/>
      <c r="S459" s="1346"/>
      <c r="T459" s="1346"/>
      <c r="U459" s="1346"/>
      <c r="V459" s="1346"/>
      <c r="W459" s="1346"/>
      <c r="X459" s="1346"/>
      <c r="Y459" s="1346"/>
      <c r="Z459" s="1346"/>
      <c r="AA459" s="1346"/>
      <c r="AB459" s="1346"/>
      <c r="AC459" s="1346"/>
      <c r="AD459" s="1346"/>
      <c r="AE459" s="1346"/>
      <c r="AF459" s="1346"/>
      <c r="AG459" s="1346"/>
    </row>
    <row r="460" spans="3:33" x14ac:dyDescent="0.25">
      <c r="C460" s="1346"/>
      <c r="D460" s="1346"/>
      <c r="E460" s="1346"/>
      <c r="F460" s="1346"/>
      <c r="G460" s="1346"/>
      <c r="H460" s="1346"/>
      <c r="I460" s="1346"/>
      <c r="J460" s="1346"/>
      <c r="K460" s="1346"/>
      <c r="L460" s="1346"/>
      <c r="M460" s="1346"/>
      <c r="N460" s="1346"/>
      <c r="O460" s="1346"/>
      <c r="P460" s="1346"/>
      <c r="Q460" s="1346"/>
      <c r="R460" s="1346"/>
      <c r="S460" s="1346"/>
      <c r="T460" s="1346"/>
      <c r="U460" s="1346"/>
      <c r="V460" s="1346"/>
      <c r="W460" s="1346"/>
      <c r="X460" s="1346"/>
      <c r="Y460" s="1346"/>
      <c r="Z460" s="1346"/>
      <c r="AA460" s="1346"/>
      <c r="AB460" s="1346"/>
      <c r="AC460" s="1346"/>
      <c r="AD460" s="1346"/>
      <c r="AE460" s="1346"/>
      <c r="AF460" s="1346"/>
      <c r="AG460" s="1346"/>
    </row>
    <row r="461" spans="3:33" x14ac:dyDescent="0.25">
      <c r="C461" s="1346"/>
      <c r="D461" s="1346"/>
      <c r="E461" s="1346"/>
      <c r="F461" s="1346"/>
      <c r="G461" s="1346"/>
      <c r="H461" s="1346"/>
      <c r="I461" s="1346"/>
      <c r="J461" s="1346"/>
      <c r="K461" s="1346"/>
      <c r="L461" s="1346"/>
      <c r="M461" s="1346"/>
      <c r="N461" s="1346"/>
      <c r="O461" s="1346"/>
      <c r="P461" s="1346"/>
      <c r="Q461" s="1346"/>
      <c r="R461" s="1346"/>
      <c r="S461" s="1346"/>
      <c r="T461" s="1346"/>
      <c r="U461" s="1346"/>
      <c r="V461" s="1346"/>
      <c r="W461" s="1346"/>
      <c r="X461" s="1346"/>
      <c r="Y461" s="1346"/>
      <c r="Z461" s="1346"/>
      <c r="AA461" s="1346"/>
      <c r="AB461" s="1346"/>
      <c r="AC461" s="1346"/>
      <c r="AD461" s="1346"/>
      <c r="AE461" s="1346"/>
      <c r="AF461" s="1346"/>
      <c r="AG461" s="1346"/>
    </row>
    <row r="462" spans="3:33" x14ac:dyDescent="0.25">
      <c r="C462" s="1346"/>
      <c r="D462" s="1346"/>
      <c r="E462" s="1346"/>
      <c r="F462" s="1346"/>
      <c r="G462" s="1346"/>
      <c r="H462" s="1346"/>
      <c r="I462" s="1346"/>
      <c r="J462" s="1346"/>
      <c r="K462" s="1346"/>
      <c r="L462" s="1346"/>
      <c r="M462" s="1346"/>
      <c r="N462" s="1346"/>
      <c r="O462" s="1346"/>
      <c r="P462" s="1346"/>
      <c r="Q462" s="1346"/>
      <c r="R462" s="1346"/>
      <c r="S462" s="1346"/>
      <c r="T462" s="1346"/>
      <c r="U462" s="1346"/>
      <c r="V462" s="1346"/>
      <c r="W462" s="1346"/>
      <c r="X462" s="1346"/>
      <c r="Y462" s="1346"/>
      <c r="Z462" s="1346"/>
      <c r="AA462" s="1346"/>
      <c r="AB462" s="1346"/>
      <c r="AC462" s="1346"/>
      <c r="AD462" s="1346"/>
      <c r="AE462" s="1346"/>
      <c r="AF462" s="1346"/>
      <c r="AG462" s="1346"/>
    </row>
    <row r="463" spans="3:33" x14ac:dyDescent="0.25">
      <c r="C463" s="1346"/>
      <c r="D463" s="1346"/>
      <c r="E463" s="1346"/>
      <c r="F463" s="1346"/>
      <c r="G463" s="1346"/>
      <c r="H463" s="1346"/>
      <c r="I463" s="1346"/>
      <c r="J463" s="1346"/>
      <c r="K463" s="1346"/>
      <c r="L463" s="1346"/>
      <c r="M463" s="1346"/>
      <c r="N463" s="1346"/>
      <c r="O463" s="1346"/>
      <c r="P463" s="1346"/>
      <c r="Q463" s="1346"/>
      <c r="R463" s="1346"/>
      <c r="S463" s="1346"/>
      <c r="T463" s="1346"/>
      <c r="U463" s="1346"/>
      <c r="V463" s="1346"/>
      <c r="W463" s="1346"/>
      <c r="X463" s="1346"/>
      <c r="Y463" s="1346"/>
      <c r="Z463" s="1346"/>
      <c r="AA463" s="1346"/>
      <c r="AB463" s="1346"/>
      <c r="AC463" s="1346"/>
      <c r="AD463" s="1346"/>
      <c r="AE463" s="1346"/>
      <c r="AF463" s="1346"/>
      <c r="AG463" s="1346"/>
    </row>
    <row r="464" spans="3:33" x14ac:dyDescent="0.25">
      <c r="C464" s="1346"/>
      <c r="D464" s="1346"/>
      <c r="E464" s="1346"/>
      <c r="F464" s="1346"/>
      <c r="G464" s="1346"/>
      <c r="H464" s="1346"/>
      <c r="I464" s="1346"/>
      <c r="J464" s="1346"/>
      <c r="K464" s="1346"/>
      <c r="L464" s="1346"/>
      <c r="M464" s="1346"/>
      <c r="N464" s="1346"/>
      <c r="O464" s="1346"/>
      <c r="P464" s="1346"/>
      <c r="Q464" s="1346"/>
      <c r="R464" s="1346"/>
      <c r="S464" s="1346"/>
      <c r="T464" s="1346"/>
      <c r="U464" s="1346"/>
      <c r="V464" s="1346"/>
      <c r="W464" s="1346"/>
      <c r="X464" s="1346"/>
      <c r="Y464" s="1346"/>
      <c r="Z464" s="1346"/>
      <c r="AA464" s="1346"/>
      <c r="AB464" s="1346"/>
      <c r="AC464" s="1346"/>
      <c r="AD464" s="1346"/>
      <c r="AE464" s="1346"/>
      <c r="AF464" s="1346"/>
      <c r="AG464" s="1346"/>
    </row>
    <row r="465" spans="3:33" x14ac:dyDescent="0.25">
      <c r="C465" s="1346"/>
      <c r="D465" s="1346"/>
      <c r="E465" s="1346"/>
      <c r="F465" s="1346"/>
      <c r="G465" s="1346"/>
      <c r="H465" s="1346"/>
      <c r="I465" s="1346"/>
      <c r="J465" s="1346"/>
      <c r="K465" s="1346"/>
      <c r="L465" s="1346"/>
      <c r="M465" s="1346"/>
      <c r="N465" s="1346"/>
      <c r="O465" s="1346"/>
      <c r="P465" s="1346"/>
      <c r="Q465" s="1346"/>
      <c r="R465" s="1346"/>
      <c r="S465" s="1346"/>
      <c r="T465" s="1346"/>
      <c r="U465" s="1346"/>
      <c r="V465" s="1346"/>
      <c r="W465" s="1346"/>
      <c r="X465" s="1346"/>
      <c r="Y465" s="1346"/>
      <c r="Z465" s="1346"/>
      <c r="AA465" s="1346"/>
      <c r="AB465" s="1346"/>
      <c r="AC465" s="1346"/>
      <c r="AD465" s="1346"/>
      <c r="AE465" s="1346"/>
      <c r="AF465" s="1346"/>
      <c r="AG465" s="1346"/>
    </row>
    <row r="466" spans="3:33" x14ac:dyDescent="0.25">
      <c r="C466" s="1346"/>
      <c r="D466" s="1346"/>
      <c r="E466" s="1346"/>
      <c r="F466" s="1346"/>
      <c r="G466" s="1346"/>
      <c r="H466" s="1346"/>
      <c r="I466" s="1346"/>
      <c r="J466" s="1346"/>
      <c r="K466" s="1346"/>
      <c r="L466" s="1346"/>
      <c r="M466" s="1346"/>
      <c r="N466" s="1346"/>
      <c r="O466" s="1346"/>
      <c r="P466" s="1346"/>
      <c r="Q466" s="1346"/>
      <c r="R466" s="1346"/>
      <c r="S466" s="1346"/>
      <c r="T466" s="1346"/>
      <c r="U466" s="1346"/>
      <c r="V466" s="1346"/>
      <c r="W466" s="1346"/>
      <c r="X466" s="1346"/>
      <c r="Y466" s="1346"/>
      <c r="Z466" s="1346"/>
      <c r="AA466" s="1346"/>
      <c r="AB466" s="1346"/>
      <c r="AC466" s="1346"/>
      <c r="AD466" s="1346"/>
      <c r="AE466" s="1346"/>
      <c r="AF466" s="1346"/>
      <c r="AG466" s="1346"/>
    </row>
    <row r="467" spans="3:33" x14ac:dyDescent="0.25">
      <c r="C467" s="1346"/>
      <c r="D467" s="1346"/>
      <c r="E467" s="1346"/>
      <c r="F467" s="1346"/>
      <c r="G467" s="1346"/>
      <c r="H467" s="1346"/>
      <c r="I467" s="1346"/>
      <c r="J467" s="1346"/>
      <c r="K467" s="1346"/>
      <c r="L467" s="1346"/>
      <c r="M467" s="1346"/>
      <c r="N467" s="1346"/>
      <c r="O467" s="1346"/>
      <c r="P467" s="1346"/>
      <c r="Q467" s="1346"/>
      <c r="R467" s="1346"/>
      <c r="S467" s="1346"/>
      <c r="T467" s="1346"/>
      <c r="U467" s="1346"/>
      <c r="V467" s="1346"/>
      <c r="W467" s="1346"/>
      <c r="X467" s="1346"/>
      <c r="Y467" s="1346"/>
      <c r="Z467" s="1346"/>
      <c r="AA467" s="1346"/>
      <c r="AB467" s="1346"/>
      <c r="AC467" s="1346"/>
      <c r="AD467" s="1346"/>
      <c r="AE467" s="1346"/>
      <c r="AF467" s="1346"/>
      <c r="AG467" s="1346"/>
    </row>
    <row r="468" spans="3:33" x14ac:dyDescent="0.25">
      <c r="C468" s="1346"/>
      <c r="D468" s="1346"/>
      <c r="E468" s="1346"/>
      <c r="F468" s="1346"/>
      <c r="G468" s="1346"/>
      <c r="H468" s="1346"/>
      <c r="I468" s="1346"/>
      <c r="J468" s="1346"/>
      <c r="K468" s="1346"/>
      <c r="L468" s="1346"/>
      <c r="M468" s="1346"/>
      <c r="N468" s="1346"/>
      <c r="O468" s="1346"/>
      <c r="P468" s="1346"/>
      <c r="Q468" s="1346"/>
      <c r="R468" s="1346"/>
      <c r="S468" s="1346"/>
      <c r="T468" s="1346"/>
      <c r="U468" s="1346"/>
      <c r="V468" s="1346"/>
      <c r="W468" s="1346"/>
      <c r="X468" s="1346"/>
      <c r="Y468" s="1346"/>
      <c r="Z468" s="1346"/>
      <c r="AA468" s="1346"/>
      <c r="AB468" s="1346"/>
      <c r="AC468" s="1346"/>
      <c r="AD468" s="1346"/>
      <c r="AE468" s="1346"/>
      <c r="AF468" s="1346"/>
      <c r="AG468" s="1346"/>
    </row>
    <row r="469" spans="3:33" x14ac:dyDescent="0.25">
      <c r="C469" s="1346"/>
      <c r="D469" s="1346"/>
      <c r="E469" s="1346"/>
      <c r="F469" s="1346"/>
      <c r="G469" s="1346"/>
      <c r="H469" s="1346"/>
      <c r="I469" s="1346"/>
      <c r="J469" s="1346"/>
      <c r="K469" s="1346"/>
      <c r="L469" s="1346"/>
      <c r="M469" s="1346"/>
      <c r="N469" s="1346"/>
      <c r="O469" s="1346"/>
      <c r="P469" s="1346"/>
      <c r="Q469" s="1346"/>
      <c r="R469" s="1346"/>
      <c r="S469" s="1346"/>
      <c r="T469" s="1346"/>
      <c r="U469" s="1346"/>
      <c r="V469" s="1346"/>
      <c r="W469" s="1346"/>
      <c r="X469" s="1346"/>
      <c r="Y469" s="1346"/>
      <c r="Z469" s="1346"/>
      <c r="AA469" s="1346"/>
      <c r="AB469" s="1346"/>
      <c r="AC469" s="1346"/>
      <c r="AD469" s="1346"/>
      <c r="AE469" s="1346"/>
      <c r="AF469" s="1346"/>
      <c r="AG469" s="1346"/>
    </row>
    <row r="470" spans="3:33" x14ac:dyDescent="0.25">
      <c r="C470" s="1346"/>
      <c r="D470" s="1346"/>
      <c r="E470" s="1346"/>
      <c r="F470" s="1346"/>
      <c r="G470" s="1346"/>
      <c r="H470" s="1346"/>
      <c r="I470" s="1346"/>
      <c r="J470" s="1346"/>
      <c r="K470" s="1346"/>
      <c r="L470" s="1346"/>
      <c r="M470" s="1346"/>
      <c r="N470" s="1346"/>
      <c r="O470" s="1346"/>
      <c r="P470" s="1346"/>
      <c r="Q470" s="1346"/>
      <c r="R470" s="1346"/>
      <c r="S470" s="1346"/>
      <c r="T470" s="1346"/>
      <c r="U470" s="1346"/>
      <c r="V470" s="1346"/>
      <c r="W470" s="1346"/>
      <c r="X470" s="1346"/>
      <c r="Y470" s="1346"/>
      <c r="Z470" s="1346"/>
      <c r="AA470" s="1346"/>
      <c r="AB470" s="1346"/>
      <c r="AC470" s="1346"/>
      <c r="AD470" s="1346"/>
      <c r="AE470" s="1346"/>
      <c r="AF470" s="1346"/>
      <c r="AG470" s="1346"/>
    </row>
    <row r="471" spans="3:33" x14ac:dyDescent="0.25">
      <c r="C471" s="1346"/>
      <c r="D471" s="1346"/>
      <c r="E471" s="1346"/>
      <c r="F471" s="1346"/>
      <c r="G471" s="1346"/>
      <c r="H471" s="1346"/>
      <c r="I471" s="1346"/>
      <c r="J471" s="1346"/>
      <c r="K471" s="1346"/>
      <c r="L471" s="1346"/>
      <c r="M471" s="1346"/>
      <c r="N471" s="1346"/>
      <c r="O471" s="1346"/>
      <c r="P471" s="1346"/>
      <c r="Q471" s="1346"/>
      <c r="R471" s="1346"/>
      <c r="S471" s="1346"/>
      <c r="T471" s="1346"/>
      <c r="U471" s="1346"/>
      <c r="V471" s="1346"/>
      <c r="W471" s="1346"/>
      <c r="X471" s="1346"/>
      <c r="Y471" s="1346"/>
      <c r="Z471" s="1346"/>
      <c r="AA471" s="1346"/>
      <c r="AB471" s="1346"/>
      <c r="AC471" s="1346"/>
      <c r="AD471" s="1346"/>
      <c r="AE471" s="1346"/>
      <c r="AF471" s="1346"/>
      <c r="AG471" s="1346"/>
    </row>
    <row r="472" spans="3:33" x14ac:dyDescent="0.25">
      <c r="C472" s="1346"/>
      <c r="D472" s="1346"/>
      <c r="E472" s="1346"/>
      <c r="F472" s="1346"/>
      <c r="G472" s="1346"/>
      <c r="H472" s="1346"/>
      <c r="I472" s="1346"/>
      <c r="J472" s="1346"/>
      <c r="K472" s="1346"/>
      <c r="L472" s="1346"/>
      <c r="M472" s="1346"/>
      <c r="N472" s="1346"/>
      <c r="O472" s="1346"/>
      <c r="P472" s="1346"/>
      <c r="Q472" s="1346"/>
      <c r="R472" s="1346"/>
      <c r="S472" s="1346"/>
      <c r="T472" s="1346"/>
      <c r="U472" s="1346"/>
      <c r="V472" s="1346"/>
      <c r="W472" s="1346"/>
      <c r="X472" s="1346"/>
      <c r="Y472" s="1346"/>
      <c r="Z472" s="1346"/>
      <c r="AA472" s="1346"/>
      <c r="AB472" s="1346"/>
      <c r="AC472" s="1346"/>
      <c r="AD472" s="1346"/>
      <c r="AE472" s="1346"/>
      <c r="AF472" s="1346"/>
      <c r="AG472" s="1346"/>
    </row>
    <row r="473" spans="3:33" x14ac:dyDescent="0.25">
      <c r="C473" s="1346"/>
      <c r="D473" s="1346"/>
      <c r="E473" s="1346"/>
      <c r="F473" s="1346"/>
      <c r="G473" s="1346"/>
      <c r="H473" s="1346"/>
      <c r="I473" s="1346"/>
      <c r="J473" s="1346"/>
      <c r="K473" s="1346"/>
      <c r="L473" s="1346"/>
      <c r="M473" s="1346"/>
      <c r="N473" s="1346"/>
      <c r="O473" s="1346"/>
      <c r="P473" s="1346"/>
      <c r="Q473" s="1346"/>
      <c r="R473" s="1346"/>
      <c r="S473" s="1346"/>
      <c r="T473" s="1346"/>
      <c r="U473" s="1346"/>
      <c r="V473" s="1346"/>
      <c r="W473" s="1346"/>
      <c r="X473" s="1346"/>
      <c r="Y473" s="1346"/>
      <c r="Z473" s="1346"/>
      <c r="AA473" s="1346"/>
      <c r="AB473" s="1346"/>
      <c r="AC473" s="1346"/>
      <c r="AD473" s="1346"/>
      <c r="AE473" s="1346"/>
      <c r="AF473" s="1346"/>
      <c r="AG473" s="1346"/>
    </row>
    <row r="474" spans="3:33" x14ac:dyDescent="0.25">
      <c r="C474" s="1346"/>
      <c r="D474" s="1346"/>
      <c r="E474" s="1346"/>
      <c r="F474" s="1346"/>
      <c r="G474" s="1346"/>
      <c r="H474" s="1346"/>
      <c r="I474" s="1346"/>
      <c r="J474" s="1346"/>
      <c r="K474" s="1346"/>
      <c r="L474" s="1346"/>
      <c r="M474" s="1346"/>
      <c r="N474" s="1346"/>
      <c r="O474" s="1346"/>
      <c r="P474" s="1346"/>
      <c r="Q474" s="1346"/>
      <c r="R474" s="1346"/>
      <c r="S474" s="1346"/>
      <c r="T474" s="1346"/>
      <c r="U474" s="1346"/>
      <c r="V474" s="1346"/>
      <c r="W474" s="1346"/>
      <c r="X474" s="1346"/>
      <c r="Y474" s="1346"/>
      <c r="Z474" s="1346"/>
      <c r="AA474" s="1346"/>
      <c r="AB474" s="1346"/>
      <c r="AC474" s="1346"/>
      <c r="AD474" s="1346"/>
      <c r="AE474" s="1346"/>
      <c r="AF474" s="1346"/>
      <c r="AG474" s="1346"/>
    </row>
    <row r="475" spans="3:33" x14ac:dyDescent="0.25">
      <c r="C475" s="1346"/>
      <c r="D475" s="1346"/>
      <c r="E475" s="1346"/>
      <c r="F475" s="1346"/>
      <c r="G475" s="1346"/>
      <c r="H475" s="1346"/>
      <c r="I475" s="1346"/>
      <c r="J475" s="1346"/>
      <c r="K475" s="1346"/>
      <c r="L475" s="1346"/>
      <c r="M475" s="1346"/>
      <c r="N475" s="1346"/>
      <c r="O475" s="1346"/>
      <c r="P475" s="1346"/>
      <c r="Q475" s="1346"/>
      <c r="R475" s="1346"/>
      <c r="S475" s="1346"/>
      <c r="T475" s="1346"/>
      <c r="U475" s="1346"/>
      <c r="V475" s="1346"/>
      <c r="W475" s="1346"/>
      <c r="X475" s="1346"/>
      <c r="Y475" s="1346"/>
      <c r="Z475" s="1346"/>
      <c r="AA475" s="1346"/>
      <c r="AB475" s="1346"/>
      <c r="AC475" s="1346"/>
      <c r="AD475" s="1346"/>
      <c r="AE475" s="1346"/>
      <c r="AF475" s="1346"/>
      <c r="AG475" s="1346"/>
    </row>
    <row r="476" spans="3:33" x14ac:dyDescent="0.25">
      <c r="C476" s="1346"/>
      <c r="D476" s="1346"/>
      <c r="E476" s="1346"/>
      <c r="F476" s="1346"/>
      <c r="G476" s="1346"/>
      <c r="H476" s="1346"/>
      <c r="I476" s="1346"/>
      <c r="J476" s="1346"/>
      <c r="K476" s="1346"/>
      <c r="L476" s="1346"/>
      <c r="M476" s="1346"/>
      <c r="N476" s="1346"/>
      <c r="O476" s="1346"/>
      <c r="P476" s="1346"/>
      <c r="Q476" s="1346"/>
      <c r="R476" s="1346"/>
      <c r="S476" s="1346"/>
      <c r="T476" s="1346"/>
      <c r="U476" s="1346"/>
      <c r="V476" s="1346"/>
      <c r="W476" s="1346"/>
      <c r="X476" s="1346"/>
      <c r="Y476" s="1346"/>
      <c r="Z476" s="1346"/>
      <c r="AA476" s="1346"/>
      <c r="AB476" s="1346"/>
      <c r="AC476" s="1346"/>
      <c r="AD476" s="1346"/>
      <c r="AE476" s="1346"/>
      <c r="AF476" s="1346"/>
      <c r="AG476" s="1346"/>
    </row>
    <row r="477" spans="3:33" x14ac:dyDescent="0.25">
      <c r="C477" s="1346"/>
      <c r="D477" s="1346"/>
      <c r="E477" s="1346"/>
      <c r="F477" s="1346"/>
      <c r="G477" s="1346"/>
      <c r="H477" s="1346"/>
      <c r="I477" s="1346"/>
      <c r="J477" s="1346"/>
      <c r="K477" s="1346"/>
      <c r="L477" s="1346"/>
      <c r="M477" s="1346"/>
      <c r="N477" s="1346"/>
      <c r="O477" s="1346"/>
      <c r="P477" s="1346"/>
      <c r="Q477" s="1346"/>
      <c r="R477" s="1346"/>
      <c r="S477" s="1346"/>
      <c r="T477" s="1346"/>
      <c r="U477" s="1346"/>
      <c r="V477" s="1346"/>
      <c r="W477" s="1346"/>
      <c r="X477" s="1346"/>
      <c r="Y477" s="1346"/>
      <c r="Z477" s="1346"/>
      <c r="AA477" s="1346"/>
      <c r="AB477" s="1346"/>
      <c r="AC477" s="1346"/>
      <c r="AD477" s="1346"/>
      <c r="AE477" s="1346"/>
      <c r="AF477" s="1346"/>
      <c r="AG477" s="1346"/>
    </row>
    <row r="478" spans="3:33" x14ac:dyDescent="0.25">
      <c r="C478" s="1346"/>
      <c r="D478" s="1346"/>
      <c r="E478" s="1346"/>
      <c r="F478" s="1346"/>
      <c r="G478" s="1346"/>
      <c r="H478" s="1346"/>
      <c r="I478" s="1346"/>
      <c r="J478" s="1346"/>
      <c r="K478" s="1346"/>
      <c r="L478" s="1346"/>
      <c r="M478" s="1346"/>
      <c r="N478" s="1346"/>
      <c r="O478" s="1346"/>
      <c r="P478" s="1346"/>
      <c r="Q478" s="1346"/>
      <c r="R478" s="1346"/>
      <c r="S478" s="1346"/>
      <c r="T478" s="1346"/>
      <c r="U478" s="1346"/>
      <c r="V478" s="1346"/>
      <c r="W478" s="1346"/>
      <c r="X478" s="1346"/>
      <c r="Y478" s="1346"/>
      <c r="Z478" s="1346"/>
      <c r="AA478" s="1346"/>
      <c r="AB478" s="1346"/>
      <c r="AC478" s="1346"/>
      <c r="AD478" s="1346"/>
      <c r="AE478" s="1346"/>
      <c r="AF478" s="1346"/>
      <c r="AG478" s="1346"/>
    </row>
    <row r="479" spans="3:33" x14ac:dyDescent="0.25">
      <c r="C479" s="1346"/>
      <c r="D479" s="1346"/>
      <c r="E479" s="1346"/>
      <c r="F479" s="1346"/>
      <c r="G479" s="1346"/>
      <c r="H479" s="1346"/>
      <c r="I479" s="1346"/>
      <c r="J479" s="1346"/>
      <c r="K479" s="1346"/>
      <c r="L479" s="1346"/>
      <c r="M479" s="1346"/>
      <c r="N479" s="1346"/>
      <c r="O479" s="1346"/>
      <c r="P479" s="1346"/>
      <c r="Q479" s="1346"/>
      <c r="R479" s="1346"/>
      <c r="S479" s="1346"/>
      <c r="T479" s="1346"/>
      <c r="U479" s="1346"/>
      <c r="V479" s="1346"/>
      <c r="W479" s="1346"/>
      <c r="X479" s="1346"/>
      <c r="Y479" s="1346"/>
      <c r="Z479" s="1346"/>
      <c r="AA479" s="1346"/>
      <c r="AB479" s="1346"/>
      <c r="AC479" s="1346"/>
      <c r="AD479" s="1346"/>
      <c r="AE479" s="1346"/>
      <c r="AF479" s="1346"/>
      <c r="AG479" s="1346"/>
    </row>
    <row r="480" spans="3:33" x14ac:dyDescent="0.25">
      <c r="C480" s="1346"/>
      <c r="D480" s="1346"/>
      <c r="E480" s="1346"/>
      <c r="F480" s="1346"/>
      <c r="G480" s="1346"/>
      <c r="H480" s="1346"/>
      <c r="I480" s="1346"/>
      <c r="J480" s="1346"/>
      <c r="K480" s="1346"/>
      <c r="L480" s="1346"/>
      <c r="M480" s="1346"/>
      <c r="N480" s="1346"/>
      <c r="O480" s="1346"/>
      <c r="P480" s="1346"/>
      <c r="Q480" s="1346"/>
      <c r="R480" s="1346"/>
      <c r="S480" s="1346"/>
      <c r="T480" s="1346"/>
      <c r="U480" s="1346"/>
      <c r="V480" s="1346"/>
      <c r="W480" s="1346"/>
      <c r="X480" s="1346"/>
      <c r="Y480" s="1346"/>
      <c r="Z480" s="1346"/>
      <c r="AA480" s="1346"/>
      <c r="AB480" s="1346"/>
      <c r="AC480" s="1346"/>
      <c r="AD480" s="1346"/>
      <c r="AE480" s="1346"/>
      <c r="AF480" s="1346"/>
      <c r="AG480" s="1346"/>
    </row>
    <row r="481" spans="3:33" x14ac:dyDescent="0.25">
      <c r="C481" s="1346"/>
      <c r="D481" s="1346"/>
      <c r="E481" s="1346"/>
      <c r="F481" s="1346"/>
      <c r="G481" s="1346"/>
      <c r="H481" s="1346"/>
      <c r="I481" s="1346"/>
      <c r="J481" s="1346"/>
      <c r="K481" s="1346"/>
      <c r="L481" s="1346"/>
      <c r="M481" s="1346"/>
      <c r="N481" s="1346"/>
      <c r="O481" s="1346"/>
      <c r="P481" s="1346"/>
      <c r="Q481" s="1346"/>
      <c r="R481" s="1346"/>
      <c r="S481" s="1346"/>
      <c r="T481" s="1346"/>
      <c r="U481" s="1346"/>
      <c r="V481" s="1346"/>
      <c r="W481" s="1346"/>
      <c r="X481" s="1346"/>
      <c r="Y481" s="1346"/>
      <c r="Z481" s="1346"/>
      <c r="AA481" s="1346"/>
      <c r="AB481" s="1346"/>
      <c r="AC481" s="1346"/>
      <c r="AD481" s="1346"/>
      <c r="AE481" s="1346"/>
      <c r="AF481" s="1346"/>
      <c r="AG481" s="1346"/>
    </row>
    <row r="482" spans="3:33" x14ac:dyDescent="0.25">
      <c r="C482" s="1346"/>
      <c r="D482" s="1346"/>
      <c r="E482" s="1346"/>
      <c r="F482" s="1346"/>
      <c r="G482" s="1346"/>
      <c r="H482" s="1346"/>
      <c r="I482" s="1346"/>
      <c r="J482" s="1346"/>
      <c r="K482" s="1346"/>
      <c r="L482" s="1346"/>
      <c r="M482" s="1346"/>
      <c r="N482" s="1346"/>
      <c r="O482" s="1346"/>
      <c r="P482" s="1346"/>
      <c r="Q482" s="1346"/>
      <c r="R482" s="1346"/>
      <c r="S482" s="1346"/>
      <c r="T482" s="1346"/>
      <c r="U482" s="1346"/>
      <c r="V482" s="1346"/>
      <c r="W482" s="1346"/>
      <c r="X482" s="1346"/>
      <c r="Y482" s="1346"/>
      <c r="Z482" s="1346"/>
      <c r="AA482" s="1346"/>
      <c r="AB482" s="1346"/>
      <c r="AC482" s="1346"/>
      <c r="AD482" s="1346"/>
      <c r="AE482" s="1346"/>
      <c r="AF482" s="1346"/>
      <c r="AG482" s="1346"/>
    </row>
    <row r="483" spans="3:33" x14ac:dyDescent="0.25">
      <c r="C483" s="1346"/>
      <c r="D483" s="1346"/>
      <c r="E483" s="1346"/>
      <c r="F483" s="1346"/>
      <c r="G483" s="1346"/>
      <c r="H483" s="1346"/>
      <c r="I483" s="1346"/>
      <c r="J483" s="1346"/>
      <c r="K483" s="1346"/>
      <c r="L483" s="1346"/>
      <c r="M483" s="1346"/>
      <c r="N483" s="1346"/>
      <c r="O483" s="1346"/>
      <c r="P483" s="1346"/>
      <c r="Q483" s="1346"/>
      <c r="R483" s="1346"/>
      <c r="S483" s="1346"/>
      <c r="T483" s="1346"/>
      <c r="U483" s="1346"/>
      <c r="V483" s="1346"/>
      <c r="W483" s="1346"/>
      <c r="X483" s="1346"/>
      <c r="Y483" s="1346"/>
      <c r="Z483" s="1346"/>
      <c r="AA483" s="1346"/>
      <c r="AB483" s="1346"/>
      <c r="AC483" s="1346"/>
      <c r="AD483" s="1346"/>
      <c r="AE483" s="1346"/>
      <c r="AF483" s="1346"/>
      <c r="AG483" s="1346"/>
    </row>
    <row r="484" spans="3:33" x14ac:dyDescent="0.25">
      <c r="C484" s="1346"/>
      <c r="D484" s="1346"/>
      <c r="E484" s="1346"/>
      <c r="F484" s="1346"/>
      <c r="G484" s="1346"/>
      <c r="H484" s="1346"/>
      <c r="I484" s="1346"/>
      <c r="J484" s="1346"/>
      <c r="K484" s="1346"/>
      <c r="L484" s="1346"/>
      <c r="M484" s="1346"/>
      <c r="N484" s="1346"/>
      <c r="O484" s="1346"/>
      <c r="P484" s="1346"/>
      <c r="Q484" s="1346"/>
      <c r="R484" s="1346"/>
      <c r="S484" s="1346"/>
      <c r="T484" s="1346"/>
      <c r="U484" s="1346"/>
      <c r="V484" s="1346"/>
      <c r="W484" s="1346"/>
      <c r="X484" s="1346"/>
      <c r="Y484" s="1346"/>
      <c r="Z484" s="1346"/>
      <c r="AA484" s="1346"/>
      <c r="AB484" s="1346"/>
      <c r="AC484" s="1346"/>
      <c r="AD484" s="1346"/>
      <c r="AE484" s="1346"/>
      <c r="AF484" s="1346"/>
      <c r="AG484" s="1346"/>
    </row>
    <row r="485" spans="3:33" x14ac:dyDescent="0.25">
      <c r="C485" s="1346"/>
      <c r="D485" s="1346"/>
      <c r="E485" s="1346"/>
      <c r="F485" s="1346"/>
      <c r="G485" s="1346"/>
      <c r="H485" s="1346"/>
      <c r="I485" s="1346"/>
      <c r="J485" s="1346"/>
      <c r="K485" s="1346"/>
      <c r="L485" s="1346"/>
      <c r="M485" s="1346"/>
      <c r="N485" s="1346"/>
      <c r="O485" s="1346"/>
      <c r="P485" s="1346"/>
      <c r="Q485" s="1346"/>
      <c r="R485" s="1346"/>
      <c r="S485" s="1346"/>
      <c r="T485" s="1346"/>
      <c r="U485" s="1346"/>
      <c r="V485" s="1346"/>
      <c r="W485" s="1346"/>
      <c r="X485" s="1346"/>
      <c r="Y485" s="1346"/>
      <c r="Z485" s="1346"/>
      <c r="AA485" s="1346"/>
      <c r="AB485" s="1346"/>
      <c r="AC485" s="1346"/>
      <c r="AD485" s="1346"/>
      <c r="AE485" s="1346"/>
      <c r="AF485" s="1346"/>
      <c r="AG485" s="1346"/>
    </row>
    <row r="486" spans="3:33" x14ac:dyDescent="0.25">
      <c r="C486" s="1346"/>
      <c r="D486" s="1346"/>
      <c r="E486" s="1346"/>
      <c r="F486" s="1346"/>
      <c r="G486" s="1346"/>
      <c r="H486" s="1346"/>
      <c r="I486" s="1346"/>
      <c r="J486" s="1346"/>
      <c r="K486" s="1346"/>
      <c r="L486" s="1346"/>
      <c r="M486" s="1346"/>
      <c r="N486" s="1346"/>
      <c r="O486" s="1346"/>
      <c r="P486" s="1346"/>
      <c r="Q486" s="1346"/>
      <c r="R486" s="1346"/>
      <c r="S486" s="1346"/>
      <c r="T486" s="1346"/>
      <c r="U486" s="1346"/>
      <c r="V486" s="1346"/>
      <c r="W486" s="1346"/>
      <c r="X486" s="1346"/>
      <c r="Y486" s="1346"/>
      <c r="Z486" s="1346"/>
      <c r="AA486" s="1346"/>
      <c r="AB486" s="1346"/>
      <c r="AC486" s="1346"/>
      <c r="AD486" s="1346"/>
      <c r="AE486" s="1346"/>
      <c r="AF486" s="1346"/>
      <c r="AG486" s="1346"/>
    </row>
    <row r="487" spans="3:33" x14ac:dyDescent="0.25">
      <c r="C487" s="1346"/>
      <c r="D487" s="1346"/>
      <c r="E487" s="1346"/>
      <c r="F487" s="1346"/>
      <c r="G487" s="1346"/>
      <c r="H487" s="1346"/>
      <c r="I487" s="1346"/>
      <c r="J487" s="1346"/>
      <c r="K487" s="1346"/>
      <c r="L487" s="1346"/>
      <c r="M487" s="1346"/>
      <c r="N487" s="1346"/>
      <c r="O487" s="1346"/>
      <c r="P487" s="1346"/>
      <c r="Q487" s="1346"/>
      <c r="R487" s="1346"/>
      <c r="S487" s="1346"/>
      <c r="T487" s="1346"/>
      <c r="U487" s="1346"/>
      <c r="V487" s="1346"/>
      <c r="W487" s="1346"/>
      <c r="X487" s="1346"/>
      <c r="Y487" s="1346"/>
      <c r="Z487" s="1346"/>
      <c r="AA487" s="1346"/>
      <c r="AB487" s="1346"/>
      <c r="AC487" s="1346"/>
      <c r="AD487" s="1346"/>
      <c r="AE487" s="1346"/>
      <c r="AF487" s="1346"/>
      <c r="AG487" s="1346"/>
    </row>
    <row r="488" spans="3:33" x14ac:dyDescent="0.25">
      <c r="C488" s="1346"/>
      <c r="D488" s="1346"/>
      <c r="E488" s="1346"/>
      <c r="F488" s="1346"/>
      <c r="G488" s="1346"/>
      <c r="H488" s="1346"/>
      <c r="I488" s="1346"/>
      <c r="J488" s="1346"/>
      <c r="K488" s="1346"/>
      <c r="L488" s="1346"/>
      <c r="M488" s="1346"/>
      <c r="N488" s="1346"/>
      <c r="O488" s="1346"/>
      <c r="P488" s="1346"/>
      <c r="Q488" s="1346"/>
      <c r="R488" s="1346"/>
      <c r="S488" s="1346"/>
      <c r="T488" s="1346"/>
      <c r="U488" s="1346"/>
      <c r="V488" s="1346"/>
      <c r="W488" s="1346"/>
      <c r="X488" s="1346"/>
      <c r="Y488" s="1346"/>
      <c r="Z488" s="1346"/>
      <c r="AA488" s="1346"/>
      <c r="AB488" s="1346"/>
      <c r="AC488" s="1346"/>
      <c r="AD488" s="1346"/>
      <c r="AE488" s="1346"/>
      <c r="AF488" s="1346"/>
      <c r="AG488" s="1346"/>
    </row>
    <row r="489" spans="3:33" x14ac:dyDescent="0.25">
      <c r="C489" s="1346"/>
      <c r="D489" s="1346"/>
      <c r="E489" s="1346"/>
      <c r="F489" s="1346"/>
      <c r="G489" s="1346"/>
      <c r="H489" s="1346"/>
      <c r="I489" s="1346"/>
      <c r="J489" s="1346"/>
      <c r="K489" s="1346"/>
      <c r="L489" s="1346"/>
      <c r="M489" s="1346"/>
      <c r="N489" s="1346"/>
      <c r="O489" s="1346"/>
      <c r="P489" s="1346"/>
      <c r="Q489" s="1346"/>
      <c r="R489" s="1346"/>
      <c r="S489" s="1346"/>
      <c r="T489" s="1346"/>
      <c r="U489" s="1346"/>
      <c r="V489" s="1346"/>
      <c r="W489" s="1346"/>
      <c r="X489" s="1346"/>
      <c r="Y489" s="1346"/>
      <c r="Z489" s="1346"/>
      <c r="AA489" s="1346"/>
      <c r="AB489" s="1346"/>
      <c r="AC489" s="1346"/>
      <c r="AD489" s="1346"/>
      <c r="AE489" s="1346"/>
      <c r="AF489" s="1346"/>
      <c r="AG489" s="1346"/>
    </row>
    <row r="490" spans="3:33" x14ac:dyDescent="0.25">
      <c r="C490" s="1346"/>
      <c r="D490" s="1346"/>
      <c r="E490" s="1346"/>
      <c r="F490" s="1346"/>
      <c r="G490" s="1346"/>
      <c r="H490" s="1346"/>
      <c r="I490" s="1346"/>
      <c r="J490" s="1346"/>
      <c r="K490" s="1346"/>
      <c r="L490" s="1346"/>
      <c r="M490" s="1346"/>
      <c r="N490" s="1346"/>
      <c r="O490" s="1346"/>
      <c r="P490" s="1346"/>
      <c r="Q490" s="1346"/>
      <c r="R490" s="1346"/>
      <c r="S490" s="1346"/>
      <c r="T490" s="1346"/>
      <c r="U490" s="1346"/>
      <c r="V490" s="1346"/>
      <c r="W490" s="1346"/>
      <c r="X490" s="1346"/>
      <c r="Y490" s="1346"/>
      <c r="Z490" s="1346"/>
      <c r="AA490" s="1346"/>
      <c r="AB490" s="1346"/>
      <c r="AC490" s="1346"/>
      <c r="AD490" s="1346"/>
      <c r="AE490" s="1346"/>
      <c r="AF490" s="1346"/>
      <c r="AG490" s="1346"/>
    </row>
    <row r="491" spans="3:33" x14ac:dyDescent="0.25">
      <c r="C491" s="1346"/>
      <c r="D491" s="1346"/>
      <c r="E491" s="1346"/>
      <c r="F491" s="1346"/>
      <c r="G491" s="1346"/>
      <c r="H491" s="1346"/>
      <c r="I491" s="1346"/>
      <c r="J491" s="1346"/>
      <c r="K491" s="1346"/>
      <c r="L491" s="1346"/>
      <c r="M491" s="1346"/>
      <c r="N491" s="1346"/>
      <c r="O491" s="1346"/>
      <c r="P491" s="1346"/>
      <c r="Q491" s="1346"/>
      <c r="R491" s="1346"/>
      <c r="S491" s="1346"/>
      <c r="T491" s="1346"/>
      <c r="U491" s="1346"/>
      <c r="V491" s="1346"/>
      <c r="W491" s="1346"/>
      <c r="X491" s="1346"/>
      <c r="Y491" s="1346"/>
      <c r="Z491" s="1346"/>
      <c r="AA491" s="1346"/>
      <c r="AB491" s="1346"/>
      <c r="AC491" s="1346"/>
      <c r="AD491" s="1346"/>
      <c r="AE491" s="1346"/>
      <c r="AF491" s="1346"/>
      <c r="AG491" s="1346"/>
    </row>
    <row r="492" spans="3:33" x14ac:dyDescent="0.25">
      <c r="C492" s="1346"/>
      <c r="D492" s="1346"/>
      <c r="E492" s="1346"/>
      <c r="F492" s="1346"/>
      <c r="G492" s="1346"/>
      <c r="H492" s="1346"/>
      <c r="I492" s="1346"/>
      <c r="J492" s="1346"/>
      <c r="K492" s="1346"/>
      <c r="L492" s="1346"/>
      <c r="M492" s="1346"/>
      <c r="N492" s="1346"/>
      <c r="O492" s="1346"/>
      <c r="P492" s="1346"/>
      <c r="Q492" s="1346"/>
      <c r="R492" s="1346"/>
      <c r="S492" s="1346"/>
      <c r="T492" s="1346"/>
      <c r="U492" s="1346"/>
      <c r="V492" s="1346"/>
      <c r="W492" s="1346"/>
      <c r="X492" s="1346"/>
      <c r="Y492" s="1346"/>
      <c r="Z492" s="1346"/>
      <c r="AA492" s="1346"/>
      <c r="AB492" s="1346"/>
      <c r="AC492" s="1346"/>
      <c r="AD492" s="1346"/>
      <c r="AE492" s="1346"/>
      <c r="AF492" s="1346"/>
      <c r="AG492" s="1346"/>
    </row>
    <row r="493" spans="3:33" x14ac:dyDescent="0.25">
      <c r="C493" s="1346"/>
      <c r="D493" s="1346"/>
      <c r="E493" s="1346"/>
      <c r="F493" s="1346"/>
      <c r="G493" s="1346"/>
      <c r="H493" s="1346"/>
      <c r="I493" s="1346"/>
      <c r="J493" s="1346"/>
      <c r="K493" s="1346"/>
      <c r="L493" s="1346"/>
      <c r="M493" s="1346"/>
      <c r="N493" s="1346"/>
      <c r="O493" s="1346"/>
      <c r="P493" s="1346"/>
      <c r="Q493" s="1346"/>
      <c r="R493" s="1346"/>
      <c r="S493" s="1346"/>
      <c r="T493" s="1346"/>
      <c r="U493" s="1346"/>
      <c r="V493" s="1346"/>
      <c r="W493" s="1346"/>
      <c r="X493" s="1346"/>
      <c r="Y493" s="1346"/>
      <c r="Z493" s="1346"/>
      <c r="AA493" s="1346"/>
      <c r="AB493" s="1346"/>
      <c r="AC493" s="1346"/>
      <c r="AD493" s="1346"/>
      <c r="AE493" s="1346"/>
      <c r="AF493" s="1346"/>
      <c r="AG493" s="1346"/>
    </row>
    <row r="494" spans="3:33" x14ac:dyDescent="0.25">
      <c r="C494" s="1346"/>
      <c r="D494" s="1346"/>
      <c r="E494" s="1346"/>
      <c r="F494" s="1346"/>
      <c r="G494" s="1346"/>
      <c r="H494" s="1346"/>
      <c r="I494" s="1346"/>
      <c r="J494" s="1346"/>
      <c r="K494" s="1346"/>
      <c r="L494" s="1346"/>
      <c r="M494" s="1346"/>
      <c r="N494" s="1346"/>
      <c r="O494" s="1346"/>
      <c r="P494" s="1346"/>
      <c r="Q494" s="1346"/>
      <c r="R494" s="1346"/>
      <c r="S494" s="1346"/>
      <c r="T494" s="1346"/>
      <c r="U494" s="1346"/>
      <c r="V494" s="1346"/>
      <c r="W494" s="1346"/>
      <c r="X494" s="1346"/>
      <c r="Y494" s="1346"/>
      <c r="Z494" s="1346"/>
      <c r="AA494" s="1346"/>
      <c r="AB494" s="1346"/>
      <c r="AC494" s="1346"/>
      <c r="AD494" s="1346"/>
      <c r="AE494" s="1346"/>
      <c r="AF494" s="1346"/>
      <c r="AG494" s="1346"/>
    </row>
    <row r="495" spans="3:33" x14ac:dyDescent="0.25">
      <c r="C495" s="1346"/>
      <c r="D495" s="1346"/>
      <c r="E495" s="1346"/>
      <c r="F495" s="1346"/>
      <c r="G495" s="1346"/>
      <c r="H495" s="1346"/>
      <c r="I495" s="1346"/>
      <c r="J495" s="1346"/>
      <c r="K495" s="1346"/>
      <c r="L495" s="1346"/>
      <c r="M495" s="1346"/>
      <c r="N495" s="1346"/>
      <c r="O495" s="1346"/>
      <c r="P495" s="1346"/>
      <c r="Q495" s="1346"/>
      <c r="R495" s="1346"/>
      <c r="S495" s="1346"/>
      <c r="T495" s="1346"/>
      <c r="U495" s="1346"/>
      <c r="V495" s="1346"/>
      <c r="W495" s="1346"/>
      <c r="X495" s="1346"/>
      <c r="Y495" s="1346"/>
      <c r="Z495" s="1346"/>
      <c r="AA495" s="1346"/>
      <c r="AB495" s="1346"/>
      <c r="AC495" s="1346"/>
      <c r="AD495" s="1346"/>
      <c r="AE495" s="1346"/>
      <c r="AF495" s="1346"/>
      <c r="AG495" s="1346"/>
    </row>
    <row r="496" spans="3:33" x14ac:dyDescent="0.25">
      <c r="C496" s="1346"/>
      <c r="D496" s="1346"/>
      <c r="E496" s="1346"/>
      <c r="F496" s="1346"/>
      <c r="G496" s="1346"/>
      <c r="H496" s="1346"/>
      <c r="I496" s="1346"/>
      <c r="J496" s="1346"/>
      <c r="K496" s="1346"/>
      <c r="L496" s="1346"/>
      <c r="M496" s="1346"/>
      <c r="N496" s="1346"/>
      <c r="O496" s="1346"/>
      <c r="P496" s="1346"/>
      <c r="Q496" s="1346"/>
      <c r="R496" s="1346"/>
      <c r="S496" s="1346"/>
      <c r="T496" s="1346"/>
      <c r="U496" s="1346"/>
      <c r="V496" s="1346"/>
      <c r="W496" s="1346"/>
      <c r="X496" s="1346"/>
      <c r="Y496" s="1346"/>
      <c r="Z496" s="1346"/>
      <c r="AA496" s="1346"/>
      <c r="AB496" s="1346"/>
      <c r="AC496" s="1346"/>
      <c r="AD496" s="1346"/>
      <c r="AE496" s="1346"/>
      <c r="AF496" s="1346"/>
      <c r="AG496" s="1346"/>
    </row>
    <row r="497" spans="3:33" x14ac:dyDescent="0.25">
      <c r="C497" s="1346"/>
      <c r="D497" s="1346"/>
      <c r="E497" s="1346"/>
      <c r="F497" s="1346"/>
      <c r="G497" s="1346"/>
      <c r="H497" s="1346"/>
      <c r="I497" s="1346"/>
      <c r="J497" s="1346"/>
      <c r="K497" s="1346"/>
      <c r="L497" s="1346"/>
      <c r="M497" s="1346"/>
      <c r="N497" s="1346"/>
      <c r="O497" s="1346"/>
      <c r="P497" s="1346"/>
      <c r="Q497" s="1346"/>
      <c r="R497" s="1346"/>
      <c r="S497" s="1346"/>
      <c r="T497" s="1346"/>
      <c r="U497" s="1346"/>
      <c r="V497" s="1346"/>
      <c r="W497" s="1346"/>
      <c r="X497" s="1346"/>
      <c r="Y497" s="1346"/>
      <c r="Z497" s="1346"/>
      <c r="AA497" s="1346"/>
      <c r="AB497" s="1346"/>
      <c r="AC497" s="1346"/>
      <c r="AD497" s="1346"/>
      <c r="AE497" s="1346"/>
      <c r="AF497" s="1346"/>
      <c r="AG497" s="1346"/>
    </row>
    <row r="498" spans="3:33" x14ac:dyDescent="0.25">
      <c r="C498" s="1346"/>
      <c r="D498" s="1346"/>
      <c r="E498" s="1346"/>
      <c r="F498" s="1346"/>
      <c r="G498" s="1346"/>
      <c r="H498" s="1346"/>
      <c r="I498" s="1346"/>
      <c r="J498" s="1346"/>
      <c r="K498" s="1346"/>
      <c r="L498" s="1346"/>
      <c r="M498" s="1346"/>
      <c r="N498" s="1346"/>
      <c r="O498" s="1346"/>
      <c r="P498" s="1346"/>
      <c r="Q498" s="1346"/>
      <c r="R498" s="1346"/>
      <c r="S498" s="1346"/>
      <c r="T498" s="1346"/>
      <c r="U498" s="1346"/>
      <c r="V498" s="1346"/>
      <c r="W498" s="1346"/>
      <c r="X498" s="1346"/>
      <c r="Y498" s="1346"/>
      <c r="Z498" s="1346"/>
      <c r="AA498" s="1346"/>
      <c r="AB498" s="1346"/>
      <c r="AC498" s="1346"/>
      <c r="AD498" s="1346"/>
      <c r="AE498" s="1346"/>
      <c r="AF498" s="1346"/>
      <c r="AG498" s="1346"/>
    </row>
    <row r="499" spans="3:33" x14ac:dyDescent="0.25">
      <c r="C499" s="1346"/>
      <c r="D499" s="1346"/>
      <c r="E499" s="1346"/>
      <c r="F499" s="1346"/>
      <c r="G499" s="1346"/>
      <c r="H499" s="1346"/>
      <c r="I499" s="1346"/>
      <c r="J499" s="1346"/>
      <c r="K499" s="1346"/>
      <c r="L499" s="1346"/>
      <c r="M499" s="1346"/>
      <c r="N499" s="1346"/>
      <c r="O499" s="1346"/>
      <c r="P499" s="1346"/>
      <c r="Q499" s="1346"/>
      <c r="R499" s="1346"/>
      <c r="S499" s="1346"/>
      <c r="T499" s="1346"/>
      <c r="U499" s="1346"/>
      <c r="V499" s="1346"/>
      <c r="W499" s="1346"/>
      <c r="X499" s="1346"/>
      <c r="Y499" s="1346"/>
      <c r="Z499" s="1346"/>
      <c r="AA499" s="1346"/>
      <c r="AB499" s="1346"/>
      <c r="AC499" s="1346"/>
      <c r="AD499" s="1346"/>
      <c r="AE499" s="1346"/>
      <c r="AF499" s="1346"/>
      <c r="AG499" s="1346"/>
    </row>
    <row r="500" spans="3:33" x14ac:dyDescent="0.25">
      <c r="C500" s="1346"/>
      <c r="D500" s="1346"/>
      <c r="E500" s="1346"/>
      <c r="F500" s="1346"/>
      <c r="G500" s="1346"/>
      <c r="H500" s="1346"/>
      <c r="I500" s="1346"/>
      <c r="J500" s="1346"/>
      <c r="K500" s="1346"/>
      <c r="L500" s="1346"/>
      <c r="M500" s="1346"/>
      <c r="N500" s="1346"/>
      <c r="O500" s="1346"/>
      <c r="P500" s="1346"/>
      <c r="Q500" s="1346"/>
      <c r="R500" s="1346"/>
      <c r="S500" s="1346"/>
      <c r="T500" s="1346"/>
      <c r="U500" s="1346"/>
      <c r="V500" s="1346"/>
      <c r="W500" s="1346"/>
      <c r="X500" s="1346"/>
      <c r="Y500" s="1346"/>
      <c r="Z500" s="1346"/>
      <c r="AA500" s="1346"/>
      <c r="AB500" s="1346"/>
      <c r="AC500" s="1346"/>
      <c r="AD500" s="1346"/>
      <c r="AE500" s="1346"/>
      <c r="AF500" s="1346"/>
      <c r="AG500" s="1346"/>
    </row>
    <row r="501" spans="3:33" x14ac:dyDescent="0.25">
      <c r="C501" s="1346"/>
      <c r="D501" s="1346"/>
      <c r="E501" s="1346"/>
      <c r="F501" s="1346"/>
      <c r="G501" s="1346"/>
      <c r="H501" s="1346"/>
      <c r="I501" s="1346"/>
      <c r="J501" s="1346"/>
      <c r="K501" s="1346"/>
      <c r="L501" s="1346"/>
      <c r="M501" s="1346"/>
      <c r="N501" s="1346"/>
      <c r="O501" s="1346"/>
      <c r="P501" s="1346"/>
      <c r="Q501" s="1346"/>
      <c r="R501" s="1346"/>
      <c r="S501" s="1346"/>
      <c r="T501" s="1346"/>
      <c r="U501" s="1346"/>
      <c r="V501" s="1346"/>
      <c r="W501" s="1346"/>
      <c r="X501" s="1346"/>
      <c r="Y501" s="1346"/>
      <c r="Z501" s="1346"/>
      <c r="AA501" s="1346"/>
      <c r="AB501" s="1346"/>
      <c r="AC501" s="1346"/>
      <c r="AD501" s="1346"/>
      <c r="AE501" s="1346"/>
      <c r="AF501" s="1346"/>
      <c r="AG501" s="1346"/>
    </row>
    <row r="502" spans="3:33" x14ac:dyDescent="0.25">
      <c r="C502" s="1346"/>
      <c r="D502" s="1346"/>
      <c r="E502" s="1346"/>
      <c r="F502" s="1346"/>
      <c r="G502" s="1346"/>
      <c r="H502" s="1346"/>
      <c r="I502" s="1346"/>
      <c r="J502" s="1346"/>
      <c r="K502" s="1346"/>
      <c r="L502" s="1346"/>
      <c r="M502" s="1346"/>
      <c r="N502" s="1346"/>
      <c r="O502" s="1346"/>
      <c r="P502" s="1346"/>
      <c r="Q502" s="1346"/>
      <c r="R502" s="1346"/>
      <c r="S502" s="1346"/>
      <c r="T502" s="1346"/>
      <c r="U502" s="1346"/>
      <c r="V502" s="1346"/>
      <c r="W502" s="1346"/>
      <c r="X502" s="1346"/>
      <c r="Y502" s="1346"/>
      <c r="Z502" s="1346"/>
      <c r="AA502" s="1346"/>
      <c r="AB502" s="1346"/>
      <c r="AC502" s="1346"/>
      <c r="AD502" s="1346"/>
      <c r="AE502" s="1346"/>
      <c r="AF502" s="1346"/>
      <c r="AG502" s="1346"/>
    </row>
    <row r="503" spans="3:33" x14ac:dyDescent="0.25">
      <c r="C503" s="1346"/>
      <c r="D503" s="1346"/>
      <c r="E503" s="1346"/>
      <c r="F503" s="1346"/>
      <c r="G503" s="1346"/>
      <c r="H503" s="1346"/>
      <c r="I503" s="1346"/>
      <c r="J503" s="1346"/>
      <c r="K503" s="1346"/>
      <c r="L503" s="1346"/>
      <c r="M503" s="1346"/>
      <c r="N503" s="1346"/>
      <c r="O503" s="1346"/>
      <c r="P503" s="1346"/>
      <c r="Q503" s="1346"/>
      <c r="R503" s="1346"/>
      <c r="S503" s="1346"/>
      <c r="T503" s="1346"/>
      <c r="U503" s="1346"/>
      <c r="V503" s="1346"/>
      <c r="W503" s="1346"/>
      <c r="X503" s="1346"/>
      <c r="Y503" s="1346"/>
      <c r="Z503" s="1346"/>
      <c r="AA503" s="1346"/>
      <c r="AB503" s="1346"/>
      <c r="AC503" s="1346"/>
      <c r="AD503" s="1346"/>
      <c r="AE503" s="1346"/>
      <c r="AF503" s="1346"/>
      <c r="AG503" s="1346"/>
    </row>
    <row r="504" spans="3:33" x14ac:dyDescent="0.25">
      <c r="C504" s="1346"/>
      <c r="D504" s="1346"/>
      <c r="E504" s="1346"/>
      <c r="F504" s="1346"/>
      <c r="G504" s="1346"/>
      <c r="H504" s="1346"/>
      <c r="I504" s="1346"/>
      <c r="J504" s="1346"/>
      <c r="K504" s="1346"/>
      <c r="L504" s="1346"/>
      <c r="M504" s="1346"/>
      <c r="N504" s="1346"/>
      <c r="O504" s="1346"/>
      <c r="P504" s="1346"/>
      <c r="Q504" s="1346"/>
      <c r="R504" s="1346"/>
      <c r="S504" s="1346"/>
      <c r="T504" s="1346"/>
      <c r="U504" s="1346"/>
      <c r="V504" s="1346"/>
      <c r="W504" s="1346"/>
      <c r="X504" s="1346"/>
      <c r="Y504" s="1346"/>
      <c r="Z504" s="1346"/>
      <c r="AA504" s="1346"/>
      <c r="AB504" s="1346"/>
      <c r="AC504" s="1346"/>
      <c r="AD504" s="1346"/>
      <c r="AE504" s="1346"/>
      <c r="AF504" s="1346"/>
      <c r="AG504" s="1346"/>
    </row>
    <row r="505" spans="3:33" x14ac:dyDescent="0.25">
      <c r="C505" s="1346"/>
      <c r="D505" s="1346"/>
      <c r="E505" s="1346"/>
      <c r="F505" s="1346"/>
      <c r="G505" s="1346"/>
      <c r="H505" s="1346"/>
      <c r="I505" s="1346"/>
      <c r="J505" s="1346"/>
      <c r="K505" s="1346"/>
      <c r="L505" s="1346"/>
      <c r="M505" s="1346"/>
      <c r="N505" s="1346"/>
      <c r="O505" s="1346"/>
      <c r="P505" s="1346"/>
      <c r="Q505" s="1346"/>
      <c r="R505" s="1346"/>
      <c r="S505" s="1346"/>
      <c r="T505" s="1346"/>
      <c r="U505" s="1346"/>
      <c r="V505" s="1346"/>
      <c r="W505" s="1346"/>
      <c r="X505" s="1346"/>
      <c r="Y505" s="1346"/>
      <c r="Z505" s="1346"/>
      <c r="AA505" s="1346"/>
      <c r="AB505" s="1346"/>
      <c r="AC505" s="1346"/>
      <c r="AD505" s="1346"/>
      <c r="AE505" s="1346"/>
      <c r="AF505" s="1346"/>
      <c r="AG505" s="1346"/>
    </row>
    <row r="506" spans="3:33" x14ac:dyDescent="0.25">
      <c r="C506" s="1346"/>
      <c r="D506" s="1346"/>
      <c r="E506" s="1346"/>
      <c r="F506" s="1346"/>
      <c r="G506" s="1346"/>
      <c r="H506" s="1346"/>
      <c r="I506" s="1346"/>
      <c r="J506" s="1346"/>
      <c r="K506" s="1346"/>
      <c r="L506" s="1346"/>
      <c r="M506" s="1346"/>
      <c r="N506" s="1346"/>
      <c r="O506" s="1346"/>
      <c r="P506" s="1346"/>
      <c r="Q506" s="1346"/>
      <c r="R506" s="1346"/>
      <c r="S506" s="1346"/>
      <c r="T506" s="1346"/>
      <c r="U506" s="1346"/>
      <c r="V506" s="1346"/>
      <c r="W506" s="1346"/>
      <c r="X506" s="1346"/>
      <c r="Y506" s="1346"/>
      <c r="Z506" s="1346"/>
      <c r="AA506" s="1346"/>
      <c r="AB506" s="1346"/>
      <c r="AC506" s="1346"/>
      <c r="AD506" s="1346"/>
      <c r="AE506" s="1346"/>
      <c r="AF506" s="1346"/>
      <c r="AG506" s="1346"/>
    </row>
    <row r="507" spans="3:33" x14ac:dyDescent="0.25">
      <c r="C507" s="1346"/>
      <c r="D507" s="1346"/>
      <c r="E507" s="1346"/>
      <c r="F507" s="1346"/>
      <c r="G507" s="1346"/>
      <c r="H507" s="1346"/>
      <c r="I507" s="1346"/>
      <c r="J507" s="1346"/>
      <c r="K507" s="1346"/>
      <c r="L507" s="1346"/>
      <c r="M507" s="1346"/>
      <c r="N507" s="1346"/>
      <c r="O507" s="1346"/>
      <c r="P507" s="1346"/>
      <c r="Q507" s="1346"/>
      <c r="R507" s="1346"/>
      <c r="S507" s="1346"/>
      <c r="T507" s="1346"/>
      <c r="U507" s="1346"/>
      <c r="V507" s="1346"/>
      <c r="W507" s="1346"/>
      <c r="X507" s="1346"/>
      <c r="Y507" s="1346"/>
      <c r="Z507" s="1346"/>
      <c r="AA507" s="1346"/>
      <c r="AB507" s="1346"/>
      <c r="AC507" s="1346"/>
      <c r="AD507" s="1346"/>
      <c r="AE507" s="1346"/>
      <c r="AF507" s="1346"/>
      <c r="AG507" s="1346"/>
    </row>
    <row r="508" spans="3:33" x14ac:dyDescent="0.25">
      <c r="C508" s="1346"/>
      <c r="D508" s="1346"/>
      <c r="E508" s="1346"/>
      <c r="F508" s="1346"/>
      <c r="G508" s="1346"/>
      <c r="H508" s="1346"/>
      <c r="I508" s="1346"/>
      <c r="J508" s="1346"/>
      <c r="K508" s="1346"/>
      <c r="L508" s="1346"/>
      <c r="M508" s="1346"/>
      <c r="N508" s="1346"/>
      <c r="O508" s="1346"/>
      <c r="P508" s="1346"/>
      <c r="Q508" s="1346"/>
      <c r="R508" s="1346"/>
      <c r="S508" s="1346"/>
      <c r="T508" s="1346"/>
      <c r="U508" s="1346"/>
      <c r="V508" s="1346"/>
      <c r="W508" s="1346"/>
      <c r="X508" s="1346"/>
      <c r="Y508" s="1346"/>
      <c r="Z508" s="1346"/>
      <c r="AA508" s="1346"/>
      <c r="AB508" s="1346"/>
      <c r="AC508" s="1346"/>
      <c r="AD508" s="1346"/>
      <c r="AE508" s="1346"/>
      <c r="AF508" s="1346"/>
      <c r="AG508" s="1346"/>
    </row>
    <row r="509" spans="3:33" x14ac:dyDescent="0.25">
      <c r="C509" s="1346"/>
      <c r="D509" s="1346"/>
      <c r="E509" s="1346"/>
      <c r="F509" s="1346"/>
      <c r="G509" s="1346"/>
      <c r="H509" s="1346"/>
      <c r="I509" s="1346"/>
      <c r="J509" s="1346"/>
      <c r="K509" s="1346"/>
      <c r="L509" s="1346"/>
      <c r="M509" s="1346"/>
      <c r="N509" s="1346"/>
      <c r="O509" s="1346"/>
      <c r="P509" s="1346"/>
      <c r="Q509" s="1346"/>
      <c r="R509" s="1346"/>
      <c r="S509" s="1346"/>
      <c r="T509" s="1346"/>
      <c r="U509" s="1346"/>
      <c r="V509" s="1346"/>
      <c r="W509" s="1346"/>
      <c r="X509" s="1346"/>
      <c r="Y509" s="1346"/>
      <c r="Z509" s="1346"/>
      <c r="AA509" s="1346"/>
      <c r="AB509" s="1346"/>
      <c r="AC509" s="1346"/>
      <c r="AD509" s="1346"/>
      <c r="AE509" s="1346"/>
      <c r="AF509" s="1346"/>
      <c r="AG509" s="1346"/>
    </row>
    <row r="510" spans="3:33" x14ac:dyDescent="0.25">
      <c r="C510" s="1346"/>
      <c r="D510" s="1346"/>
      <c r="E510" s="1346"/>
      <c r="F510" s="1346"/>
      <c r="G510" s="1346"/>
      <c r="H510" s="1346"/>
      <c r="I510" s="1346"/>
      <c r="J510" s="1346"/>
      <c r="K510" s="1346"/>
      <c r="L510" s="1346"/>
      <c r="M510" s="1346"/>
      <c r="N510" s="1346"/>
      <c r="O510" s="1346"/>
      <c r="P510" s="1346"/>
      <c r="Q510" s="1346"/>
      <c r="R510" s="1346"/>
      <c r="S510" s="1346"/>
      <c r="T510" s="1346"/>
      <c r="U510" s="1346"/>
      <c r="V510" s="1346"/>
      <c r="W510" s="1346"/>
      <c r="X510" s="1346"/>
      <c r="Y510" s="1346"/>
      <c r="Z510" s="1346"/>
      <c r="AA510" s="1346"/>
      <c r="AB510" s="1346"/>
      <c r="AC510" s="1346"/>
      <c r="AD510" s="1346"/>
      <c r="AE510" s="1346"/>
      <c r="AF510" s="1346"/>
      <c r="AG510" s="1346"/>
    </row>
    <row r="511" spans="3:33" x14ac:dyDescent="0.25">
      <c r="C511" s="1346"/>
      <c r="D511" s="1346"/>
      <c r="E511" s="1346"/>
      <c r="F511" s="1346"/>
      <c r="G511" s="1346"/>
      <c r="H511" s="1346"/>
      <c r="I511" s="1346"/>
      <c r="J511" s="1346"/>
      <c r="K511" s="1346"/>
      <c r="L511" s="1346"/>
      <c r="M511" s="1346"/>
      <c r="N511" s="1346"/>
      <c r="O511" s="1346"/>
      <c r="P511" s="1346"/>
      <c r="Q511" s="1346"/>
      <c r="R511" s="1346"/>
      <c r="S511" s="1346"/>
      <c r="T511" s="1346"/>
      <c r="U511" s="1346"/>
      <c r="V511" s="1346"/>
      <c r="W511" s="1346"/>
      <c r="X511" s="1346"/>
      <c r="Y511" s="1346"/>
      <c r="Z511" s="1346"/>
      <c r="AA511" s="1346"/>
      <c r="AB511" s="1346"/>
      <c r="AC511" s="1346"/>
      <c r="AD511" s="1346"/>
      <c r="AE511" s="1346"/>
      <c r="AF511" s="1346"/>
      <c r="AG511" s="1346"/>
    </row>
    <row r="512" spans="3:33" x14ac:dyDescent="0.25">
      <c r="C512" s="1346"/>
      <c r="D512" s="1346"/>
      <c r="E512" s="1346"/>
      <c r="F512" s="1346"/>
      <c r="G512" s="1346"/>
      <c r="H512" s="1346"/>
      <c r="I512" s="1346"/>
      <c r="J512" s="1346"/>
      <c r="K512" s="1346"/>
      <c r="L512" s="1346"/>
      <c r="M512" s="1346"/>
      <c r="N512" s="1346"/>
      <c r="O512" s="1346"/>
      <c r="P512" s="1346"/>
      <c r="Q512" s="1346"/>
      <c r="R512" s="1346"/>
      <c r="S512" s="1346"/>
      <c r="T512" s="1346"/>
      <c r="U512" s="1346"/>
      <c r="V512" s="1346"/>
      <c r="W512" s="1346"/>
      <c r="X512" s="1346"/>
      <c r="Y512" s="1346"/>
      <c r="Z512" s="1346"/>
      <c r="AA512" s="1346"/>
      <c r="AB512" s="1346"/>
      <c r="AC512" s="1346"/>
      <c r="AD512" s="1346"/>
      <c r="AE512" s="1346"/>
      <c r="AF512" s="1346"/>
      <c r="AG512" s="1346"/>
    </row>
    <row r="513" spans="3:33" x14ac:dyDescent="0.25">
      <c r="C513" s="1346"/>
      <c r="D513" s="1346"/>
      <c r="E513" s="1346"/>
      <c r="F513" s="1346"/>
      <c r="G513" s="1346"/>
      <c r="H513" s="1346"/>
      <c r="I513" s="1346"/>
      <c r="J513" s="1346"/>
      <c r="K513" s="1346"/>
      <c r="L513" s="1346"/>
      <c r="M513" s="1346"/>
      <c r="N513" s="1346"/>
      <c r="O513" s="1346"/>
      <c r="P513" s="1346"/>
      <c r="Q513" s="1346"/>
      <c r="R513" s="1346"/>
      <c r="S513" s="1346"/>
      <c r="T513" s="1346"/>
      <c r="U513" s="1346"/>
      <c r="V513" s="1346"/>
      <c r="W513" s="1346"/>
      <c r="X513" s="1346"/>
      <c r="Y513" s="1346"/>
      <c r="Z513" s="1346"/>
      <c r="AA513" s="1346"/>
      <c r="AB513" s="1346"/>
      <c r="AC513" s="1346"/>
      <c r="AD513" s="1346"/>
      <c r="AE513" s="1346"/>
      <c r="AF513" s="1346"/>
      <c r="AG513" s="1346"/>
    </row>
    <row r="514" spans="3:33" x14ac:dyDescent="0.25">
      <c r="C514" s="1346"/>
      <c r="D514" s="1346"/>
      <c r="E514" s="1346"/>
      <c r="F514" s="1346"/>
      <c r="G514" s="1346"/>
      <c r="H514" s="1346"/>
      <c r="I514" s="1346"/>
      <c r="J514" s="1346"/>
      <c r="K514" s="1346"/>
      <c r="L514" s="1346"/>
      <c r="M514" s="1346"/>
      <c r="N514" s="1346"/>
      <c r="O514" s="1346"/>
      <c r="P514" s="1346"/>
      <c r="Q514" s="1346"/>
      <c r="R514" s="1346"/>
      <c r="S514" s="1346"/>
      <c r="T514" s="1346"/>
      <c r="U514" s="1346"/>
      <c r="V514" s="1346"/>
      <c r="W514" s="1346"/>
      <c r="X514" s="1346"/>
      <c r="Y514" s="1346"/>
      <c r="Z514" s="1346"/>
      <c r="AA514" s="1346"/>
      <c r="AB514" s="1346"/>
      <c r="AC514" s="1346"/>
      <c r="AD514" s="1346"/>
      <c r="AE514" s="1346"/>
      <c r="AF514" s="1346"/>
      <c r="AG514" s="1346"/>
    </row>
    <row r="515" spans="3:33" x14ac:dyDescent="0.25">
      <c r="C515" s="1346"/>
      <c r="D515" s="1346"/>
      <c r="E515" s="1346"/>
      <c r="F515" s="1346"/>
      <c r="G515" s="1346"/>
      <c r="H515" s="1346"/>
      <c r="I515" s="1346"/>
      <c r="J515" s="1346"/>
      <c r="K515" s="1346"/>
      <c r="L515" s="1346"/>
      <c r="M515" s="1346"/>
      <c r="N515" s="1346"/>
      <c r="O515" s="1346"/>
      <c r="P515" s="1346"/>
      <c r="Q515" s="1346"/>
      <c r="R515" s="1346"/>
      <c r="S515" s="1346"/>
      <c r="T515" s="1346"/>
      <c r="U515" s="1346"/>
      <c r="V515" s="1346"/>
      <c r="W515" s="1346"/>
      <c r="X515" s="1346"/>
      <c r="Y515" s="1346"/>
      <c r="Z515" s="1346"/>
      <c r="AA515" s="1346"/>
      <c r="AB515" s="1346"/>
      <c r="AC515" s="1346"/>
      <c r="AD515" s="1346"/>
      <c r="AE515" s="1346"/>
      <c r="AF515" s="1346"/>
      <c r="AG515" s="1346"/>
    </row>
    <row r="516" spans="3:33" x14ac:dyDescent="0.25">
      <c r="C516" s="1346"/>
      <c r="D516" s="1346"/>
      <c r="E516" s="1346"/>
      <c r="F516" s="1346"/>
      <c r="G516" s="1346"/>
      <c r="H516" s="1346"/>
      <c r="I516" s="1346"/>
      <c r="J516" s="1346"/>
      <c r="K516" s="1346"/>
      <c r="L516" s="1346"/>
      <c r="M516" s="1346"/>
      <c r="N516" s="1346"/>
      <c r="O516" s="1346"/>
      <c r="P516" s="1346"/>
      <c r="Q516" s="1346"/>
      <c r="R516" s="1346"/>
      <c r="S516" s="1346"/>
      <c r="T516" s="1346"/>
      <c r="U516" s="1346"/>
      <c r="V516" s="1346"/>
      <c r="W516" s="1346"/>
      <c r="X516" s="1346"/>
      <c r="Y516" s="1346"/>
      <c r="Z516" s="1346"/>
      <c r="AA516" s="1346"/>
      <c r="AB516" s="1346"/>
      <c r="AC516" s="1346"/>
      <c r="AD516" s="1346"/>
      <c r="AE516" s="1346"/>
      <c r="AF516" s="1346"/>
      <c r="AG516" s="1346"/>
    </row>
    <row r="517" spans="3:33" x14ac:dyDescent="0.25">
      <c r="C517" s="1346"/>
      <c r="D517" s="1346"/>
      <c r="E517" s="1346"/>
      <c r="F517" s="1346"/>
      <c r="G517" s="1346"/>
      <c r="H517" s="1346"/>
      <c r="I517" s="1346"/>
      <c r="J517" s="1346"/>
      <c r="K517" s="1346"/>
      <c r="L517" s="1346"/>
      <c r="M517" s="1346"/>
      <c r="N517" s="1346"/>
      <c r="O517" s="1346"/>
      <c r="P517" s="1346"/>
      <c r="Q517" s="1346"/>
      <c r="R517" s="1346"/>
      <c r="S517" s="1346"/>
      <c r="T517" s="1346"/>
      <c r="U517" s="1346"/>
      <c r="V517" s="1346"/>
      <c r="W517" s="1346"/>
      <c r="X517" s="1346"/>
      <c r="Y517" s="1346"/>
      <c r="Z517" s="1346"/>
      <c r="AA517" s="1346"/>
      <c r="AB517" s="1346"/>
      <c r="AC517" s="1346"/>
      <c r="AD517" s="1346"/>
      <c r="AE517" s="1346"/>
      <c r="AF517" s="1346"/>
      <c r="AG517" s="1346"/>
    </row>
    <row r="518" spans="3:33" x14ac:dyDescent="0.25">
      <c r="C518" s="1346"/>
      <c r="D518" s="1346"/>
      <c r="E518" s="1346"/>
      <c r="F518" s="1346"/>
      <c r="G518" s="1346"/>
      <c r="H518" s="1346"/>
      <c r="I518" s="1346"/>
      <c r="J518" s="1346"/>
      <c r="K518" s="1346"/>
      <c r="L518" s="1346"/>
      <c r="M518" s="1346"/>
      <c r="N518" s="1346"/>
      <c r="O518" s="1346"/>
      <c r="P518" s="1346"/>
      <c r="Q518" s="1346"/>
      <c r="R518" s="1346"/>
      <c r="S518" s="1346"/>
      <c r="T518" s="1346"/>
      <c r="U518" s="1346"/>
      <c r="V518" s="1346"/>
      <c r="W518" s="1346"/>
      <c r="X518" s="1346"/>
      <c r="Y518" s="1346"/>
      <c r="Z518" s="1346"/>
      <c r="AA518" s="1346"/>
      <c r="AB518" s="1346"/>
      <c r="AC518" s="1346"/>
      <c r="AD518" s="1346"/>
      <c r="AE518" s="1346"/>
      <c r="AF518" s="1346"/>
      <c r="AG518" s="1346"/>
    </row>
    <row r="519" spans="3:33" x14ac:dyDescent="0.25">
      <c r="C519" s="1346"/>
      <c r="D519" s="1346"/>
      <c r="E519" s="1346"/>
      <c r="F519" s="1346"/>
      <c r="G519" s="1346"/>
      <c r="H519" s="1346"/>
      <c r="I519" s="1346"/>
      <c r="J519" s="1346"/>
      <c r="K519" s="1346"/>
      <c r="L519" s="1346"/>
      <c r="M519" s="1346"/>
      <c r="N519" s="1346"/>
      <c r="O519" s="1346"/>
      <c r="P519" s="1346"/>
      <c r="Q519" s="1346"/>
      <c r="R519" s="1346"/>
      <c r="S519" s="1346"/>
      <c r="T519" s="1346"/>
      <c r="U519" s="1346"/>
      <c r="V519" s="1346"/>
      <c r="W519" s="1346"/>
      <c r="X519" s="1346"/>
      <c r="Y519" s="1346"/>
      <c r="Z519" s="1346"/>
      <c r="AA519" s="1346"/>
      <c r="AB519" s="1346"/>
      <c r="AC519" s="1346"/>
      <c r="AD519" s="1346"/>
      <c r="AE519" s="1346"/>
      <c r="AF519" s="1346"/>
      <c r="AG519" s="1346"/>
    </row>
    <row r="520" spans="3:33" x14ac:dyDescent="0.25">
      <c r="C520" s="1346"/>
      <c r="D520" s="1346"/>
      <c r="E520" s="1346"/>
      <c r="F520" s="1346"/>
      <c r="G520" s="1346"/>
      <c r="H520" s="1346"/>
      <c r="I520" s="1346"/>
      <c r="J520" s="1346"/>
      <c r="K520" s="1346"/>
      <c r="L520" s="1346"/>
      <c r="M520" s="1346"/>
      <c r="N520" s="1346"/>
      <c r="O520" s="1346"/>
      <c r="P520" s="1346"/>
      <c r="Q520" s="1346"/>
      <c r="R520" s="1346"/>
      <c r="S520" s="1346"/>
      <c r="T520" s="1346"/>
      <c r="U520" s="1346"/>
      <c r="V520" s="1346"/>
      <c r="W520" s="1346"/>
      <c r="X520" s="1346"/>
      <c r="Y520" s="1346"/>
      <c r="Z520" s="1346"/>
      <c r="AA520" s="1346"/>
      <c r="AB520" s="1346"/>
      <c r="AC520" s="1346"/>
      <c r="AD520" s="1346"/>
      <c r="AE520" s="1346"/>
      <c r="AF520" s="1346"/>
      <c r="AG520" s="1346"/>
    </row>
    <row r="521" spans="3:33" x14ac:dyDescent="0.25">
      <c r="C521" s="1346"/>
      <c r="D521" s="1346"/>
      <c r="E521" s="1346"/>
      <c r="F521" s="1346"/>
      <c r="G521" s="1346"/>
      <c r="H521" s="1346"/>
      <c r="I521" s="1346"/>
      <c r="J521" s="1346"/>
      <c r="K521" s="1346"/>
      <c r="L521" s="1346"/>
      <c r="M521" s="1346"/>
      <c r="N521" s="1346"/>
      <c r="O521" s="1346"/>
      <c r="P521" s="1346"/>
      <c r="Q521" s="1346"/>
      <c r="R521" s="1346"/>
      <c r="S521" s="1346"/>
      <c r="T521" s="1346"/>
      <c r="U521" s="1346"/>
      <c r="V521" s="1346"/>
      <c r="W521" s="1346"/>
      <c r="X521" s="1346"/>
      <c r="Y521" s="1346"/>
      <c r="Z521" s="1346"/>
      <c r="AA521" s="1346"/>
      <c r="AB521" s="1346"/>
      <c r="AC521" s="1346"/>
      <c r="AD521" s="1346"/>
      <c r="AE521" s="1346"/>
      <c r="AF521" s="1346"/>
      <c r="AG521" s="1346"/>
    </row>
    <row r="522" spans="3:33" x14ac:dyDescent="0.25">
      <c r="C522" s="1346"/>
      <c r="D522" s="1346"/>
      <c r="E522" s="1346"/>
      <c r="F522" s="1346"/>
      <c r="G522" s="1346"/>
      <c r="H522" s="1346"/>
      <c r="I522" s="1346"/>
      <c r="J522" s="1346"/>
      <c r="K522" s="1346"/>
      <c r="L522" s="1346"/>
      <c r="M522" s="1346"/>
      <c r="N522" s="1346"/>
      <c r="O522" s="1346"/>
      <c r="P522" s="1346"/>
      <c r="Q522" s="1346"/>
      <c r="R522" s="1346"/>
      <c r="S522" s="1346"/>
      <c r="T522" s="1346"/>
      <c r="U522" s="1346"/>
      <c r="V522" s="1346"/>
      <c r="W522" s="1346"/>
      <c r="X522" s="1346"/>
      <c r="Y522" s="1346"/>
      <c r="Z522" s="1346"/>
      <c r="AA522" s="1346"/>
      <c r="AB522" s="1346"/>
      <c r="AC522" s="1346"/>
      <c r="AD522" s="1346"/>
      <c r="AE522" s="1346"/>
      <c r="AF522" s="1346"/>
      <c r="AG522" s="1346"/>
    </row>
    <row r="523" spans="3:33" x14ac:dyDescent="0.25">
      <c r="C523" s="1346"/>
      <c r="D523" s="1346"/>
      <c r="E523" s="1346"/>
      <c r="F523" s="1346"/>
      <c r="G523" s="1346"/>
      <c r="H523" s="1346"/>
      <c r="I523" s="1346"/>
      <c r="J523" s="1346"/>
      <c r="K523" s="1346"/>
      <c r="L523" s="1346"/>
      <c r="M523" s="1346"/>
      <c r="N523" s="1346"/>
      <c r="O523" s="1346"/>
      <c r="P523" s="1346"/>
      <c r="Q523" s="1346"/>
      <c r="R523" s="1346"/>
      <c r="S523" s="1346"/>
      <c r="T523" s="1346"/>
      <c r="U523" s="1346"/>
      <c r="V523" s="1346"/>
      <c r="W523" s="1346"/>
      <c r="X523" s="1346"/>
      <c r="Y523" s="1346"/>
      <c r="Z523" s="1346"/>
      <c r="AA523" s="1346"/>
      <c r="AB523" s="1346"/>
      <c r="AC523" s="1346"/>
      <c r="AD523" s="1346"/>
      <c r="AE523" s="1346"/>
      <c r="AF523" s="1346"/>
      <c r="AG523" s="1346"/>
    </row>
    <row r="524" spans="3:33" x14ac:dyDescent="0.25">
      <c r="C524" s="1346"/>
      <c r="D524" s="1346"/>
      <c r="E524" s="1346"/>
      <c r="F524" s="1346"/>
      <c r="G524" s="1346"/>
      <c r="H524" s="1346"/>
      <c r="I524" s="1346"/>
      <c r="J524" s="1346"/>
      <c r="K524" s="1346"/>
      <c r="L524" s="1346"/>
      <c r="M524" s="1346"/>
      <c r="N524" s="1346"/>
      <c r="O524" s="1346"/>
      <c r="P524" s="1346"/>
      <c r="Q524" s="1346"/>
      <c r="R524" s="1346"/>
      <c r="S524" s="1346"/>
      <c r="T524" s="1346"/>
      <c r="U524" s="1346"/>
      <c r="V524" s="1346"/>
      <c r="W524" s="1346"/>
      <c r="X524" s="1346"/>
      <c r="Y524" s="1346"/>
      <c r="Z524" s="1346"/>
      <c r="AA524" s="1346"/>
      <c r="AB524" s="1346"/>
      <c r="AC524" s="1346"/>
      <c r="AD524" s="1346"/>
      <c r="AE524" s="1346"/>
      <c r="AF524" s="1346"/>
      <c r="AG524" s="1346"/>
    </row>
    <row r="525" spans="3:33" x14ac:dyDescent="0.25">
      <c r="C525" s="1346"/>
      <c r="D525" s="1346"/>
      <c r="E525" s="1346"/>
      <c r="F525" s="1346"/>
      <c r="G525" s="1346"/>
      <c r="H525" s="1346"/>
      <c r="I525" s="1346"/>
      <c r="J525" s="1346"/>
      <c r="K525" s="1346"/>
      <c r="L525" s="1346"/>
      <c r="M525" s="1346"/>
      <c r="N525" s="1346"/>
      <c r="O525" s="1346"/>
      <c r="P525" s="1346"/>
      <c r="Q525" s="1346"/>
      <c r="R525" s="1346"/>
      <c r="S525" s="1346"/>
      <c r="T525" s="1346"/>
      <c r="U525" s="1346"/>
      <c r="V525" s="1346"/>
      <c r="W525" s="1346"/>
      <c r="X525" s="1346"/>
      <c r="Y525" s="1346"/>
      <c r="Z525" s="1346"/>
      <c r="AA525" s="1346"/>
      <c r="AB525" s="1346"/>
      <c r="AC525" s="1346"/>
      <c r="AD525" s="1346"/>
      <c r="AE525" s="1346"/>
      <c r="AF525" s="1346"/>
      <c r="AG525" s="1346"/>
    </row>
    <row r="526" spans="3:33" x14ac:dyDescent="0.25">
      <c r="C526" s="1346"/>
      <c r="D526" s="1346"/>
      <c r="E526" s="1346"/>
      <c r="F526" s="1346"/>
      <c r="G526" s="1346"/>
      <c r="H526" s="1346"/>
      <c r="I526" s="1346"/>
      <c r="J526" s="1346"/>
      <c r="K526" s="1346"/>
      <c r="L526" s="1346"/>
      <c r="M526" s="1346"/>
      <c r="N526" s="1346"/>
      <c r="O526" s="1346"/>
      <c r="P526" s="1346"/>
      <c r="Q526" s="1346"/>
      <c r="R526" s="1346"/>
      <c r="S526" s="1346"/>
      <c r="T526" s="1346"/>
      <c r="U526" s="1346"/>
      <c r="V526" s="1346"/>
      <c r="W526" s="1346"/>
      <c r="X526" s="1346"/>
      <c r="Y526" s="1346"/>
      <c r="Z526" s="1346"/>
      <c r="AA526" s="1346"/>
      <c r="AB526" s="1346"/>
      <c r="AC526" s="1346"/>
      <c r="AD526" s="1346"/>
      <c r="AE526" s="1346"/>
      <c r="AF526" s="1346"/>
      <c r="AG526" s="1346"/>
    </row>
    <row r="527" spans="3:33" x14ac:dyDescent="0.25">
      <c r="C527" s="1346"/>
      <c r="D527" s="1346"/>
      <c r="E527" s="1346"/>
      <c r="F527" s="1346"/>
      <c r="G527" s="1346"/>
      <c r="H527" s="1346"/>
      <c r="I527" s="1346"/>
      <c r="J527" s="1346"/>
      <c r="K527" s="1346"/>
      <c r="L527" s="1346"/>
      <c r="M527" s="1346"/>
      <c r="N527" s="1346"/>
      <c r="O527" s="1346"/>
      <c r="P527" s="1346"/>
      <c r="Q527" s="1346"/>
      <c r="R527" s="1346"/>
      <c r="S527" s="1346"/>
      <c r="T527" s="1346"/>
      <c r="U527" s="1346"/>
      <c r="V527" s="1346"/>
      <c r="W527" s="1346"/>
      <c r="X527" s="1346"/>
      <c r="Y527" s="1346"/>
      <c r="Z527" s="1346"/>
      <c r="AA527" s="1346"/>
      <c r="AB527" s="1346"/>
      <c r="AC527" s="1346"/>
      <c r="AD527" s="1346"/>
      <c r="AE527" s="1346"/>
      <c r="AF527" s="1346"/>
      <c r="AG527" s="1346"/>
    </row>
    <row r="528" spans="3:33" x14ac:dyDescent="0.25">
      <c r="C528" s="1346"/>
      <c r="D528" s="1346"/>
      <c r="E528" s="1346"/>
      <c r="F528" s="1346"/>
      <c r="G528" s="1346"/>
      <c r="H528" s="1346"/>
      <c r="I528" s="1346"/>
      <c r="J528" s="1346"/>
      <c r="K528" s="1346"/>
      <c r="L528" s="1346"/>
      <c r="M528" s="1346"/>
      <c r="N528" s="1346"/>
      <c r="O528" s="1346"/>
      <c r="P528" s="1346"/>
      <c r="Q528" s="1346"/>
      <c r="R528" s="1346"/>
      <c r="S528" s="1346"/>
      <c r="T528" s="1346"/>
      <c r="U528" s="1346"/>
      <c r="V528" s="1346"/>
      <c r="W528" s="1346"/>
      <c r="X528" s="1346"/>
      <c r="Y528" s="1346"/>
      <c r="Z528" s="1346"/>
      <c r="AA528" s="1346"/>
      <c r="AB528" s="1346"/>
      <c r="AC528" s="1346"/>
      <c r="AD528" s="1346"/>
      <c r="AE528" s="1346"/>
      <c r="AF528" s="1346"/>
      <c r="AG528" s="1346"/>
    </row>
    <row r="529" spans="3:33" x14ac:dyDescent="0.25">
      <c r="C529" s="1346"/>
      <c r="D529" s="1346"/>
      <c r="E529" s="1346"/>
      <c r="F529" s="1346"/>
      <c r="G529" s="1346"/>
      <c r="H529" s="1346"/>
      <c r="I529" s="1346"/>
      <c r="J529" s="1346"/>
      <c r="K529" s="1346"/>
      <c r="L529" s="1346"/>
      <c r="M529" s="1346"/>
      <c r="N529" s="1346"/>
      <c r="O529" s="1346"/>
      <c r="P529" s="1346"/>
      <c r="Q529" s="1346"/>
      <c r="R529" s="1346"/>
      <c r="S529" s="1346"/>
      <c r="T529" s="1346"/>
      <c r="U529" s="1346"/>
      <c r="V529" s="1346"/>
      <c r="W529" s="1346"/>
      <c r="X529" s="1346"/>
      <c r="Y529" s="1346"/>
      <c r="Z529" s="1346"/>
      <c r="AA529" s="1346"/>
      <c r="AB529" s="1346"/>
      <c r="AC529" s="1346"/>
      <c r="AD529" s="1346"/>
      <c r="AE529" s="1346"/>
      <c r="AF529" s="1346"/>
      <c r="AG529" s="1346"/>
    </row>
    <row r="530" spans="3:33" x14ac:dyDescent="0.25">
      <c r="C530" s="1346"/>
      <c r="D530" s="1346"/>
      <c r="E530" s="1346"/>
      <c r="F530" s="1346"/>
      <c r="G530" s="1346"/>
      <c r="H530" s="1346"/>
      <c r="I530" s="1346"/>
      <c r="J530" s="1346"/>
      <c r="K530" s="1346"/>
      <c r="L530" s="1346"/>
      <c r="M530" s="1346"/>
      <c r="N530" s="1346"/>
      <c r="O530" s="1346"/>
      <c r="P530" s="1346"/>
      <c r="Q530" s="1346"/>
      <c r="R530" s="1346"/>
      <c r="S530" s="1346"/>
      <c r="T530" s="1346"/>
      <c r="U530" s="1346"/>
      <c r="V530" s="1346"/>
      <c r="W530" s="1346"/>
      <c r="X530" s="1346"/>
      <c r="Y530" s="1346"/>
      <c r="Z530" s="1346"/>
      <c r="AA530" s="1346"/>
      <c r="AB530" s="1346"/>
      <c r="AC530" s="1346"/>
      <c r="AD530" s="1346"/>
      <c r="AE530" s="1346"/>
      <c r="AF530" s="1346"/>
      <c r="AG530" s="1346"/>
    </row>
    <row r="531" spans="3:33" x14ac:dyDescent="0.25">
      <c r="C531" s="1346"/>
      <c r="D531" s="1346"/>
      <c r="E531" s="1346"/>
      <c r="F531" s="1346"/>
      <c r="G531" s="1346"/>
      <c r="H531" s="1346"/>
      <c r="I531" s="1346"/>
      <c r="J531" s="1346"/>
      <c r="K531" s="1346"/>
      <c r="L531" s="1346"/>
      <c r="M531" s="1346"/>
      <c r="N531" s="1346"/>
      <c r="O531" s="1346"/>
      <c r="P531" s="1346"/>
      <c r="Q531" s="1346"/>
      <c r="R531" s="1346"/>
      <c r="S531" s="1346"/>
      <c r="T531" s="1346"/>
      <c r="U531" s="1346"/>
      <c r="V531" s="1346"/>
      <c r="W531" s="1346"/>
      <c r="X531" s="1346"/>
      <c r="Y531" s="1346"/>
      <c r="Z531" s="1346"/>
      <c r="AA531" s="1346"/>
      <c r="AB531" s="1346"/>
      <c r="AC531" s="1346"/>
      <c r="AD531" s="1346"/>
      <c r="AE531" s="1346"/>
      <c r="AF531" s="1346"/>
      <c r="AG531" s="1346"/>
    </row>
    <row r="532" spans="3:33" x14ac:dyDescent="0.25">
      <c r="C532" s="1346"/>
      <c r="D532" s="1346"/>
      <c r="E532" s="1346"/>
      <c r="F532" s="1346"/>
      <c r="G532" s="1346"/>
      <c r="H532" s="1346"/>
      <c r="I532" s="1346"/>
      <c r="J532" s="1346"/>
      <c r="K532" s="1346"/>
      <c r="L532" s="1346"/>
      <c r="M532" s="1346"/>
      <c r="N532" s="1346"/>
      <c r="O532" s="1346"/>
      <c r="P532" s="1346"/>
      <c r="Q532" s="1346"/>
      <c r="R532" s="1346"/>
      <c r="S532" s="1346"/>
      <c r="T532" s="1346"/>
      <c r="U532" s="1346"/>
      <c r="V532" s="1346"/>
      <c r="W532" s="1346"/>
      <c r="X532" s="1346"/>
      <c r="Y532" s="1346"/>
      <c r="Z532" s="1346"/>
      <c r="AA532" s="1346"/>
      <c r="AB532" s="1346"/>
      <c r="AC532" s="1346"/>
      <c r="AD532" s="1346"/>
      <c r="AE532" s="1346"/>
      <c r="AF532" s="1346"/>
      <c r="AG532" s="1346"/>
    </row>
    <row r="533" spans="3:33" x14ac:dyDescent="0.25">
      <c r="C533" s="1346"/>
      <c r="D533" s="1346"/>
      <c r="E533" s="1346"/>
      <c r="F533" s="1346"/>
      <c r="G533" s="1346"/>
      <c r="H533" s="1346"/>
      <c r="I533" s="1346"/>
      <c r="J533" s="1346"/>
      <c r="K533" s="1346"/>
      <c r="L533" s="1346"/>
      <c r="M533" s="1346"/>
      <c r="N533" s="1346"/>
      <c r="O533" s="1346"/>
      <c r="P533" s="1346"/>
      <c r="Q533" s="1346"/>
      <c r="R533" s="1346"/>
      <c r="S533" s="1346"/>
      <c r="T533" s="1346"/>
      <c r="U533" s="1346"/>
      <c r="V533" s="1346"/>
      <c r="W533" s="1346"/>
      <c r="X533" s="1346"/>
      <c r="Y533" s="1346"/>
      <c r="Z533" s="1346"/>
      <c r="AA533" s="1346"/>
      <c r="AB533" s="1346"/>
      <c r="AC533" s="1346"/>
      <c r="AD533" s="1346"/>
      <c r="AE533" s="1346"/>
      <c r="AF533" s="1346"/>
      <c r="AG533" s="1346"/>
    </row>
    <row r="534" spans="3:33" x14ac:dyDescent="0.25">
      <c r="C534" s="1346"/>
      <c r="D534" s="1346"/>
      <c r="E534" s="1346"/>
      <c r="F534" s="1346"/>
      <c r="G534" s="1346"/>
      <c r="H534" s="1346"/>
      <c r="I534" s="1346"/>
      <c r="J534" s="1346"/>
      <c r="K534" s="1346"/>
      <c r="L534" s="1346"/>
      <c r="M534" s="1346"/>
      <c r="N534" s="1346"/>
      <c r="O534" s="1346"/>
      <c r="P534" s="1346"/>
      <c r="Q534" s="1346"/>
      <c r="R534" s="1346"/>
      <c r="S534" s="1346"/>
      <c r="T534" s="1346"/>
      <c r="U534" s="1346"/>
      <c r="V534" s="1346"/>
      <c r="W534" s="1346"/>
      <c r="X534" s="1346"/>
      <c r="Y534" s="1346"/>
      <c r="Z534" s="1346"/>
      <c r="AA534" s="1346"/>
      <c r="AB534" s="1346"/>
      <c r="AC534" s="1346"/>
      <c r="AD534" s="1346"/>
      <c r="AE534" s="1346"/>
      <c r="AF534" s="1346"/>
      <c r="AG534" s="1346"/>
    </row>
    <row r="535" spans="3:33" x14ac:dyDescent="0.25">
      <c r="C535" s="1346"/>
      <c r="D535" s="1346"/>
      <c r="E535" s="1346"/>
      <c r="F535" s="1346"/>
      <c r="G535" s="1346"/>
      <c r="H535" s="1346"/>
      <c r="I535" s="1346"/>
      <c r="J535" s="1346"/>
      <c r="K535" s="1346"/>
      <c r="L535" s="1346"/>
      <c r="M535" s="1346"/>
      <c r="N535" s="1346"/>
      <c r="O535" s="1346"/>
      <c r="P535" s="1346"/>
      <c r="Q535" s="1346"/>
      <c r="R535" s="1346"/>
      <c r="S535" s="1346"/>
      <c r="T535" s="1346"/>
      <c r="U535" s="1346"/>
      <c r="V535" s="1346"/>
      <c r="W535" s="1346"/>
      <c r="X535" s="1346"/>
      <c r="Y535" s="1346"/>
      <c r="Z535" s="1346"/>
      <c r="AA535" s="1346"/>
      <c r="AB535" s="1346"/>
      <c r="AC535" s="1346"/>
      <c r="AD535" s="1346"/>
      <c r="AE535" s="1346"/>
      <c r="AF535" s="1346"/>
      <c r="AG535" s="1346"/>
    </row>
    <row r="536" spans="3:33" x14ac:dyDescent="0.25">
      <c r="C536" s="1346"/>
      <c r="D536" s="1346"/>
      <c r="E536" s="1346"/>
      <c r="F536" s="1346"/>
      <c r="G536" s="1346"/>
      <c r="H536" s="1346"/>
      <c r="I536" s="1346"/>
      <c r="J536" s="1346"/>
      <c r="K536" s="1346"/>
      <c r="L536" s="1346"/>
      <c r="M536" s="1346"/>
      <c r="N536" s="1346"/>
      <c r="O536" s="1346"/>
      <c r="P536" s="1346"/>
      <c r="Q536" s="1346"/>
      <c r="R536" s="1346"/>
      <c r="S536" s="1346"/>
      <c r="T536" s="1346"/>
      <c r="U536" s="1346"/>
      <c r="V536" s="1346"/>
      <c r="W536" s="1346"/>
      <c r="X536" s="1346"/>
      <c r="Y536" s="1346"/>
      <c r="Z536" s="1346"/>
      <c r="AA536" s="1346"/>
      <c r="AB536" s="1346"/>
      <c r="AC536" s="1346"/>
      <c r="AD536" s="1346"/>
      <c r="AE536" s="1346"/>
      <c r="AF536" s="1346"/>
      <c r="AG536" s="1346"/>
    </row>
    <row r="537" spans="3:33" x14ac:dyDescent="0.25">
      <c r="C537" s="1346"/>
      <c r="D537" s="1346"/>
      <c r="E537" s="1346"/>
      <c r="F537" s="1346"/>
      <c r="G537" s="1346"/>
      <c r="H537" s="1346"/>
      <c r="I537" s="1346"/>
      <c r="J537" s="1346"/>
      <c r="K537" s="1346"/>
      <c r="L537" s="1346"/>
      <c r="M537" s="1346"/>
      <c r="N537" s="1346"/>
      <c r="O537" s="1346"/>
      <c r="P537" s="1346"/>
      <c r="Q537" s="1346"/>
      <c r="R537" s="1346"/>
      <c r="S537" s="1346"/>
      <c r="T537" s="1346"/>
      <c r="U537" s="1346"/>
      <c r="V537" s="1346"/>
      <c r="W537" s="1346"/>
      <c r="X537" s="1346"/>
      <c r="Y537" s="1346"/>
      <c r="Z537" s="1346"/>
      <c r="AA537" s="1346"/>
      <c r="AB537" s="1346"/>
      <c r="AC537" s="1346"/>
      <c r="AD537" s="1346"/>
      <c r="AE537" s="1346"/>
      <c r="AF537" s="1346"/>
      <c r="AG537" s="1346"/>
    </row>
    <row r="538" spans="3:33" x14ac:dyDescent="0.25">
      <c r="C538" s="1346"/>
      <c r="D538" s="1346"/>
      <c r="E538" s="1346"/>
      <c r="F538" s="1346"/>
      <c r="G538" s="1346"/>
      <c r="H538" s="1346"/>
      <c r="I538" s="1346"/>
      <c r="J538" s="1346"/>
      <c r="K538" s="1346"/>
      <c r="L538" s="1346"/>
      <c r="M538" s="1346"/>
      <c r="N538" s="1346"/>
      <c r="O538" s="1346"/>
      <c r="P538" s="1346"/>
      <c r="Q538" s="1346"/>
      <c r="R538" s="1346"/>
      <c r="S538" s="1346"/>
      <c r="T538" s="1346"/>
      <c r="U538" s="1346"/>
      <c r="V538" s="1346"/>
      <c r="W538" s="1346"/>
      <c r="X538" s="1346"/>
      <c r="Y538" s="1346"/>
      <c r="Z538" s="1346"/>
      <c r="AA538" s="1346"/>
      <c r="AB538" s="1346"/>
      <c r="AC538" s="1346"/>
      <c r="AD538" s="1346"/>
      <c r="AE538" s="1346"/>
      <c r="AF538" s="1346"/>
      <c r="AG538" s="1346"/>
    </row>
    <row r="539" spans="3:33" x14ac:dyDescent="0.25">
      <c r="C539" s="1346"/>
      <c r="D539" s="1346"/>
      <c r="E539" s="1346"/>
      <c r="F539" s="1346"/>
      <c r="G539" s="1346"/>
      <c r="H539" s="1346"/>
      <c r="I539" s="1346"/>
      <c r="J539" s="1346"/>
      <c r="K539" s="1346"/>
      <c r="L539" s="1346"/>
      <c r="M539" s="1346"/>
      <c r="N539" s="1346"/>
      <c r="O539" s="1346"/>
      <c r="P539" s="1346"/>
      <c r="Q539" s="1346"/>
      <c r="R539" s="1346"/>
      <c r="S539" s="1346"/>
      <c r="T539" s="1346"/>
      <c r="U539" s="1346"/>
      <c r="V539" s="1346"/>
      <c r="W539" s="1346"/>
      <c r="X539" s="1346"/>
      <c r="Y539" s="1346"/>
      <c r="Z539" s="1346"/>
      <c r="AA539" s="1346"/>
      <c r="AB539" s="1346"/>
      <c r="AC539" s="1346"/>
      <c r="AD539" s="1346"/>
      <c r="AE539" s="1346"/>
      <c r="AF539" s="1346"/>
      <c r="AG539" s="1346"/>
    </row>
    <row r="540" spans="3:33" x14ac:dyDescent="0.25">
      <c r="C540" s="1346"/>
      <c r="D540" s="1346"/>
      <c r="E540" s="1346"/>
      <c r="F540" s="1346"/>
      <c r="G540" s="1346"/>
      <c r="H540" s="1346"/>
      <c r="I540" s="1346"/>
      <c r="J540" s="1346"/>
      <c r="K540" s="1346"/>
      <c r="L540" s="1346"/>
      <c r="M540" s="1346"/>
      <c r="N540" s="1346"/>
      <c r="O540" s="1346"/>
      <c r="P540" s="1346"/>
      <c r="Q540" s="1346"/>
      <c r="R540" s="1346"/>
      <c r="S540" s="1346"/>
      <c r="T540" s="1346"/>
      <c r="U540" s="1346"/>
      <c r="V540" s="1346"/>
      <c r="W540" s="1346"/>
      <c r="X540" s="1346"/>
      <c r="Y540" s="1346"/>
      <c r="Z540" s="1346"/>
      <c r="AA540" s="1346"/>
      <c r="AB540" s="1346"/>
      <c r="AC540" s="1346"/>
      <c r="AD540" s="1346"/>
      <c r="AE540" s="1346"/>
      <c r="AF540" s="1346"/>
      <c r="AG540" s="1346"/>
    </row>
    <row r="541" spans="3:33" x14ac:dyDescent="0.25">
      <c r="C541" s="1346"/>
      <c r="D541" s="1346"/>
      <c r="E541" s="1346"/>
      <c r="F541" s="1346"/>
      <c r="G541" s="1346"/>
      <c r="H541" s="1346"/>
      <c r="I541" s="1346"/>
      <c r="J541" s="1346"/>
      <c r="K541" s="1346"/>
      <c r="L541" s="1346"/>
      <c r="M541" s="1346"/>
      <c r="N541" s="1346"/>
      <c r="O541" s="1346"/>
      <c r="P541" s="1346"/>
      <c r="Q541" s="1346"/>
      <c r="R541" s="1346"/>
      <c r="S541" s="1346"/>
      <c r="T541" s="1346"/>
      <c r="U541" s="1346"/>
      <c r="V541" s="1346"/>
      <c r="W541" s="1346"/>
      <c r="X541" s="1346"/>
      <c r="Y541" s="1346"/>
      <c r="Z541" s="1346"/>
      <c r="AA541" s="1346"/>
      <c r="AB541" s="1346"/>
      <c r="AC541" s="1346"/>
      <c r="AD541" s="1346"/>
      <c r="AE541" s="1346"/>
      <c r="AF541" s="1346"/>
      <c r="AG541" s="1346"/>
    </row>
    <row r="542" spans="3:33" x14ac:dyDescent="0.25">
      <c r="C542" s="1346"/>
      <c r="D542" s="1346"/>
      <c r="E542" s="1346"/>
      <c r="F542" s="1346"/>
      <c r="G542" s="1346"/>
      <c r="H542" s="1346"/>
      <c r="I542" s="1346"/>
      <c r="J542" s="1346"/>
      <c r="K542" s="1346"/>
      <c r="L542" s="1346"/>
      <c r="M542" s="1346"/>
      <c r="N542" s="1346"/>
      <c r="O542" s="1346"/>
      <c r="P542" s="1346"/>
      <c r="Q542" s="1346"/>
      <c r="R542" s="1346"/>
      <c r="S542" s="1346"/>
      <c r="T542" s="1346"/>
      <c r="U542" s="1346"/>
      <c r="V542" s="1346"/>
      <c r="W542" s="1346"/>
      <c r="X542" s="1346"/>
      <c r="Y542" s="1346"/>
      <c r="Z542" s="1346"/>
      <c r="AA542" s="1346"/>
      <c r="AB542" s="1346"/>
      <c r="AC542" s="1346"/>
      <c r="AD542" s="1346"/>
      <c r="AE542" s="1346"/>
      <c r="AF542" s="1346"/>
      <c r="AG542" s="1346"/>
    </row>
    <row r="543" spans="3:33" x14ac:dyDescent="0.25">
      <c r="C543" s="1346"/>
      <c r="D543" s="1346"/>
      <c r="E543" s="1346"/>
      <c r="F543" s="1346"/>
      <c r="G543" s="1346"/>
      <c r="H543" s="1346"/>
      <c r="I543" s="1346"/>
      <c r="J543" s="1346"/>
      <c r="K543" s="1346"/>
      <c r="L543" s="1346"/>
      <c r="M543" s="1346"/>
      <c r="N543" s="1346"/>
      <c r="O543" s="1346"/>
      <c r="P543" s="1346"/>
      <c r="Q543" s="1346"/>
      <c r="R543" s="1346"/>
      <c r="S543" s="1346"/>
      <c r="T543" s="1346"/>
      <c r="U543" s="1346"/>
      <c r="V543" s="1346"/>
      <c r="W543" s="1346"/>
      <c r="X543" s="1346"/>
      <c r="Y543" s="1346"/>
      <c r="Z543" s="1346"/>
      <c r="AA543" s="1346"/>
      <c r="AB543" s="1346"/>
      <c r="AC543" s="1346"/>
      <c r="AD543" s="1346"/>
      <c r="AE543" s="1346"/>
      <c r="AF543" s="1346"/>
      <c r="AG543" s="1346"/>
    </row>
    <row r="544" spans="3:33" x14ac:dyDescent="0.25">
      <c r="C544" s="1346"/>
      <c r="D544" s="1346"/>
      <c r="E544" s="1346"/>
      <c r="F544" s="1346"/>
      <c r="G544" s="1346"/>
      <c r="H544" s="1346"/>
      <c r="I544" s="1346"/>
      <c r="J544" s="1346"/>
      <c r="K544" s="1346"/>
      <c r="L544" s="1346"/>
      <c r="M544" s="1346"/>
      <c r="N544" s="1346"/>
      <c r="O544" s="1346"/>
      <c r="P544" s="1346"/>
      <c r="Q544" s="1346"/>
      <c r="R544" s="1346"/>
      <c r="S544" s="1346"/>
      <c r="T544" s="1346"/>
      <c r="U544" s="1346"/>
      <c r="V544" s="1346"/>
      <c r="W544" s="1346"/>
      <c r="X544" s="1346"/>
      <c r="Y544" s="1346"/>
      <c r="Z544" s="1346"/>
      <c r="AA544" s="1346"/>
      <c r="AB544" s="1346"/>
      <c r="AC544" s="1346"/>
      <c r="AD544" s="1346"/>
      <c r="AE544" s="1346"/>
      <c r="AF544" s="1346"/>
      <c r="AG544" s="1346"/>
    </row>
    <row r="545" spans="3:33" x14ac:dyDescent="0.25">
      <c r="C545" s="1346"/>
      <c r="D545" s="1346"/>
      <c r="E545" s="1346"/>
      <c r="F545" s="1346"/>
      <c r="G545" s="1346"/>
      <c r="H545" s="1346"/>
      <c r="I545" s="1346"/>
      <c r="J545" s="1346"/>
      <c r="K545" s="1346"/>
      <c r="L545" s="1346"/>
      <c r="M545" s="1346"/>
      <c r="N545" s="1346"/>
      <c r="O545" s="1346"/>
      <c r="P545" s="1346"/>
      <c r="Q545" s="1346"/>
      <c r="R545" s="1346"/>
      <c r="S545" s="1346"/>
      <c r="T545" s="1346"/>
      <c r="U545" s="1346"/>
      <c r="V545" s="1346"/>
      <c r="W545" s="1346"/>
      <c r="X545" s="1346"/>
      <c r="Y545" s="1346"/>
      <c r="Z545" s="1346"/>
      <c r="AA545" s="1346"/>
      <c r="AB545" s="1346"/>
      <c r="AC545" s="1346"/>
      <c r="AD545" s="1346"/>
      <c r="AE545" s="1346"/>
      <c r="AF545" s="1346"/>
      <c r="AG545" s="1346"/>
    </row>
    <row r="546" spans="3:33" x14ac:dyDescent="0.25">
      <c r="C546" s="1346"/>
      <c r="D546" s="1346"/>
      <c r="E546" s="1346"/>
      <c r="F546" s="1346"/>
      <c r="G546" s="1346"/>
      <c r="H546" s="1346"/>
      <c r="I546" s="1346"/>
      <c r="J546" s="1346"/>
      <c r="K546" s="1346"/>
      <c r="L546" s="1346"/>
      <c r="M546" s="1346"/>
      <c r="N546" s="1346"/>
      <c r="O546" s="1346"/>
      <c r="P546" s="1346"/>
      <c r="Q546" s="1346"/>
      <c r="R546" s="1346"/>
      <c r="S546" s="1346"/>
      <c r="T546" s="1346"/>
      <c r="U546" s="1346"/>
      <c r="V546" s="1346"/>
      <c r="W546" s="1346"/>
      <c r="X546" s="1346"/>
      <c r="Y546" s="1346"/>
      <c r="Z546" s="1346"/>
      <c r="AA546" s="1346"/>
      <c r="AB546" s="1346"/>
      <c r="AC546" s="1346"/>
      <c r="AD546" s="1346"/>
      <c r="AE546" s="1346"/>
      <c r="AF546" s="1346"/>
      <c r="AG546" s="1346"/>
    </row>
    <row r="547" spans="3:33" x14ac:dyDescent="0.25">
      <c r="C547" s="1346"/>
      <c r="D547" s="1346"/>
      <c r="E547" s="1346"/>
      <c r="F547" s="1346"/>
      <c r="G547" s="1346"/>
      <c r="H547" s="1346"/>
      <c r="I547" s="1346"/>
      <c r="J547" s="1346"/>
      <c r="K547" s="1346"/>
      <c r="L547" s="1346"/>
      <c r="M547" s="1346"/>
      <c r="N547" s="1346"/>
      <c r="O547" s="1346"/>
      <c r="P547" s="1346"/>
      <c r="Q547" s="1346"/>
      <c r="R547" s="1346"/>
      <c r="S547" s="1346"/>
      <c r="T547" s="1346"/>
      <c r="U547" s="1346"/>
      <c r="V547" s="1346"/>
      <c r="W547" s="1346"/>
      <c r="X547" s="1346"/>
      <c r="Y547" s="1346"/>
      <c r="Z547" s="1346"/>
      <c r="AA547" s="1346"/>
      <c r="AB547" s="1346"/>
      <c r="AC547" s="1346"/>
      <c r="AD547" s="1346"/>
      <c r="AE547" s="1346"/>
      <c r="AF547" s="1346"/>
      <c r="AG547" s="1346"/>
    </row>
    <row r="548" spans="3:33" x14ac:dyDescent="0.25">
      <c r="C548" s="1346"/>
      <c r="D548" s="1346"/>
      <c r="E548" s="1346"/>
      <c r="F548" s="1346"/>
      <c r="G548" s="1346"/>
      <c r="H548" s="1346"/>
      <c r="I548" s="1346"/>
      <c r="J548" s="1346"/>
      <c r="K548" s="1346"/>
      <c r="L548" s="1346"/>
      <c r="M548" s="1346"/>
      <c r="N548" s="1346"/>
      <c r="O548" s="1346"/>
      <c r="P548" s="1346"/>
      <c r="Q548" s="1346"/>
      <c r="R548" s="1346"/>
      <c r="S548" s="1346"/>
      <c r="T548" s="1346"/>
      <c r="U548" s="1346"/>
      <c r="V548" s="1346"/>
      <c r="W548" s="1346"/>
      <c r="X548" s="1346"/>
      <c r="Y548" s="1346"/>
      <c r="Z548" s="1346"/>
      <c r="AA548" s="1346"/>
      <c r="AB548" s="1346"/>
      <c r="AC548" s="1346"/>
      <c r="AD548" s="1346"/>
      <c r="AE548" s="1346"/>
      <c r="AF548" s="1346"/>
      <c r="AG548" s="1346"/>
    </row>
    <row r="549" spans="3:33" x14ac:dyDescent="0.25">
      <c r="C549" s="1346"/>
      <c r="D549" s="1346"/>
      <c r="E549" s="1346"/>
      <c r="F549" s="1346"/>
      <c r="G549" s="1346"/>
      <c r="H549" s="1346"/>
      <c r="I549" s="1346"/>
      <c r="J549" s="1346"/>
      <c r="K549" s="1346"/>
      <c r="L549" s="1346"/>
      <c r="M549" s="1346"/>
      <c r="N549" s="1346"/>
      <c r="O549" s="1346"/>
      <c r="P549" s="1346"/>
      <c r="Q549" s="1346"/>
      <c r="R549" s="1346"/>
      <c r="S549" s="1346"/>
      <c r="T549" s="1346"/>
      <c r="U549" s="1346"/>
      <c r="V549" s="1346"/>
      <c r="W549" s="1346"/>
      <c r="X549" s="1346"/>
      <c r="Y549" s="1346"/>
      <c r="Z549" s="1346"/>
      <c r="AA549" s="1346"/>
      <c r="AB549" s="1346"/>
      <c r="AC549" s="1346"/>
      <c r="AD549" s="1346"/>
      <c r="AE549" s="1346"/>
      <c r="AF549" s="1346"/>
      <c r="AG549" s="1346"/>
    </row>
    <row r="550" spans="3:33" x14ac:dyDescent="0.25">
      <c r="C550" s="1346"/>
      <c r="D550" s="1346"/>
      <c r="E550" s="1346"/>
      <c r="F550" s="1346"/>
      <c r="G550" s="1346"/>
      <c r="H550" s="1346"/>
      <c r="I550" s="1346"/>
      <c r="J550" s="1346"/>
      <c r="K550" s="1346"/>
      <c r="L550" s="1346"/>
      <c r="M550" s="1346"/>
      <c r="N550" s="1346"/>
      <c r="O550" s="1346"/>
      <c r="P550" s="1346"/>
      <c r="Q550" s="1346"/>
      <c r="R550" s="1346"/>
      <c r="S550" s="1346"/>
      <c r="T550" s="1346"/>
      <c r="U550" s="1346"/>
      <c r="V550" s="1346"/>
      <c r="W550" s="1346"/>
      <c r="X550" s="1346"/>
      <c r="Y550" s="1346"/>
      <c r="Z550" s="1346"/>
      <c r="AA550" s="1346"/>
      <c r="AB550" s="1346"/>
      <c r="AC550" s="1346"/>
      <c r="AD550" s="1346"/>
      <c r="AE550" s="1346"/>
      <c r="AF550" s="1346"/>
      <c r="AG550" s="1346"/>
    </row>
    <row r="551" spans="3:33" x14ac:dyDescent="0.25">
      <c r="C551" s="1346"/>
      <c r="D551" s="1346"/>
      <c r="E551" s="1346"/>
      <c r="F551" s="1346"/>
      <c r="G551" s="1346"/>
      <c r="H551" s="1346"/>
      <c r="I551" s="1346"/>
      <c r="J551" s="1346"/>
      <c r="K551" s="1346"/>
      <c r="L551" s="1346"/>
      <c r="M551" s="1346"/>
      <c r="N551" s="1346"/>
      <c r="O551" s="1346"/>
      <c r="P551" s="1346"/>
      <c r="Q551" s="1346"/>
      <c r="R551" s="1346"/>
      <c r="S551" s="1346"/>
      <c r="T551" s="1346"/>
      <c r="U551" s="1346"/>
      <c r="V551" s="1346"/>
      <c r="W551" s="1346"/>
      <c r="X551" s="1346"/>
      <c r="Y551" s="1346"/>
      <c r="Z551" s="1346"/>
      <c r="AA551" s="1346"/>
      <c r="AB551" s="1346"/>
      <c r="AC551" s="1346"/>
      <c r="AD551" s="1346"/>
      <c r="AE551" s="1346"/>
      <c r="AF551" s="1346"/>
      <c r="AG551" s="1346"/>
    </row>
    <row r="552" spans="3:33" x14ac:dyDescent="0.25">
      <c r="C552" s="1346"/>
      <c r="D552" s="1346"/>
      <c r="E552" s="1346"/>
      <c r="F552" s="1346"/>
      <c r="G552" s="1346"/>
      <c r="H552" s="1346"/>
      <c r="I552" s="1346"/>
      <c r="J552" s="1346"/>
      <c r="K552" s="1346"/>
      <c r="L552" s="1346"/>
      <c r="M552" s="1346"/>
      <c r="N552" s="1346"/>
      <c r="O552" s="1346"/>
      <c r="P552" s="1346"/>
      <c r="Q552" s="1346"/>
      <c r="R552" s="1346"/>
      <c r="S552" s="1346"/>
      <c r="T552" s="1346"/>
      <c r="U552" s="1346"/>
      <c r="V552" s="1346"/>
      <c r="W552" s="1346"/>
      <c r="X552" s="1346"/>
      <c r="Y552" s="1346"/>
      <c r="Z552" s="1346"/>
      <c r="AA552" s="1346"/>
      <c r="AB552" s="1346"/>
      <c r="AC552" s="1346"/>
      <c r="AD552" s="1346"/>
      <c r="AE552" s="1346"/>
      <c r="AF552" s="1346"/>
      <c r="AG552" s="1346"/>
    </row>
    <row r="553" spans="3:33" x14ac:dyDescent="0.25">
      <c r="C553" s="1346"/>
      <c r="D553" s="1346"/>
      <c r="E553" s="1346"/>
      <c r="F553" s="1346"/>
      <c r="G553" s="1346"/>
      <c r="H553" s="1346"/>
      <c r="I553" s="1346"/>
      <c r="J553" s="1346"/>
      <c r="K553" s="1346"/>
      <c r="L553" s="1346"/>
      <c r="M553" s="1346"/>
      <c r="N553" s="1346"/>
      <c r="O553" s="1346"/>
      <c r="P553" s="1346"/>
      <c r="Q553" s="1346"/>
      <c r="R553" s="1346"/>
      <c r="S553" s="1346"/>
      <c r="T553" s="1346"/>
      <c r="U553" s="1346"/>
      <c r="V553" s="1346"/>
      <c r="W553" s="1346"/>
      <c r="X553" s="1346"/>
      <c r="Y553" s="1346"/>
      <c r="Z553" s="1346"/>
      <c r="AA553" s="1346"/>
      <c r="AB553" s="1346"/>
      <c r="AC553" s="1346"/>
      <c r="AD553" s="1346"/>
      <c r="AE553" s="1346"/>
      <c r="AF553" s="1346"/>
      <c r="AG553" s="1346"/>
    </row>
    <row r="554" spans="3:33" x14ac:dyDescent="0.25">
      <c r="C554" s="1346"/>
      <c r="D554" s="1346"/>
      <c r="E554" s="1346"/>
      <c r="F554" s="1346"/>
      <c r="G554" s="1346"/>
      <c r="H554" s="1346"/>
      <c r="I554" s="1346"/>
      <c r="J554" s="1346"/>
      <c r="K554" s="1346"/>
      <c r="L554" s="1346"/>
      <c r="M554" s="1346"/>
      <c r="N554" s="1346"/>
      <c r="O554" s="1346"/>
      <c r="P554" s="1346"/>
      <c r="Q554" s="1346"/>
      <c r="R554" s="1346"/>
      <c r="S554" s="1346"/>
      <c r="T554" s="1346"/>
      <c r="U554" s="1346"/>
      <c r="V554" s="1346"/>
      <c r="W554" s="1346"/>
      <c r="X554" s="1346"/>
      <c r="Y554" s="1346"/>
      <c r="Z554" s="1346"/>
      <c r="AA554" s="1346"/>
      <c r="AB554" s="1346"/>
      <c r="AC554" s="1346"/>
      <c r="AD554" s="1346"/>
      <c r="AE554" s="1346"/>
      <c r="AF554" s="1346"/>
      <c r="AG554" s="1346"/>
    </row>
    <row r="555" spans="3:33" x14ac:dyDescent="0.25">
      <c r="C555" s="1346"/>
      <c r="D555" s="1346"/>
      <c r="E555" s="1346"/>
      <c r="F555" s="1346"/>
      <c r="G555" s="1346"/>
      <c r="H555" s="1346"/>
      <c r="I555" s="1346"/>
      <c r="J555" s="1346"/>
      <c r="K555" s="1346"/>
      <c r="L555" s="1346"/>
      <c r="M555" s="1346"/>
      <c r="N555" s="1346"/>
      <c r="O555" s="1346"/>
      <c r="P555" s="1346"/>
      <c r="Q555" s="1346"/>
      <c r="R555" s="1346"/>
      <c r="S555" s="1346"/>
      <c r="T555" s="1346"/>
      <c r="U555" s="1346"/>
      <c r="V555" s="1346"/>
      <c r="W555" s="1346"/>
      <c r="X555" s="1346"/>
      <c r="Y555" s="1346"/>
      <c r="Z555" s="1346"/>
      <c r="AA555" s="1346"/>
      <c r="AB555" s="1346"/>
      <c r="AC555" s="1346"/>
      <c r="AD555" s="1346"/>
      <c r="AE555" s="1346"/>
      <c r="AF555" s="1346"/>
      <c r="AG555" s="1346"/>
    </row>
    <row r="556" spans="3:33" x14ac:dyDescent="0.25">
      <c r="C556" s="1346"/>
      <c r="D556" s="1346"/>
      <c r="E556" s="1346"/>
      <c r="F556" s="1346"/>
      <c r="G556" s="1346"/>
      <c r="H556" s="1346"/>
      <c r="I556" s="1346"/>
      <c r="J556" s="1346"/>
      <c r="K556" s="1346"/>
      <c r="L556" s="1346"/>
      <c r="M556" s="1346"/>
      <c r="N556" s="1346"/>
      <c r="O556" s="1346"/>
      <c r="P556" s="1346"/>
      <c r="Q556" s="1346"/>
      <c r="R556" s="1346"/>
      <c r="S556" s="1346"/>
      <c r="T556" s="1346"/>
      <c r="U556" s="1346"/>
      <c r="V556" s="1346"/>
      <c r="W556" s="1346"/>
      <c r="X556" s="1346"/>
      <c r="Y556" s="1346"/>
      <c r="Z556" s="1346"/>
      <c r="AA556" s="1346"/>
      <c r="AB556" s="1346"/>
      <c r="AC556" s="1346"/>
      <c r="AD556" s="1346"/>
      <c r="AE556" s="1346"/>
      <c r="AF556" s="1346"/>
      <c r="AG556" s="1346"/>
    </row>
    <row r="557" spans="3:33" x14ac:dyDescent="0.25">
      <c r="C557" s="1346"/>
      <c r="D557" s="1346"/>
      <c r="E557" s="1346"/>
      <c r="F557" s="1346"/>
      <c r="G557" s="1346"/>
      <c r="H557" s="1346"/>
      <c r="I557" s="1346"/>
      <c r="J557" s="1346"/>
      <c r="K557" s="1346"/>
      <c r="L557" s="1346"/>
      <c r="M557" s="1346"/>
      <c r="N557" s="1346"/>
      <c r="O557" s="1346"/>
      <c r="P557" s="1346"/>
      <c r="Q557" s="1346"/>
      <c r="R557" s="1346"/>
      <c r="S557" s="1346"/>
      <c r="T557" s="1346"/>
      <c r="U557" s="1346"/>
      <c r="V557" s="1346"/>
      <c r="W557" s="1346"/>
      <c r="X557" s="1346"/>
      <c r="Y557" s="1346"/>
      <c r="Z557" s="1346"/>
      <c r="AA557" s="1346"/>
      <c r="AB557" s="1346"/>
      <c r="AC557" s="1346"/>
      <c r="AD557" s="1346"/>
      <c r="AE557" s="1346"/>
      <c r="AF557" s="1346"/>
      <c r="AG557" s="1346"/>
    </row>
    <row r="558" spans="3:33" x14ac:dyDescent="0.25">
      <c r="C558" s="1346"/>
      <c r="D558" s="1346"/>
      <c r="E558" s="1346"/>
      <c r="F558" s="1346"/>
      <c r="G558" s="1346"/>
      <c r="H558" s="1346"/>
      <c r="I558" s="1346"/>
      <c r="J558" s="1346"/>
      <c r="K558" s="1346"/>
      <c r="L558" s="1346"/>
      <c r="M558" s="1346"/>
      <c r="N558" s="1346"/>
      <c r="O558" s="1346"/>
      <c r="P558" s="1346"/>
      <c r="Q558" s="1346"/>
      <c r="R558" s="1346"/>
      <c r="S558" s="1346"/>
      <c r="T558" s="1346"/>
      <c r="U558" s="1346"/>
      <c r="V558" s="1346"/>
      <c r="W558" s="1346"/>
      <c r="X558" s="1346"/>
      <c r="Y558" s="1346"/>
      <c r="Z558" s="1346"/>
      <c r="AA558" s="1346"/>
      <c r="AB558" s="1346"/>
      <c r="AC558" s="1346"/>
      <c r="AD558" s="1346"/>
      <c r="AE558" s="1346"/>
      <c r="AF558" s="1346"/>
      <c r="AG558" s="1346"/>
    </row>
    <row r="559" spans="3:33" x14ac:dyDescent="0.25">
      <c r="C559" s="1346"/>
      <c r="D559" s="1346"/>
      <c r="E559" s="1346"/>
      <c r="F559" s="1346"/>
      <c r="G559" s="1346"/>
      <c r="H559" s="1346"/>
      <c r="I559" s="1346"/>
      <c r="J559" s="1346"/>
      <c r="K559" s="1346"/>
      <c r="L559" s="1346"/>
      <c r="M559" s="1346"/>
      <c r="N559" s="1346"/>
      <c r="O559" s="1346"/>
      <c r="P559" s="1346"/>
      <c r="Q559" s="1346"/>
      <c r="R559" s="1346"/>
      <c r="S559" s="1346"/>
      <c r="T559" s="1346"/>
      <c r="U559" s="1346"/>
      <c r="V559" s="1346"/>
      <c r="W559" s="1346"/>
      <c r="X559" s="1346"/>
      <c r="Y559" s="1346"/>
      <c r="Z559" s="1346"/>
      <c r="AA559" s="1346"/>
      <c r="AB559" s="1346"/>
      <c r="AC559" s="1346"/>
      <c r="AD559" s="1346"/>
      <c r="AE559" s="1346"/>
      <c r="AF559" s="1346"/>
      <c r="AG559" s="1346"/>
    </row>
    <row r="560" spans="3:33" x14ac:dyDescent="0.25">
      <c r="C560" s="1346"/>
      <c r="D560" s="1346"/>
      <c r="E560" s="1346"/>
      <c r="F560" s="1346"/>
      <c r="G560" s="1346"/>
      <c r="H560" s="1346"/>
      <c r="I560" s="1346"/>
      <c r="J560" s="1346"/>
      <c r="K560" s="1346"/>
      <c r="L560" s="1346"/>
      <c r="M560" s="1346"/>
      <c r="N560" s="1346"/>
      <c r="O560" s="1346"/>
      <c r="P560" s="1346"/>
      <c r="Q560" s="1346"/>
      <c r="R560" s="1346"/>
      <c r="S560" s="1346"/>
      <c r="T560" s="1346"/>
      <c r="U560" s="1346"/>
      <c r="V560" s="1346"/>
      <c r="W560" s="1346"/>
      <c r="X560" s="1346"/>
      <c r="Y560" s="1346"/>
      <c r="Z560" s="1346"/>
      <c r="AA560" s="1346"/>
      <c r="AB560" s="1346"/>
      <c r="AC560" s="1346"/>
      <c r="AD560" s="1346"/>
      <c r="AE560" s="1346"/>
      <c r="AF560" s="1346"/>
      <c r="AG560" s="1346"/>
    </row>
    <row r="561" spans="3:33" x14ac:dyDescent="0.25">
      <c r="C561" s="1346"/>
      <c r="D561" s="1346"/>
      <c r="E561" s="1346"/>
      <c r="F561" s="1346"/>
      <c r="G561" s="1346"/>
      <c r="H561" s="1346"/>
      <c r="I561" s="1346"/>
      <c r="J561" s="1346"/>
      <c r="K561" s="1346"/>
      <c r="L561" s="1346"/>
      <c r="M561" s="1346"/>
      <c r="N561" s="1346"/>
      <c r="O561" s="1346"/>
      <c r="P561" s="1346"/>
      <c r="Q561" s="1346"/>
      <c r="R561" s="1346"/>
      <c r="S561" s="1346"/>
      <c r="T561" s="1346"/>
      <c r="U561" s="1346"/>
      <c r="V561" s="1346"/>
      <c r="W561" s="1346"/>
      <c r="X561" s="1346"/>
      <c r="Y561" s="1346"/>
      <c r="Z561" s="1346"/>
      <c r="AA561" s="1346"/>
      <c r="AB561" s="1346"/>
      <c r="AC561" s="1346"/>
      <c r="AD561" s="1346"/>
      <c r="AE561" s="1346"/>
      <c r="AF561" s="1346"/>
      <c r="AG561" s="1346"/>
    </row>
    <row r="562" spans="3:33" x14ac:dyDescent="0.25">
      <c r="C562" s="1346"/>
      <c r="D562" s="1346"/>
      <c r="E562" s="1346"/>
      <c r="F562" s="1346"/>
      <c r="G562" s="1346"/>
      <c r="H562" s="1346"/>
      <c r="I562" s="1346"/>
      <c r="J562" s="1346"/>
      <c r="K562" s="1346"/>
      <c r="L562" s="1346"/>
      <c r="M562" s="1346"/>
      <c r="N562" s="1346"/>
      <c r="O562" s="1346"/>
      <c r="P562" s="1346"/>
      <c r="Q562" s="1346"/>
      <c r="R562" s="1346"/>
      <c r="S562" s="1346"/>
      <c r="T562" s="1346"/>
      <c r="U562" s="1346"/>
      <c r="V562" s="1346"/>
      <c r="W562" s="1346"/>
      <c r="X562" s="1346"/>
      <c r="Y562" s="1346"/>
      <c r="Z562" s="1346"/>
      <c r="AA562" s="1346"/>
      <c r="AB562" s="1346"/>
      <c r="AC562" s="1346"/>
      <c r="AD562" s="1346"/>
      <c r="AE562" s="1346"/>
      <c r="AF562" s="1346"/>
      <c r="AG562" s="1346"/>
    </row>
    <row r="563" spans="3:33" x14ac:dyDescent="0.25">
      <c r="C563" s="1346"/>
      <c r="D563" s="1346"/>
      <c r="E563" s="1346"/>
      <c r="F563" s="1346"/>
      <c r="G563" s="1346"/>
      <c r="H563" s="1346"/>
      <c r="I563" s="1346"/>
      <c r="J563" s="1346"/>
      <c r="K563" s="1346"/>
      <c r="L563" s="1346"/>
      <c r="M563" s="1346"/>
      <c r="N563" s="1346"/>
      <c r="O563" s="1346"/>
      <c r="P563" s="1346"/>
      <c r="Q563" s="1346"/>
      <c r="R563" s="1346"/>
      <c r="S563" s="1346"/>
      <c r="T563" s="1346"/>
      <c r="U563" s="1346"/>
      <c r="V563" s="1346"/>
      <c r="W563" s="1346"/>
      <c r="X563" s="1346"/>
      <c r="Y563" s="1346"/>
      <c r="Z563" s="1346"/>
      <c r="AA563" s="1346"/>
      <c r="AB563" s="1346"/>
      <c r="AC563" s="1346"/>
      <c r="AD563" s="1346"/>
      <c r="AE563" s="1346"/>
      <c r="AF563" s="1346"/>
      <c r="AG563" s="1346"/>
    </row>
    <row r="564" spans="3:33" x14ac:dyDescent="0.25">
      <c r="C564" s="1346"/>
      <c r="D564" s="1346"/>
      <c r="E564" s="1346"/>
      <c r="F564" s="1346"/>
      <c r="G564" s="1346"/>
      <c r="H564" s="1346"/>
      <c r="I564" s="1346"/>
      <c r="J564" s="1346"/>
      <c r="K564" s="1346"/>
      <c r="L564" s="1346"/>
      <c r="M564" s="1346"/>
      <c r="N564" s="1346"/>
      <c r="O564" s="1346"/>
      <c r="P564" s="1346"/>
      <c r="Q564" s="1346"/>
      <c r="R564" s="1346"/>
      <c r="S564" s="1346"/>
      <c r="T564" s="1346"/>
      <c r="U564" s="1346"/>
      <c r="V564" s="1346"/>
      <c r="W564" s="1346"/>
      <c r="X564" s="1346"/>
      <c r="Y564" s="1346"/>
      <c r="Z564" s="1346"/>
      <c r="AA564" s="1346"/>
      <c r="AB564" s="1346"/>
      <c r="AC564" s="1346"/>
      <c r="AD564" s="1346"/>
      <c r="AE564" s="1346"/>
      <c r="AF564" s="1346"/>
      <c r="AG564" s="1346"/>
    </row>
    <row r="565" spans="3:33" x14ac:dyDescent="0.25">
      <c r="C565" s="1346"/>
      <c r="D565" s="1346"/>
      <c r="E565" s="1346"/>
      <c r="F565" s="1346"/>
      <c r="G565" s="1346"/>
      <c r="H565" s="1346"/>
      <c r="I565" s="1346"/>
      <c r="J565" s="1346"/>
      <c r="K565" s="1346"/>
      <c r="L565" s="1346"/>
      <c r="M565" s="1346"/>
      <c r="N565" s="1346"/>
      <c r="O565" s="1346"/>
      <c r="P565" s="1346"/>
      <c r="Q565" s="1346"/>
      <c r="R565" s="1346"/>
      <c r="S565" s="1346"/>
      <c r="T565" s="1346"/>
      <c r="U565" s="1346"/>
      <c r="V565" s="1346"/>
      <c r="W565" s="1346"/>
      <c r="X565" s="1346"/>
      <c r="Y565" s="1346"/>
      <c r="Z565" s="1346"/>
      <c r="AA565" s="1346"/>
      <c r="AB565" s="1346"/>
      <c r="AC565" s="1346"/>
      <c r="AD565" s="1346"/>
      <c r="AE565" s="1346"/>
      <c r="AF565" s="1346"/>
      <c r="AG565" s="1346"/>
    </row>
    <row r="566" spans="3:33" x14ac:dyDescent="0.25">
      <c r="C566" s="1346"/>
      <c r="D566" s="1346"/>
      <c r="E566" s="1346"/>
      <c r="F566" s="1346"/>
      <c r="G566" s="1346"/>
      <c r="H566" s="1346"/>
      <c r="I566" s="1346"/>
      <c r="J566" s="1346"/>
      <c r="K566" s="1346"/>
      <c r="L566" s="1346"/>
      <c r="M566" s="1346"/>
      <c r="N566" s="1346"/>
      <c r="O566" s="1346"/>
      <c r="P566" s="1346"/>
      <c r="Q566" s="1346"/>
      <c r="R566" s="1346"/>
      <c r="S566" s="1346"/>
      <c r="T566" s="1346"/>
      <c r="U566" s="1346"/>
      <c r="V566" s="1346"/>
      <c r="W566" s="1346"/>
      <c r="X566" s="1346"/>
      <c r="Y566" s="1346"/>
      <c r="Z566" s="1346"/>
      <c r="AA566" s="1346"/>
      <c r="AB566" s="1346"/>
      <c r="AC566" s="1346"/>
      <c r="AD566" s="1346"/>
      <c r="AE566" s="1346"/>
      <c r="AF566" s="1346"/>
      <c r="AG566" s="1346"/>
    </row>
    <row r="567" spans="3:33" x14ac:dyDescent="0.25">
      <c r="C567" s="1346"/>
      <c r="D567" s="1346"/>
      <c r="E567" s="1346"/>
      <c r="F567" s="1346"/>
      <c r="G567" s="1346"/>
      <c r="H567" s="1346"/>
      <c r="I567" s="1346"/>
      <c r="J567" s="1346"/>
      <c r="K567" s="1346"/>
      <c r="L567" s="1346"/>
      <c r="M567" s="1346"/>
      <c r="N567" s="1346"/>
      <c r="O567" s="1346"/>
      <c r="P567" s="1346"/>
      <c r="Q567" s="1346"/>
      <c r="R567" s="1346"/>
      <c r="S567" s="1346"/>
      <c r="T567" s="1346"/>
      <c r="U567" s="1346"/>
      <c r="V567" s="1346"/>
      <c r="W567" s="1346"/>
      <c r="X567" s="1346"/>
      <c r="Y567" s="1346"/>
      <c r="Z567" s="1346"/>
      <c r="AA567" s="1346"/>
      <c r="AB567" s="1346"/>
      <c r="AC567" s="1346"/>
      <c r="AD567" s="1346"/>
      <c r="AE567" s="1346"/>
      <c r="AF567" s="1346"/>
      <c r="AG567" s="1346"/>
    </row>
    <row r="568" spans="3:33" x14ac:dyDescent="0.25">
      <c r="C568" s="1346"/>
      <c r="D568" s="1346"/>
      <c r="E568" s="1346"/>
      <c r="F568" s="1346"/>
      <c r="G568" s="1346"/>
      <c r="H568" s="1346"/>
      <c r="I568" s="1346"/>
      <c r="J568" s="1346"/>
      <c r="K568" s="1346"/>
      <c r="L568" s="1346"/>
      <c r="M568" s="1346"/>
      <c r="N568" s="1346"/>
      <c r="O568" s="1346"/>
      <c r="P568" s="1346"/>
      <c r="Q568" s="1346"/>
      <c r="R568" s="1346"/>
      <c r="S568" s="1346"/>
      <c r="T568" s="1346"/>
      <c r="U568" s="1346"/>
      <c r="V568" s="1346"/>
      <c r="W568" s="1346"/>
      <c r="X568" s="1346"/>
      <c r="Y568" s="1346"/>
      <c r="Z568" s="1346"/>
      <c r="AA568" s="1346"/>
      <c r="AB568" s="1346"/>
      <c r="AC568" s="1346"/>
      <c r="AD568" s="1346"/>
      <c r="AE568" s="1346"/>
      <c r="AF568" s="1346"/>
      <c r="AG568" s="1346"/>
    </row>
    <row r="569" spans="3:33" x14ac:dyDescent="0.25">
      <c r="C569" s="1346"/>
      <c r="D569" s="1346"/>
      <c r="E569" s="1346"/>
      <c r="F569" s="1346"/>
      <c r="G569" s="1346"/>
      <c r="H569" s="1346"/>
      <c r="I569" s="1346"/>
      <c r="J569" s="1346"/>
      <c r="K569" s="1346"/>
      <c r="L569" s="1346"/>
      <c r="M569" s="1346"/>
      <c r="N569" s="1346"/>
      <c r="O569" s="1346"/>
      <c r="P569" s="1346"/>
      <c r="Q569" s="1346"/>
      <c r="R569" s="1346"/>
      <c r="S569" s="1346"/>
      <c r="T569" s="1346"/>
      <c r="U569" s="1346"/>
      <c r="V569" s="1346"/>
      <c r="W569" s="1346"/>
      <c r="X569" s="1346"/>
      <c r="Y569" s="1346"/>
      <c r="Z569" s="1346"/>
      <c r="AA569" s="1346"/>
      <c r="AB569" s="1346"/>
      <c r="AC569" s="1346"/>
      <c r="AD569" s="1346"/>
      <c r="AE569" s="1346"/>
      <c r="AF569" s="1346"/>
      <c r="AG569" s="1346"/>
    </row>
    <row r="570" spans="3:33" x14ac:dyDescent="0.25">
      <c r="C570" s="1346"/>
      <c r="D570" s="1346"/>
      <c r="E570" s="1346"/>
      <c r="F570" s="1346"/>
      <c r="G570" s="1346"/>
      <c r="H570" s="1346"/>
      <c r="I570" s="1346"/>
      <c r="J570" s="1346"/>
      <c r="K570" s="1346"/>
      <c r="L570" s="1346"/>
      <c r="M570" s="1346"/>
      <c r="N570" s="1346"/>
      <c r="O570" s="1346"/>
      <c r="P570" s="1346"/>
      <c r="Q570" s="1346"/>
      <c r="R570" s="1346"/>
      <c r="S570" s="1346"/>
      <c r="T570" s="1346"/>
      <c r="U570" s="1346"/>
      <c r="V570" s="1346"/>
      <c r="W570" s="1346"/>
      <c r="X570" s="1346"/>
      <c r="Y570" s="1346"/>
      <c r="Z570" s="1346"/>
      <c r="AA570" s="1346"/>
      <c r="AB570" s="1346"/>
      <c r="AC570" s="1346"/>
      <c r="AD570" s="1346"/>
      <c r="AE570" s="1346"/>
      <c r="AF570" s="1346"/>
      <c r="AG570" s="1346"/>
    </row>
    <row r="571" spans="3:33" x14ac:dyDescent="0.25">
      <c r="C571" s="1346"/>
      <c r="D571" s="1346"/>
      <c r="E571" s="1346"/>
      <c r="F571" s="1346"/>
      <c r="G571" s="1346"/>
      <c r="H571" s="1346"/>
      <c r="I571" s="1346"/>
      <c r="J571" s="1346"/>
      <c r="K571" s="1346"/>
      <c r="L571" s="1346"/>
      <c r="M571" s="1346"/>
      <c r="N571" s="1346"/>
      <c r="O571" s="1346"/>
      <c r="P571" s="1346"/>
      <c r="Q571" s="1346"/>
      <c r="R571" s="1346"/>
      <c r="S571" s="1346"/>
      <c r="T571" s="1346"/>
      <c r="U571" s="1346"/>
      <c r="V571" s="1346"/>
      <c r="W571" s="1346"/>
      <c r="X571" s="1346"/>
      <c r="Y571" s="1346"/>
      <c r="Z571" s="1346"/>
      <c r="AA571" s="1346"/>
      <c r="AB571" s="1346"/>
      <c r="AC571" s="1346"/>
      <c r="AD571" s="1346"/>
      <c r="AE571" s="1346"/>
      <c r="AF571" s="1346"/>
      <c r="AG571" s="1346"/>
    </row>
    <row r="572" spans="3:33" x14ac:dyDescent="0.25">
      <c r="C572" s="1346"/>
      <c r="D572" s="1346"/>
      <c r="E572" s="1346"/>
      <c r="F572" s="1346"/>
      <c r="G572" s="1346"/>
      <c r="H572" s="1346"/>
      <c r="I572" s="1346"/>
      <c r="J572" s="1346"/>
      <c r="K572" s="1346"/>
      <c r="L572" s="1346"/>
      <c r="M572" s="1346"/>
      <c r="N572" s="1346"/>
      <c r="O572" s="1346"/>
      <c r="P572" s="1346"/>
      <c r="Q572" s="1346"/>
      <c r="R572" s="1346"/>
      <c r="S572" s="1346"/>
      <c r="T572" s="1346"/>
      <c r="U572" s="1346"/>
      <c r="V572" s="1346"/>
      <c r="W572" s="1346"/>
      <c r="X572" s="1346"/>
      <c r="Y572" s="1346"/>
      <c r="Z572" s="1346"/>
      <c r="AA572" s="1346"/>
      <c r="AB572" s="1346"/>
      <c r="AC572" s="1346"/>
      <c r="AD572" s="1346"/>
      <c r="AE572" s="1346"/>
      <c r="AF572" s="1346"/>
      <c r="AG572" s="1346"/>
    </row>
    <row r="573" spans="3:33" x14ac:dyDescent="0.25">
      <c r="C573" s="1346"/>
      <c r="D573" s="1346"/>
      <c r="E573" s="1346"/>
      <c r="F573" s="1346"/>
      <c r="G573" s="1346"/>
      <c r="H573" s="1346"/>
      <c r="I573" s="1346"/>
      <c r="J573" s="1346"/>
      <c r="K573" s="1346"/>
      <c r="L573" s="1346"/>
      <c r="M573" s="1346"/>
      <c r="N573" s="1346"/>
      <c r="O573" s="1346"/>
      <c r="P573" s="1346"/>
      <c r="Q573" s="1346"/>
      <c r="R573" s="1346"/>
      <c r="S573" s="1346"/>
      <c r="T573" s="1346"/>
      <c r="U573" s="1346"/>
      <c r="V573" s="1346"/>
      <c r="W573" s="1346"/>
      <c r="X573" s="1346"/>
      <c r="Y573" s="1346"/>
      <c r="Z573" s="1346"/>
      <c r="AA573" s="1346"/>
      <c r="AB573" s="1346"/>
      <c r="AC573" s="1346"/>
      <c r="AD573" s="1346"/>
      <c r="AE573" s="1346"/>
      <c r="AF573" s="1346"/>
      <c r="AG573" s="1346"/>
    </row>
    <row r="574" spans="3:33" x14ac:dyDescent="0.25">
      <c r="C574" s="1346"/>
      <c r="D574" s="1346"/>
      <c r="E574" s="1346"/>
      <c r="F574" s="1346"/>
      <c r="G574" s="1346"/>
      <c r="H574" s="1346"/>
      <c r="I574" s="1346"/>
      <c r="J574" s="1346"/>
      <c r="K574" s="1346"/>
      <c r="L574" s="1346"/>
      <c r="M574" s="1346"/>
      <c r="N574" s="1346"/>
      <c r="O574" s="1346"/>
      <c r="P574" s="1346"/>
      <c r="Q574" s="1346"/>
      <c r="R574" s="1346"/>
      <c r="S574" s="1346"/>
      <c r="T574" s="1346"/>
      <c r="U574" s="1346"/>
      <c r="V574" s="1346"/>
      <c r="W574" s="1346"/>
      <c r="X574" s="1346"/>
      <c r="Y574" s="1346"/>
      <c r="Z574" s="1346"/>
      <c r="AA574" s="1346"/>
      <c r="AB574" s="1346"/>
      <c r="AC574" s="1346"/>
      <c r="AD574" s="1346"/>
      <c r="AE574" s="1346"/>
      <c r="AF574" s="1346"/>
      <c r="AG574" s="1346"/>
    </row>
    <row r="575" spans="3:33" x14ac:dyDescent="0.25">
      <c r="C575" s="1346"/>
      <c r="D575" s="1346"/>
      <c r="E575" s="1346"/>
      <c r="F575" s="1346"/>
      <c r="G575" s="1346"/>
      <c r="H575" s="1346"/>
      <c r="I575" s="1346"/>
      <c r="J575" s="1346"/>
      <c r="K575" s="1346"/>
      <c r="L575" s="1346"/>
      <c r="M575" s="1346"/>
      <c r="N575" s="1346"/>
      <c r="O575" s="1346"/>
      <c r="P575" s="1346"/>
      <c r="Q575" s="1346"/>
      <c r="R575" s="1346"/>
      <c r="S575" s="1346"/>
      <c r="T575" s="1346"/>
      <c r="U575" s="1346"/>
      <c r="V575" s="1346"/>
      <c r="W575" s="1346"/>
      <c r="X575" s="1346"/>
      <c r="Y575" s="1346"/>
      <c r="Z575" s="1346"/>
      <c r="AA575" s="1346"/>
      <c r="AB575" s="1346"/>
      <c r="AC575" s="1346"/>
      <c r="AD575" s="1346"/>
      <c r="AE575" s="1346"/>
      <c r="AF575" s="1346"/>
      <c r="AG575" s="1346"/>
    </row>
    <row r="576" spans="3:33" x14ac:dyDescent="0.25">
      <c r="C576" s="1346"/>
      <c r="D576" s="1346"/>
      <c r="E576" s="1346"/>
      <c r="F576" s="1346"/>
      <c r="G576" s="1346"/>
      <c r="H576" s="1346"/>
      <c r="I576" s="1346"/>
      <c r="J576" s="1346"/>
      <c r="K576" s="1346"/>
      <c r="L576" s="1346"/>
      <c r="M576" s="1346"/>
      <c r="N576" s="1346"/>
      <c r="O576" s="1346"/>
      <c r="P576" s="1346"/>
      <c r="Q576" s="1346"/>
      <c r="R576" s="1346"/>
      <c r="S576" s="1346"/>
      <c r="T576" s="1346"/>
      <c r="U576" s="1346"/>
      <c r="V576" s="1346"/>
      <c r="W576" s="1346"/>
      <c r="X576" s="1346"/>
      <c r="Y576" s="1346"/>
      <c r="Z576" s="1346"/>
      <c r="AA576" s="1346"/>
      <c r="AB576" s="1346"/>
      <c r="AC576" s="1346"/>
      <c r="AD576" s="1346"/>
      <c r="AE576" s="1346"/>
      <c r="AF576" s="1346"/>
      <c r="AG576" s="1346"/>
    </row>
    <row r="577" spans="3:33" x14ac:dyDescent="0.25">
      <c r="C577" s="1346"/>
      <c r="D577" s="1346"/>
      <c r="E577" s="1346"/>
      <c r="F577" s="1346"/>
      <c r="G577" s="1346"/>
      <c r="H577" s="1346"/>
      <c r="I577" s="1346"/>
      <c r="J577" s="1346"/>
      <c r="K577" s="1346"/>
      <c r="L577" s="1346"/>
      <c r="M577" s="1346"/>
      <c r="N577" s="1346"/>
      <c r="O577" s="1346"/>
      <c r="P577" s="1346"/>
      <c r="Q577" s="1346"/>
      <c r="R577" s="1346"/>
      <c r="S577" s="1346"/>
      <c r="T577" s="1346"/>
      <c r="U577" s="1346"/>
      <c r="V577" s="1346"/>
      <c r="W577" s="1346"/>
      <c r="X577" s="1346"/>
      <c r="Y577" s="1346"/>
      <c r="Z577" s="1346"/>
      <c r="AA577" s="1346"/>
      <c r="AB577" s="1346"/>
      <c r="AC577" s="1346"/>
      <c r="AD577" s="1346"/>
      <c r="AE577" s="1346"/>
      <c r="AF577" s="1346"/>
      <c r="AG577" s="1346"/>
    </row>
    <row r="578" spans="3:33" x14ac:dyDescent="0.25">
      <c r="C578" s="1346"/>
      <c r="D578" s="1346"/>
      <c r="E578" s="1346"/>
      <c r="F578" s="1346"/>
      <c r="G578" s="1346"/>
      <c r="H578" s="1346"/>
      <c r="I578" s="1346"/>
      <c r="J578" s="1346"/>
      <c r="K578" s="1346"/>
      <c r="L578" s="1346"/>
      <c r="M578" s="1346"/>
      <c r="N578" s="1346"/>
      <c r="O578" s="1346"/>
      <c r="P578" s="1346"/>
      <c r="Q578" s="1346"/>
      <c r="R578" s="1346"/>
      <c r="S578" s="1346"/>
      <c r="T578" s="1346"/>
      <c r="U578" s="1346"/>
      <c r="V578" s="1346"/>
      <c r="W578" s="1346"/>
      <c r="X578" s="1346"/>
      <c r="Y578" s="1346"/>
      <c r="Z578" s="1346"/>
      <c r="AA578" s="1346"/>
      <c r="AB578" s="1346"/>
      <c r="AC578" s="1346"/>
      <c r="AD578" s="1346"/>
      <c r="AE578" s="1346"/>
      <c r="AF578" s="1346"/>
      <c r="AG578" s="1346"/>
    </row>
    <row r="579" spans="3:33" x14ac:dyDescent="0.25">
      <c r="C579" s="1346"/>
      <c r="D579" s="1346"/>
      <c r="E579" s="1346"/>
      <c r="F579" s="1346"/>
      <c r="G579" s="1346"/>
      <c r="H579" s="1346"/>
      <c r="I579" s="1346"/>
      <c r="J579" s="1346"/>
      <c r="K579" s="1346"/>
      <c r="L579" s="1346"/>
      <c r="M579" s="1346"/>
      <c r="N579" s="1346"/>
      <c r="O579" s="1346"/>
      <c r="P579" s="1346"/>
      <c r="Q579" s="1346"/>
      <c r="R579" s="1346"/>
      <c r="S579" s="1346"/>
      <c r="T579" s="1346"/>
      <c r="U579" s="1346"/>
      <c r="V579" s="1346"/>
      <c r="W579" s="1346"/>
      <c r="X579" s="1346"/>
      <c r="Y579" s="1346"/>
      <c r="Z579" s="1346"/>
      <c r="AA579" s="1346"/>
      <c r="AB579" s="1346"/>
      <c r="AC579" s="1346"/>
      <c r="AD579" s="1346"/>
      <c r="AE579" s="1346"/>
      <c r="AF579" s="1346"/>
      <c r="AG579" s="1346"/>
    </row>
    <row r="580" spans="3:33" x14ac:dyDescent="0.25">
      <c r="C580" s="1346"/>
      <c r="D580" s="1346"/>
      <c r="E580" s="1346"/>
      <c r="F580" s="1346"/>
      <c r="G580" s="1346"/>
      <c r="H580" s="1346"/>
      <c r="I580" s="1346"/>
      <c r="J580" s="1346"/>
      <c r="K580" s="1346"/>
      <c r="L580" s="1346"/>
      <c r="M580" s="1346"/>
      <c r="N580" s="1346"/>
      <c r="O580" s="1346"/>
      <c r="P580" s="1346"/>
      <c r="Q580" s="1346"/>
      <c r="R580" s="1346"/>
      <c r="S580" s="1346"/>
      <c r="T580" s="1346"/>
      <c r="U580" s="1346"/>
      <c r="V580" s="1346"/>
      <c r="W580" s="1346"/>
      <c r="X580" s="1346"/>
      <c r="Y580" s="1346"/>
      <c r="Z580" s="1346"/>
      <c r="AA580" s="1346"/>
      <c r="AB580" s="1346"/>
      <c r="AC580" s="1346"/>
      <c r="AD580" s="1346"/>
      <c r="AE580" s="1346"/>
      <c r="AF580" s="1346"/>
      <c r="AG580" s="1346"/>
    </row>
    <row r="581" spans="3:33" x14ac:dyDescent="0.25">
      <c r="C581" s="1346"/>
      <c r="D581" s="1346"/>
      <c r="E581" s="1346"/>
      <c r="F581" s="1346"/>
      <c r="G581" s="1346"/>
      <c r="H581" s="1346"/>
      <c r="I581" s="1346"/>
      <c r="J581" s="1346"/>
      <c r="K581" s="1346"/>
      <c r="L581" s="1346"/>
      <c r="M581" s="1346"/>
      <c r="N581" s="1346"/>
      <c r="O581" s="1346"/>
      <c r="P581" s="1346"/>
      <c r="Q581" s="1346"/>
      <c r="R581" s="1346"/>
      <c r="S581" s="1346"/>
      <c r="T581" s="1346"/>
      <c r="U581" s="1346"/>
      <c r="V581" s="1346"/>
      <c r="W581" s="1346"/>
      <c r="X581" s="1346"/>
      <c r="Y581" s="1346"/>
      <c r="Z581" s="1346"/>
      <c r="AA581" s="1346"/>
      <c r="AB581" s="1346"/>
      <c r="AC581" s="1346"/>
      <c r="AD581" s="1346"/>
      <c r="AE581" s="1346"/>
      <c r="AF581" s="1346"/>
      <c r="AG581" s="1346"/>
    </row>
    <row r="582" spans="3:33" x14ac:dyDescent="0.25">
      <c r="C582" s="1346"/>
      <c r="D582" s="1346"/>
      <c r="E582" s="1346"/>
      <c r="F582" s="1346"/>
      <c r="G582" s="1346"/>
      <c r="H582" s="1346"/>
      <c r="I582" s="1346"/>
      <c r="J582" s="1346"/>
      <c r="K582" s="1346"/>
      <c r="L582" s="1346"/>
      <c r="M582" s="1346"/>
      <c r="N582" s="1346"/>
      <c r="O582" s="1346"/>
      <c r="P582" s="1346"/>
      <c r="Q582" s="1346"/>
      <c r="R582" s="1346"/>
      <c r="S582" s="1346"/>
      <c r="T582" s="1346"/>
      <c r="U582" s="1346"/>
      <c r="V582" s="1346"/>
      <c r="W582" s="1346"/>
      <c r="X582" s="1346"/>
      <c r="Y582" s="1346"/>
      <c r="Z582" s="1346"/>
      <c r="AA582" s="1346"/>
      <c r="AB582" s="1346"/>
      <c r="AC582" s="1346"/>
      <c r="AD582" s="1346"/>
      <c r="AE582" s="1346"/>
      <c r="AF582" s="1346"/>
      <c r="AG582" s="1346"/>
    </row>
    <row r="583" spans="3:33" x14ac:dyDescent="0.25">
      <c r="C583" s="1346"/>
      <c r="D583" s="1346"/>
      <c r="E583" s="1346"/>
      <c r="F583" s="1346"/>
      <c r="G583" s="1346"/>
      <c r="H583" s="1346"/>
      <c r="I583" s="1346"/>
      <c r="J583" s="1346"/>
      <c r="K583" s="1346"/>
      <c r="L583" s="1346"/>
      <c r="M583" s="1346"/>
      <c r="N583" s="1346"/>
      <c r="O583" s="1346"/>
      <c r="P583" s="1346"/>
      <c r="Q583" s="1346"/>
      <c r="R583" s="1346"/>
      <c r="S583" s="1346"/>
      <c r="T583" s="1346"/>
      <c r="U583" s="1346"/>
      <c r="V583" s="1346"/>
      <c r="W583" s="1346"/>
      <c r="X583" s="1346"/>
      <c r="Y583" s="1346"/>
      <c r="Z583" s="1346"/>
      <c r="AA583" s="1346"/>
      <c r="AB583" s="1346"/>
      <c r="AC583" s="1346"/>
      <c r="AD583" s="1346"/>
      <c r="AE583" s="1346"/>
      <c r="AF583" s="1346"/>
      <c r="AG583" s="1346"/>
    </row>
    <row r="584" spans="3:33" x14ac:dyDescent="0.25">
      <c r="C584" s="1346"/>
      <c r="D584" s="1346"/>
      <c r="E584" s="1346"/>
      <c r="F584" s="1346"/>
      <c r="G584" s="1346"/>
      <c r="H584" s="1346"/>
      <c r="I584" s="1346"/>
      <c r="J584" s="1346"/>
      <c r="K584" s="1346"/>
      <c r="L584" s="1346"/>
      <c r="M584" s="1346"/>
      <c r="N584" s="1346"/>
      <c r="O584" s="1346"/>
      <c r="P584" s="1346"/>
      <c r="Q584" s="1346"/>
      <c r="R584" s="1346"/>
      <c r="S584" s="1346"/>
      <c r="T584" s="1346"/>
      <c r="U584" s="1346"/>
      <c r="V584" s="1346"/>
      <c r="W584" s="1346"/>
      <c r="X584" s="1346"/>
      <c r="Y584" s="1346"/>
      <c r="Z584" s="1346"/>
      <c r="AA584" s="1346"/>
      <c r="AB584" s="1346"/>
      <c r="AC584" s="1346"/>
      <c r="AD584" s="1346"/>
      <c r="AE584" s="1346"/>
      <c r="AF584" s="1346"/>
      <c r="AG584" s="1346"/>
    </row>
    <row r="585" spans="3:33" x14ac:dyDescent="0.25">
      <c r="C585" s="1346"/>
      <c r="D585" s="1346"/>
      <c r="E585" s="1346"/>
      <c r="F585" s="1346"/>
      <c r="G585" s="1346"/>
      <c r="H585" s="1346"/>
      <c r="I585" s="1346"/>
      <c r="J585" s="1346"/>
      <c r="K585" s="1346"/>
      <c r="L585" s="1346"/>
      <c r="M585" s="1346"/>
      <c r="N585" s="1346"/>
      <c r="O585" s="1346"/>
      <c r="P585" s="1346"/>
      <c r="Q585" s="1346"/>
      <c r="R585" s="1346"/>
      <c r="S585" s="1346"/>
      <c r="T585" s="1346"/>
      <c r="U585" s="1346"/>
      <c r="V585" s="1346"/>
      <c r="W585" s="1346"/>
      <c r="X585" s="1346"/>
      <c r="Y585" s="1346"/>
      <c r="Z585" s="1346"/>
      <c r="AA585" s="1346"/>
      <c r="AB585" s="1346"/>
      <c r="AC585" s="1346"/>
      <c r="AD585" s="1346"/>
      <c r="AE585" s="1346"/>
      <c r="AF585" s="1346"/>
      <c r="AG585" s="1346"/>
    </row>
    <row r="586" spans="3:33" x14ac:dyDescent="0.25">
      <c r="C586" s="1346"/>
      <c r="D586" s="1346"/>
      <c r="E586" s="1346"/>
      <c r="F586" s="1346"/>
      <c r="G586" s="1346"/>
      <c r="H586" s="1346"/>
      <c r="I586" s="1346"/>
      <c r="J586" s="1346"/>
      <c r="K586" s="1346"/>
      <c r="L586" s="1346"/>
      <c r="M586" s="1346"/>
      <c r="N586" s="1346"/>
      <c r="O586" s="1346"/>
      <c r="P586" s="1346"/>
      <c r="Q586" s="1346"/>
      <c r="R586" s="1346"/>
      <c r="S586" s="1346"/>
      <c r="T586" s="1346"/>
      <c r="U586" s="1346"/>
      <c r="V586" s="1346"/>
      <c r="W586" s="1346"/>
      <c r="X586" s="1346"/>
      <c r="Y586" s="1346"/>
      <c r="Z586" s="1346"/>
      <c r="AA586" s="1346"/>
      <c r="AB586" s="1346"/>
      <c r="AC586" s="1346"/>
      <c r="AD586" s="1346"/>
      <c r="AE586" s="1346"/>
      <c r="AF586" s="1346"/>
      <c r="AG586" s="1346"/>
    </row>
    <row r="587" spans="3:33" x14ac:dyDescent="0.25">
      <c r="C587" s="1346"/>
      <c r="D587" s="1346"/>
      <c r="E587" s="1346"/>
      <c r="F587" s="1346"/>
      <c r="G587" s="1346"/>
      <c r="H587" s="1346"/>
      <c r="I587" s="1346"/>
      <c r="J587" s="1346"/>
      <c r="K587" s="1346"/>
      <c r="L587" s="1346"/>
      <c r="M587" s="1346"/>
      <c r="N587" s="1346"/>
      <c r="O587" s="1346"/>
      <c r="P587" s="1346"/>
      <c r="Q587" s="1346"/>
      <c r="R587" s="1346"/>
      <c r="S587" s="1346"/>
      <c r="T587" s="1346"/>
      <c r="U587" s="1346"/>
      <c r="V587" s="1346"/>
      <c r="W587" s="1346"/>
      <c r="X587" s="1346"/>
      <c r="Y587" s="1346"/>
      <c r="Z587" s="1346"/>
      <c r="AA587" s="1346"/>
      <c r="AB587" s="1346"/>
      <c r="AC587" s="1346"/>
      <c r="AD587" s="1346"/>
      <c r="AE587" s="1346"/>
      <c r="AF587" s="1346"/>
      <c r="AG587" s="1346"/>
    </row>
    <row r="588" spans="3:33" x14ac:dyDescent="0.25">
      <c r="C588" s="1346"/>
      <c r="D588" s="1346"/>
      <c r="E588" s="1346"/>
      <c r="F588" s="1346"/>
      <c r="G588" s="1346"/>
      <c r="H588" s="1346"/>
      <c r="I588" s="1346"/>
      <c r="J588" s="1346"/>
      <c r="K588" s="1346"/>
      <c r="L588" s="1346"/>
      <c r="M588" s="1346"/>
      <c r="N588" s="1346"/>
      <c r="O588" s="1346"/>
      <c r="P588" s="1346"/>
      <c r="Q588" s="1346"/>
      <c r="R588" s="1346"/>
      <c r="S588" s="1346"/>
      <c r="T588" s="1346"/>
      <c r="U588" s="1346"/>
      <c r="V588" s="1346"/>
      <c r="W588" s="1346"/>
      <c r="X588" s="1346"/>
      <c r="Y588" s="1346"/>
      <c r="Z588" s="1346"/>
      <c r="AA588" s="1346"/>
      <c r="AB588" s="1346"/>
      <c r="AC588" s="1346"/>
      <c r="AD588" s="1346"/>
      <c r="AE588" s="1346"/>
      <c r="AF588" s="1346"/>
      <c r="AG588" s="1346"/>
    </row>
    <row r="589" spans="3:33" x14ac:dyDescent="0.25">
      <c r="C589" s="1346"/>
      <c r="D589" s="1346"/>
      <c r="E589" s="1346"/>
      <c r="F589" s="1346"/>
      <c r="G589" s="1346"/>
      <c r="H589" s="1346"/>
      <c r="I589" s="1346"/>
      <c r="J589" s="1346"/>
      <c r="K589" s="1346"/>
      <c r="L589" s="1346"/>
      <c r="M589" s="1346"/>
      <c r="N589" s="1346"/>
      <c r="O589" s="1346"/>
      <c r="P589" s="1346"/>
      <c r="Q589" s="1346"/>
      <c r="R589" s="1346"/>
      <c r="S589" s="1346"/>
      <c r="T589" s="1346"/>
      <c r="U589" s="1346"/>
      <c r="V589" s="1346"/>
      <c r="W589" s="1346"/>
      <c r="X589" s="1346"/>
      <c r="Y589" s="1346"/>
      <c r="Z589" s="1346"/>
      <c r="AA589" s="1346"/>
      <c r="AB589" s="1346"/>
      <c r="AC589" s="1346"/>
      <c r="AD589" s="1346"/>
      <c r="AE589" s="1346"/>
      <c r="AF589" s="1346"/>
      <c r="AG589" s="1346"/>
    </row>
    <row r="590" spans="3:33" x14ac:dyDescent="0.25">
      <c r="C590" s="1346"/>
      <c r="D590" s="1346"/>
      <c r="E590" s="1346"/>
      <c r="F590" s="1346"/>
      <c r="G590" s="1346"/>
      <c r="H590" s="1346"/>
      <c r="I590" s="1346"/>
      <c r="J590" s="1346"/>
      <c r="K590" s="1346"/>
      <c r="L590" s="1346"/>
      <c r="M590" s="1346"/>
      <c r="N590" s="1346"/>
      <c r="O590" s="1346"/>
      <c r="P590" s="1346"/>
      <c r="Q590" s="1346"/>
      <c r="R590" s="1346"/>
      <c r="S590" s="1346"/>
      <c r="T590" s="1346"/>
      <c r="U590" s="1346"/>
      <c r="V590" s="1346"/>
      <c r="W590" s="1346"/>
      <c r="X590" s="1346"/>
      <c r="Y590" s="1346"/>
      <c r="Z590" s="1346"/>
      <c r="AA590" s="1346"/>
      <c r="AB590" s="1346"/>
      <c r="AC590" s="1346"/>
      <c r="AD590" s="1346"/>
      <c r="AE590" s="1346"/>
      <c r="AF590" s="1346"/>
      <c r="AG590" s="1346"/>
    </row>
    <row r="591" spans="3:33" x14ac:dyDescent="0.25">
      <c r="C591" s="1346"/>
      <c r="D591" s="1346"/>
      <c r="E591" s="1346"/>
      <c r="F591" s="1346"/>
      <c r="G591" s="1346"/>
      <c r="H591" s="1346"/>
      <c r="I591" s="1346"/>
      <c r="J591" s="1346"/>
      <c r="K591" s="1346"/>
      <c r="L591" s="1346"/>
      <c r="M591" s="1346"/>
      <c r="N591" s="1346"/>
      <c r="O591" s="1346"/>
      <c r="P591" s="1346"/>
      <c r="Q591" s="1346"/>
      <c r="R591" s="1346"/>
      <c r="S591" s="1346"/>
      <c r="T591" s="1346"/>
      <c r="U591" s="1346"/>
      <c r="V591" s="1346"/>
      <c r="W591" s="1346"/>
      <c r="X591" s="1346"/>
      <c r="Y591" s="1346"/>
      <c r="Z591" s="1346"/>
      <c r="AA591" s="1346"/>
      <c r="AB591" s="1346"/>
      <c r="AC591" s="1346"/>
      <c r="AD591" s="1346"/>
      <c r="AE591" s="1346"/>
      <c r="AF591" s="1346"/>
      <c r="AG591" s="1346"/>
    </row>
    <row r="592" spans="3:33" x14ac:dyDescent="0.25">
      <c r="C592" s="1346"/>
      <c r="D592" s="1346"/>
      <c r="E592" s="1346"/>
      <c r="F592" s="1346"/>
      <c r="G592" s="1346"/>
      <c r="H592" s="1346"/>
      <c r="I592" s="1346"/>
      <c r="J592" s="1346"/>
      <c r="K592" s="1346"/>
      <c r="L592" s="1346"/>
      <c r="M592" s="1346"/>
      <c r="N592" s="1346"/>
      <c r="O592" s="1346"/>
      <c r="P592" s="1346"/>
      <c r="Q592" s="1346"/>
      <c r="R592" s="1346"/>
      <c r="S592" s="1346"/>
      <c r="T592" s="1346"/>
      <c r="U592" s="1346"/>
      <c r="V592" s="1346"/>
      <c r="W592" s="1346"/>
      <c r="X592" s="1346"/>
      <c r="Y592" s="1346"/>
      <c r="Z592" s="1346"/>
      <c r="AA592" s="1346"/>
      <c r="AB592" s="1346"/>
      <c r="AC592" s="1346"/>
      <c r="AD592" s="1346"/>
      <c r="AE592" s="1346"/>
      <c r="AF592" s="1346"/>
      <c r="AG592" s="1346"/>
    </row>
    <row r="593" spans="3:33" x14ac:dyDescent="0.25">
      <c r="C593" s="1346"/>
      <c r="D593" s="1346"/>
      <c r="E593" s="1346"/>
      <c r="F593" s="1346"/>
      <c r="G593" s="1346"/>
      <c r="H593" s="1346"/>
      <c r="I593" s="1346"/>
      <c r="J593" s="1346"/>
      <c r="K593" s="1346"/>
      <c r="L593" s="1346"/>
      <c r="M593" s="1346"/>
      <c r="N593" s="1346"/>
      <c r="O593" s="1346"/>
      <c r="P593" s="1346"/>
      <c r="Q593" s="1346"/>
      <c r="R593" s="1346"/>
      <c r="S593" s="1346"/>
      <c r="T593" s="1346"/>
      <c r="U593" s="1346"/>
      <c r="V593" s="1346"/>
      <c r="W593" s="1346"/>
      <c r="X593" s="1346"/>
      <c r="Y593" s="1346"/>
      <c r="Z593" s="1346"/>
      <c r="AA593" s="1346"/>
      <c r="AB593" s="1346"/>
      <c r="AC593" s="1346"/>
      <c r="AD593" s="1346"/>
      <c r="AE593" s="1346"/>
      <c r="AF593" s="1346"/>
      <c r="AG593" s="1346"/>
    </row>
    <row r="594" spans="3:33" x14ac:dyDescent="0.25">
      <c r="C594" s="1346"/>
      <c r="D594" s="1346"/>
      <c r="E594" s="1346"/>
      <c r="F594" s="1346"/>
      <c r="G594" s="1346"/>
      <c r="H594" s="1346"/>
      <c r="I594" s="1346"/>
      <c r="J594" s="1346"/>
      <c r="K594" s="1346"/>
      <c r="L594" s="1346"/>
      <c r="M594" s="1346"/>
      <c r="N594" s="1346"/>
      <c r="O594" s="1346"/>
      <c r="P594" s="1346"/>
      <c r="Q594" s="1346"/>
      <c r="R594" s="1346"/>
      <c r="S594" s="1346"/>
      <c r="T594" s="1346"/>
      <c r="U594" s="1346"/>
      <c r="V594" s="1346"/>
      <c r="W594" s="1346"/>
      <c r="X594" s="1346"/>
      <c r="Y594" s="1346"/>
      <c r="Z594" s="1346"/>
      <c r="AA594" s="1346"/>
      <c r="AB594" s="1346"/>
      <c r="AC594" s="1346"/>
      <c r="AD594" s="1346"/>
      <c r="AE594" s="1346"/>
      <c r="AF594" s="1346"/>
      <c r="AG594" s="1346"/>
    </row>
    <row r="595" spans="3:33" x14ac:dyDescent="0.25">
      <c r="C595" s="1346"/>
      <c r="D595" s="1346"/>
      <c r="E595" s="1346"/>
      <c r="F595" s="1346"/>
      <c r="G595" s="1346"/>
      <c r="H595" s="1346"/>
      <c r="I595" s="1346"/>
      <c r="J595" s="1346"/>
      <c r="K595" s="1346"/>
      <c r="L595" s="1346"/>
      <c r="M595" s="1346"/>
      <c r="N595" s="1346"/>
      <c r="O595" s="1346"/>
      <c r="P595" s="1346"/>
      <c r="Q595" s="1346"/>
      <c r="R595" s="1346"/>
      <c r="S595" s="1346"/>
      <c r="T595" s="1346"/>
      <c r="U595" s="1346"/>
      <c r="V595" s="1346"/>
      <c r="W595" s="1346"/>
      <c r="X595" s="1346"/>
      <c r="Y595" s="1346"/>
      <c r="Z595" s="1346"/>
      <c r="AA595" s="1346"/>
      <c r="AB595" s="1346"/>
      <c r="AC595" s="1346"/>
      <c r="AD595" s="1346"/>
      <c r="AE595" s="1346"/>
      <c r="AF595" s="1346"/>
      <c r="AG595" s="1346"/>
    </row>
    <row r="596" spans="3:33" x14ac:dyDescent="0.25">
      <c r="C596" s="1346"/>
      <c r="D596" s="1346"/>
      <c r="E596" s="1346"/>
      <c r="F596" s="1346"/>
      <c r="G596" s="1346"/>
      <c r="H596" s="1346"/>
      <c r="I596" s="1346"/>
      <c r="J596" s="1346"/>
      <c r="K596" s="1346"/>
      <c r="L596" s="1346"/>
      <c r="M596" s="1346"/>
      <c r="N596" s="1346"/>
      <c r="O596" s="1346"/>
      <c r="P596" s="1346"/>
      <c r="Q596" s="1346"/>
      <c r="R596" s="1346"/>
      <c r="S596" s="1346"/>
      <c r="T596" s="1346"/>
      <c r="U596" s="1346"/>
      <c r="V596" s="1346"/>
      <c r="W596" s="1346"/>
      <c r="X596" s="1346"/>
      <c r="Y596" s="1346"/>
      <c r="Z596" s="1346"/>
      <c r="AA596" s="1346"/>
      <c r="AB596" s="1346"/>
      <c r="AC596" s="1346"/>
      <c r="AD596" s="1346"/>
      <c r="AE596" s="1346"/>
      <c r="AF596" s="1346"/>
      <c r="AG596" s="1346"/>
    </row>
    <row r="597" spans="3:33" x14ac:dyDescent="0.25">
      <c r="C597" s="1346"/>
      <c r="D597" s="1346"/>
      <c r="E597" s="1346"/>
      <c r="F597" s="1346"/>
      <c r="G597" s="1346"/>
      <c r="H597" s="1346"/>
      <c r="I597" s="1346"/>
      <c r="J597" s="1346"/>
      <c r="K597" s="1346"/>
      <c r="L597" s="1346"/>
      <c r="M597" s="1346"/>
      <c r="N597" s="1346"/>
      <c r="O597" s="1346"/>
      <c r="P597" s="1346"/>
      <c r="Q597" s="1346"/>
      <c r="R597" s="1346"/>
      <c r="S597" s="1346"/>
      <c r="T597" s="1346"/>
      <c r="U597" s="1346"/>
      <c r="V597" s="1346"/>
      <c r="W597" s="1346"/>
      <c r="X597" s="1346"/>
      <c r="Y597" s="1346"/>
      <c r="Z597" s="1346"/>
      <c r="AA597" s="1346"/>
      <c r="AB597" s="1346"/>
      <c r="AC597" s="1346"/>
      <c r="AD597" s="1346"/>
      <c r="AE597" s="1346"/>
      <c r="AF597" s="1346"/>
      <c r="AG597" s="1346"/>
    </row>
    <row r="598" spans="3:33" x14ac:dyDescent="0.25">
      <c r="C598" s="1346"/>
      <c r="D598" s="1346"/>
      <c r="E598" s="1346"/>
      <c r="F598" s="1346"/>
      <c r="G598" s="1346"/>
      <c r="H598" s="1346"/>
      <c r="I598" s="1346"/>
      <c r="J598" s="1346"/>
      <c r="K598" s="1346"/>
      <c r="L598" s="1346"/>
      <c r="M598" s="1346"/>
      <c r="N598" s="1346"/>
      <c r="O598" s="1346"/>
      <c r="P598" s="1346"/>
      <c r="Q598" s="1346"/>
      <c r="R598" s="1346"/>
      <c r="S598" s="1346"/>
      <c r="T598" s="1346"/>
      <c r="U598" s="1346"/>
      <c r="V598" s="1346"/>
      <c r="W598" s="1346"/>
      <c r="X598" s="1346"/>
      <c r="Y598" s="1346"/>
      <c r="Z598" s="1346"/>
      <c r="AA598" s="1346"/>
      <c r="AB598" s="1346"/>
      <c r="AC598" s="1346"/>
      <c r="AD598" s="1346"/>
      <c r="AE598" s="1346"/>
      <c r="AF598" s="1346"/>
      <c r="AG598" s="1346"/>
    </row>
    <row r="599" spans="3:33" x14ac:dyDescent="0.25">
      <c r="C599" s="1346"/>
      <c r="D599" s="1346"/>
      <c r="E599" s="1346"/>
      <c r="F599" s="1346"/>
      <c r="G599" s="1346"/>
      <c r="H599" s="1346"/>
      <c r="I599" s="1346"/>
      <c r="J599" s="1346"/>
      <c r="K599" s="1346"/>
      <c r="L599" s="1346"/>
      <c r="M599" s="1346"/>
      <c r="N599" s="1346"/>
      <c r="O599" s="1346"/>
      <c r="P599" s="1346"/>
      <c r="Q599" s="1346"/>
      <c r="R599" s="1346"/>
      <c r="S599" s="1346"/>
      <c r="T599" s="1346"/>
      <c r="U599" s="1346"/>
      <c r="V599" s="1346"/>
      <c r="W599" s="1346"/>
      <c r="X599" s="1346"/>
      <c r="Y599" s="1346"/>
      <c r="Z599" s="1346"/>
      <c r="AA599" s="1346"/>
      <c r="AB599" s="1346"/>
      <c r="AC599" s="1346"/>
      <c r="AD599" s="1346"/>
      <c r="AE599" s="1346"/>
      <c r="AF599" s="1346"/>
      <c r="AG599" s="1346"/>
    </row>
    <row r="600" spans="3:33" x14ac:dyDescent="0.25">
      <c r="C600" s="1346"/>
      <c r="D600" s="1346"/>
      <c r="E600" s="1346"/>
      <c r="F600" s="1346"/>
      <c r="G600" s="1346"/>
      <c r="H600" s="1346"/>
      <c r="I600" s="1346"/>
      <c r="J600" s="1346"/>
      <c r="K600" s="1346"/>
      <c r="L600" s="1346"/>
      <c r="M600" s="1346"/>
      <c r="N600" s="1346"/>
      <c r="O600" s="1346"/>
      <c r="P600" s="1346"/>
      <c r="Q600" s="1346"/>
      <c r="R600" s="1346"/>
      <c r="S600" s="1346"/>
      <c r="T600" s="1346"/>
      <c r="U600" s="1346"/>
      <c r="V600" s="1346"/>
      <c r="W600" s="1346"/>
      <c r="X600" s="1346"/>
      <c r="Y600" s="1346"/>
      <c r="Z600" s="1346"/>
      <c r="AA600" s="1346"/>
      <c r="AB600" s="1346"/>
      <c r="AC600" s="1346"/>
      <c r="AD600" s="1346"/>
      <c r="AE600" s="1346"/>
      <c r="AF600" s="1346"/>
      <c r="AG600" s="1346"/>
    </row>
    <row r="601" spans="3:33" x14ac:dyDescent="0.25">
      <c r="C601" s="1346"/>
      <c r="D601" s="1346"/>
      <c r="E601" s="1346"/>
      <c r="F601" s="1346"/>
      <c r="G601" s="1346"/>
      <c r="H601" s="1346"/>
      <c r="I601" s="1346"/>
      <c r="J601" s="1346"/>
      <c r="K601" s="1346"/>
      <c r="L601" s="1346"/>
      <c r="M601" s="1346"/>
      <c r="N601" s="1346"/>
      <c r="O601" s="1346"/>
      <c r="P601" s="1346"/>
      <c r="Q601" s="1346"/>
      <c r="R601" s="1346"/>
      <c r="S601" s="1346"/>
      <c r="T601" s="1346"/>
      <c r="U601" s="1346"/>
      <c r="V601" s="1346"/>
      <c r="W601" s="1346"/>
      <c r="X601" s="1346"/>
      <c r="Y601" s="1346"/>
      <c r="Z601" s="1346"/>
      <c r="AA601" s="1346"/>
      <c r="AB601" s="1346"/>
      <c r="AC601" s="1346"/>
      <c r="AD601" s="1346"/>
      <c r="AE601" s="1346"/>
      <c r="AF601" s="1346"/>
      <c r="AG601" s="1346"/>
    </row>
    <row r="602" spans="3:33" x14ac:dyDescent="0.25">
      <c r="C602" s="1346"/>
      <c r="D602" s="1346"/>
      <c r="E602" s="1346"/>
      <c r="F602" s="1346"/>
      <c r="G602" s="1346"/>
      <c r="H602" s="1346"/>
      <c r="I602" s="1346"/>
      <c r="J602" s="1346"/>
      <c r="K602" s="1346"/>
      <c r="L602" s="1346"/>
      <c r="M602" s="1346"/>
      <c r="N602" s="1346"/>
      <c r="O602" s="1346"/>
      <c r="P602" s="1346"/>
      <c r="Q602" s="1346"/>
      <c r="R602" s="1346"/>
      <c r="S602" s="1346"/>
      <c r="T602" s="1346"/>
      <c r="U602" s="1346"/>
      <c r="V602" s="1346"/>
      <c r="W602" s="1346"/>
      <c r="X602" s="1346"/>
      <c r="Y602" s="1346"/>
      <c r="Z602" s="1346"/>
      <c r="AA602" s="1346"/>
      <c r="AB602" s="1346"/>
      <c r="AC602" s="1346"/>
      <c r="AD602" s="1346"/>
      <c r="AE602" s="1346"/>
      <c r="AF602" s="1346"/>
      <c r="AG602" s="1346"/>
    </row>
    <row r="603" spans="3:33" x14ac:dyDescent="0.25">
      <c r="C603" s="1346"/>
      <c r="D603" s="1346"/>
      <c r="E603" s="1346"/>
      <c r="F603" s="1346"/>
      <c r="G603" s="1346"/>
      <c r="H603" s="1346"/>
      <c r="I603" s="1346"/>
      <c r="J603" s="1346"/>
      <c r="K603" s="1346"/>
      <c r="L603" s="1346"/>
      <c r="M603" s="1346"/>
      <c r="N603" s="1346"/>
      <c r="O603" s="1346"/>
      <c r="P603" s="1346"/>
      <c r="Q603" s="1346"/>
      <c r="R603" s="1346"/>
      <c r="S603" s="1346"/>
      <c r="T603" s="1346"/>
      <c r="U603" s="1346"/>
      <c r="V603" s="1346"/>
      <c r="W603" s="1346"/>
      <c r="X603" s="1346"/>
      <c r="Y603" s="1346"/>
      <c r="Z603" s="1346"/>
      <c r="AA603" s="1346"/>
      <c r="AB603" s="1346"/>
      <c r="AC603" s="1346"/>
      <c r="AD603" s="1346"/>
      <c r="AE603" s="1346"/>
      <c r="AF603" s="1346"/>
      <c r="AG603" s="1346"/>
    </row>
    <row r="604" spans="3:33" x14ac:dyDescent="0.25">
      <c r="C604" s="1346"/>
      <c r="D604" s="1346"/>
      <c r="E604" s="1346"/>
      <c r="F604" s="1346"/>
      <c r="G604" s="1346"/>
      <c r="H604" s="1346"/>
      <c r="I604" s="1346"/>
      <c r="J604" s="1346"/>
      <c r="K604" s="1346"/>
      <c r="L604" s="1346"/>
      <c r="M604" s="1346"/>
      <c r="N604" s="1346"/>
      <c r="O604" s="1346"/>
      <c r="P604" s="1346"/>
      <c r="Q604" s="1346"/>
      <c r="R604" s="1346"/>
      <c r="S604" s="1346"/>
      <c r="T604" s="1346"/>
      <c r="U604" s="1346"/>
      <c r="V604" s="1346"/>
      <c r="W604" s="1346"/>
      <c r="X604" s="1346"/>
      <c r="Y604" s="1346"/>
      <c r="Z604" s="1346"/>
      <c r="AA604" s="1346"/>
      <c r="AB604" s="1346"/>
      <c r="AC604" s="1346"/>
      <c r="AD604" s="1346"/>
      <c r="AE604" s="1346"/>
      <c r="AF604" s="1346"/>
      <c r="AG604" s="1346"/>
    </row>
    <row r="605" spans="3:33" x14ac:dyDescent="0.25">
      <c r="C605" s="1346"/>
      <c r="D605" s="1346"/>
      <c r="E605" s="1346"/>
      <c r="F605" s="1346"/>
      <c r="G605" s="1346"/>
      <c r="H605" s="1346"/>
      <c r="I605" s="1346"/>
      <c r="J605" s="1346"/>
      <c r="K605" s="1346"/>
      <c r="L605" s="1346"/>
      <c r="M605" s="1346"/>
      <c r="N605" s="1346"/>
      <c r="O605" s="1346"/>
      <c r="P605" s="1346"/>
      <c r="Q605" s="1346"/>
      <c r="R605" s="1346"/>
      <c r="S605" s="1346"/>
      <c r="T605" s="1346"/>
      <c r="U605" s="1346"/>
      <c r="V605" s="1346"/>
      <c r="W605" s="1346"/>
      <c r="X605" s="1346"/>
      <c r="Y605" s="1346"/>
      <c r="Z605" s="1346"/>
      <c r="AA605" s="1346"/>
      <c r="AB605" s="1346"/>
      <c r="AC605" s="1346"/>
      <c r="AD605" s="1346"/>
      <c r="AE605" s="1346"/>
      <c r="AF605" s="1346"/>
      <c r="AG605" s="1346"/>
    </row>
    <row r="606" spans="3:33" x14ac:dyDescent="0.25">
      <c r="C606" s="1346"/>
      <c r="D606" s="1346"/>
      <c r="E606" s="1346"/>
      <c r="F606" s="1346"/>
      <c r="G606" s="1346"/>
      <c r="H606" s="1346"/>
      <c r="I606" s="1346"/>
      <c r="J606" s="1346"/>
      <c r="K606" s="1346"/>
      <c r="L606" s="1346"/>
      <c r="M606" s="1346"/>
      <c r="N606" s="1346"/>
      <c r="O606" s="1346"/>
      <c r="P606" s="1346"/>
      <c r="Q606" s="1346"/>
      <c r="R606" s="1346"/>
      <c r="S606" s="1346"/>
      <c r="T606" s="1346"/>
      <c r="U606" s="1346"/>
      <c r="V606" s="1346"/>
      <c r="W606" s="1346"/>
      <c r="X606" s="1346"/>
      <c r="Y606" s="1346"/>
      <c r="Z606" s="1346"/>
      <c r="AA606" s="1346"/>
      <c r="AB606" s="1346"/>
      <c r="AC606" s="1346"/>
      <c r="AD606" s="1346"/>
      <c r="AE606" s="1346"/>
      <c r="AF606" s="1346"/>
      <c r="AG606" s="1346"/>
    </row>
    <row r="607" spans="3:33" x14ac:dyDescent="0.25">
      <c r="C607" s="1346"/>
      <c r="D607" s="1346"/>
      <c r="E607" s="1346"/>
      <c r="F607" s="1346"/>
      <c r="G607" s="1346"/>
      <c r="H607" s="1346"/>
      <c r="I607" s="1346"/>
      <c r="J607" s="1346"/>
      <c r="K607" s="1346"/>
      <c r="L607" s="1346"/>
      <c r="M607" s="1346"/>
      <c r="N607" s="1346"/>
      <c r="O607" s="1346"/>
      <c r="P607" s="1346"/>
      <c r="Q607" s="1346"/>
      <c r="R607" s="1346"/>
      <c r="S607" s="1346"/>
      <c r="T607" s="1346"/>
      <c r="U607" s="1346"/>
      <c r="V607" s="1346"/>
      <c r="W607" s="1346"/>
      <c r="X607" s="1346"/>
      <c r="Y607" s="1346"/>
      <c r="Z607" s="1346"/>
      <c r="AA607" s="1346"/>
      <c r="AB607" s="1346"/>
      <c r="AC607" s="1346"/>
      <c r="AD607" s="1346"/>
      <c r="AE607" s="1346"/>
      <c r="AF607" s="1346"/>
      <c r="AG607" s="1346"/>
    </row>
    <row r="608" spans="3:33" x14ac:dyDescent="0.25">
      <c r="C608" s="1346"/>
      <c r="D608" s="1346"/>
      <c r="E608" s="1346"/>
      <c r="F608" s="1346"/>
      <c r="G608" s="1346"/>
      <c r="H608" s="1346"/>
      <c r="I608" s="1346"/>
      <c r="J608" s="1346"/>
      <c r="K608" s="1346"/>
      <c r="L608" s="1346"/>
      <c r="M608" s="1346"/>
      <c r="N608" s="1346"/>
      <c r="O608" s="1346"/>
      <c r="P608" s="1346"/>
      <c r="Q608" s="1346"/>
      <c r="R608" s="1346"/>
      <c r="S608" s="1346"/>
      <c r="T608" s="1346"/>
      <c r="U608" s="1346"/>
      <c r="V608" s="1346"/>
      <c r="W608" s="1346"/>
      <c r="X608" s="1346"/>
      <c r="Y608" s="1346"/>
      <c r="Z608" s="1346"/>
      <c r="AA608" s="1346"/>
      <c r="AB608" s="1346"/>
      <c r="AC608" s="1346"/>
      <c r="AD608" s="1346"/>
      <c r="AE608" s="1346"/>
      <c r="AF608" s="1346"/>
      <c r="AG608" s="1346"/>
    </row>
    <row r="609" spans="3:33" x14ac:dyDescent="0.25">
      <c r="C609" s="1346"/>
      <c r="D609" s="1346"/>
      <c r="E609" s="1346"/>
      <c r="F609" s="1346"/>
      <c r="G609" s="1346"/>
      <c r="H609" s="1346"/>
      <c r="I609" s="1346"/>
      <c r="J609" s="1346"/>
      <c r="K609" s="1346"/>
      <c r="L609" s="1346"/>
      <c r="M609" s="1346"/>
      <c r="N609" s="1346"/>
      <c r="O609" s="1346"/>
      <c r="P609" s="1346"/>
      <c r="Q609" s="1346"/>
      <c r="R609" s="1346"/>
      <c r="S609" s="1346"/>
      <c r="T609" s="1346"/>
      <c r="U609" s="1346"/>
      <c r="V609" s="1346"/>
      <c r="W609" s="1346"/>
      <c r="X609" s="1346"/>
      <c r="Y609" s="1346"/>
      <c r="Z609" s="1346"/>
      <c r="AA609" s="1346"/>
      <c r="AB609" s="1346"/>
      <c r="AC609" s="1346"/>
      <c r="AD609" s="1346"/>
      <c r="AE609" s="1346"/>
      <c r="AF609" s="1346"/>
      <c r="AG609" s="1346"/>
    </row>
    <row r="610" spans="3:33" x14ac:dyDescent="0.25">
      <c r="C610" s="1346"/>
      <c r="D610" s="1346"/>
      <c r="E610" s="1346"/>
      <c r="F610" s="1346"/>
      <c r="G610" s="1346"/>
      <c r="H610" s="1346"/>
      <c r="I610" s="1346"/>
      <c r="J610" s="1346"/>
      <c r="K610" s="1346"/>
      <c r="L610" s="1346"/>
      <c r="M610" s="1346"/>
      <c r="N610" s="1346"/>
      <c r="O610" s="1346"/>
      <c r="P610" s="1346"/>
      <c r="Q610" s="1346"/>
      <c r="R610" s="1346"/>
      <c r="S610" s="1346"/>
      <c r="T610" s="1346"/>
      <c r="U610" s="1346"/>
      <c r="V610" s="1346"/>
      <c r="W610" s="1346"/>
      <c r="X610" s="1346"/>
      <c r="Y610" s="1346"/>
      <c r="Z610" s="1346"/>
      <c r="AA610" s="1346"/>
      <c r="AB610" s="1346"/>
      <c r="AC610" s="1346"/>
      <c r="AD610" s="1346"/>
      <c r="AE610" s="1346"/>
      <c r="AF610" s="1346"/>
      <c r="AG610" s="1346"/>
    </row>
    <row r="611" spans="3:33" x14ac:dyDescent="0.25">
      <c r="C611" s="1346"/>
      <c r="D611" s="1346"/>
      <c r="E611" s="1346"/>
      <c r="F611" s="1346"/>
      <c r="G611" s="1346"/>
      <c r="H611" s="1346"/>
      <c r="I611" s="1346"/>
      <c r="J611" s="1346"/>
      <c r="K611" s="1346"/>
      <c r="L611" s="1346"/>
      <c r="M611" s="1346"/>
      <c r="N611" s="1346"/>
      <c r="O611" s="1346"/>
      <c r="P611" s="1346"/>
      <c r="Q611" s="1346"/>
      <c r="R611" s="1346"/>
      <c r="S611" s="1346"/>
      <c r="T611" s="1346"/>
      <c r="U611" s="1346"/>
      <c r="V611" s="1346"/>
      <c r="W611" s="1346"/>
      <c r="X611" s="1346"/>
      <c r="Y611" s="1346"/>
      <c r="Z611" s="1346"/>
      <c r="AA611" s="1346"/>
      <c r="AB611" s="1346"/>
      <c r="AC611" s="1346"/>
      <c r="AD611" s="1346"/>
      <c r="AE611" s="1346"/>
      <c r="AF611" s="1346"/>
      <c r="AG611" s="1346"/>
    </row>
    <row r="612" spans="3:33" x14ac:dyDescent="0.25">
      <c r="C612" s="1346"/>
      <c r="D612" s="1346"/>
      <c r="E612" s="1346"/>
      <c r="F612" s="1346"/>
      <c r="G612" s="1346"/>
      <c r="H612" s="1346"/>
      <c r="I612" s="1346"/>
      <c r="J612" s="1346"/>
      <c r="K612" s="1346"/>
      <c r="L612" s="1346"/>
      <c r="M612" s="1346"/>
      <c r="N612" s="1346"/>
      <c r="O612" s="1346"/>
      <c r="P612" s="1346"/>
      <c r="Q612" s="1346"/>
      <c r="R612" s="1346"/>
      <c r="S612" s="1346"/>
      <c r="T612" s="1346"/>
      <c r="U612" s="1346"/>
      <c r="V612" s="1346"/>
      <c r="W612" s="1346"/>
      <c r="X612" s="1346"/>
      <c r="Y612" s="1346"/>
      <c r="Z612" s="1346"/>
      <c r="AA612" s="1346"/>
      <c r="AB612" s="1346"/>
      <c r="AC612" s="1346"/>
      <c r="AD612" s="1346"/>
      <c r="AE612" s="1346"/>
      <c r="AF612" s="1346"/>
      <c r="AG612" s="1346"/>
    </row>
    <row r="613" spans="3:33" x14ac:dyDescent="0.25">
      <c r="C613" s="1346"/>
      <c r="D613" s="1346"/>
      <c r="E613" s="1346"/>
      <c r="F613" s="1346"/>
      <c r="G613" s="1346"/>
      <c r="H613" s="1346"/>
      <c r="I613" s="1346"/>
      <c r="J613" s="1346"/>
      <c r="K613" s="1346"/>
      <c r="L613" s="1346"/>
      <c r="M613" s="1346"/>
      <c r="N613" s="1346"/>
      <c r="O613" s="1346"/>
      <c r="P613" s="1346"/>
      <c r="Q613" s="1346"/>
      <c r="R613" s="1346"/>
      <c r="S613" s="1346"/>
      <c r="T613" s="1346"/>
      <c r="U613" s="1346"/>
      <c r="V613" s="1346"/>
      <c r="W613" s="1346"/>
      <c r="X613" s="1346"/>
      <c r="Y613" s="1346"/>
      <c r="Z613" s="1346"/>
      <c r="AA613" s="1346"/>
      <c r="AB613" s="1346"/>
      <c r="AC613" s="1346"/>
      <c r="AD613" s="1346"/>
      <c r="AE613" s="1346"/>
      <c r="AF613" s="1346"/>
      <c r="AG613" s="1346"/>
    </row>
    <row r="614" spans="3:33" x14ac:dyDescent="0.25">
      <c r="C614" s="1346"/>
      <c r="D614" s="1346"/>
      <c r="E614" s="1346"/>
      <c r="F614" s="1346"/>
      <c r="G614" s="1346"/>
      <c r="H614" s="1346"/>
      <c r="I614" s="1346"/>
      <c r="J614" s="1346"/>
      <c r="K614" s="1346"/>
      <c r="L614" s="1346"/>
      <c r="M614" s="1346"/>
      <c r="N614" s="1346"/>
      <c r="O614" s="1346"/>
      <c r="P614" s="1346"/>
      <c r="Q614" s="1346"/>
      <c r="R614" s="1346"/>
      <c r="S614" s="1346"/>
      <c r="T614" s="1346"/>
      <c r="U614" s="1346"/>
      <c r="V614" s="1346"/>
      <c r="W614" s="1346"/>
      <c r="X614" s="1346"/>
      <c r="Y614" s="1346"/>
      <c r="Z614" s="1346"/>
      <c r="AA614" s="1346"/>
      <c r="AB614" s="1346"/>
      <c r="AC614" s="1346"/>
      <c r="AD614" s="1346"/>
      <c r="AE614" s="1346"/>
      <c r="AF614" s="1346"/>
      <c r="AG614" s="1346"/>
    </row>
    <row r="615" spans="3:33" x14ac:dyDescent="0.25">
      <c r="C615" s="1346"/>
      <c r="D615" s="1346"/>
      <c r="E615" s="1346"/>
      <c r="F615" s="1346"/>
      <c r="G615" s="1346"/>
      <c r="H615" s="1346"/>
      <c r="I615" s="1346"/>
      <c r="J615" s="1346"/>
      <c r="K615" s="1346"/>
      <c r="L615" s="1346"/>
      <c r="M615" s="1346"/>
      <c r="N615" s="1346"/>
      <c r="O615" s="1346"/>
      <c r="P615" s="1346"/>
      <c r="Q615" s="1346"/>
      <c r="R615" s="1346"/>
      <c r="S615" s="1346"/>
      <c r="T615" s="1346"/>
      <c r="U615" s="1346"/>
      <c r="V615" s="1346"/>
      <c r="W615" s="1346"/>
      <c r="X615" s="1346"/>
      <c r="Y615" s="1346"/>
      <c r="Z615" s="1346"/>
      <c r="AA615" s="1346"/>
      <c r="AB615" s="1346"/>
      <c r="AC615" s="1346"/>
      <c r="AD615" s="1346"/>
      <c r="AE615" s="1346"/>
      <c r="AF615" s="1346"/>
      <c r="AG615" s="1346"/>
    </row>
    <row r="616" spans="3:33" x14ac:dyDescent="0.25">
      <c r="C616" s="1346"/>
      <c r="D616" s="1346"/>
      <c r="E616" s="1346"/>
      <c r="F616" s="1346"/>
      <c r="G616" s="1346"/>
      <c r="H616" s="1346"/>
      <c r="I616" s="1346"/>
      <c r="J616" s="1346"/>
      <c r="K616" s="1346"/>
      <c r="L616" s="1346"/>
      <c r="M616" s="1346"/>
      <c r="N616" s="1346"/>
      <c r="O616" s="1346"/>
      <c r="P616" s="1346"/>
      <c r="Q616" s="1346"/>
      <c r="R616" s="1346"/>
      <c r="S616" s="1346"/>
      <c r="T616" s="1346"/>
      <c r="U616" s="1346"/>
      <c r="V616" s="1346"/>
      <c r="W616" s="1346"/>
      <c r="X616" s="1346"/>
      <c r="Y616" s="1346"/>
      <c r="Z616" s="1346"/>
      <c r="AA616" s="1346"/>
      <c r="AB616" s="1346"/>
      <c r="AC616" s="1346"/>
      <c r="AD616" s="1346"/>
      <c r="AE616" s="1346"/>
      <c r="AF616" s="1346"/>
      <c r="AG616" s="1346"/>
    </row>
    <row r="617" spans="3:33" x14ac:dyDescent="0.25">
      <c r="C617" s="1346"/>
      <c r="D617" s="1346"/>
      <c r="E617" s="1346"/>
      <c r="F617" s="1346"/>
      <c r="G617" s="1346"/>
      <c r="H617" s="1346"/>
      <c r="I617" s="1346"/>
      <c r="J617" s="1346"/>
      <c r="K617" s="1346"/>
      <c r="L617" s="1346"/>
      <c r="M617" s="1346"/>
      <c r="N617" s="1346"/>
      <c r="O617" s="1346"/>
      <c r="P617" s="1346"/>
      <c r="Q617" s="1346"/>
      <c r="R617" s="1346"/>
      <c r="S617" s="1346"/>
      <c r="T617" s="1346"/>
      <c r="U617" s="1346"/>
      <c r="V617" s="1346"/>
      <c r="W617" s="1346"/>
      <c r="X617" s="1346"/>
      <c r="Y617" s="1346"/>
      <c r="Z617" s="1346"/>
      <c r="AA617" s="1346"/>
      <c r="AB617" s="1346"/>
      <c r="AC617" s="1346"/>
      <c r="AD617" s="1346"/>
      <c r="AE617" s="1346"/>
      <c r="AF617" s="1346"/>
      <c r="AG617" s="1346"/>
    </row>
    <row r="618" spans="3:33" x14ac:dyDescent="0.25">
      <c r="C618" s="1346"/>
      <c r="D618" s="1346"/>
      <c r="E618" s="1346"/>
      <c r="F618" s="1346"/>
      <c r="G618" s="1346"/>
      <c r="H618" s="1346"/>
      <c r="I618" s="1346"/>
      <c r="J618" s="1346"/>
      <c r="K618" s="1346"/>
      <c r="L618" s="1346"/>
      <c r="M618" s="1346"/>
      <c r="N618" s="1346"/>
      <c r="O618" s="1346"/>
      <c r="P618" s="1346"/>
      <c r="Q618" s="1346"/>
      <c r="R618" s="1346"/>
      <c r="S618" s="1346"/>
      <c r="T618" s="1346"/>
      <c r="U618" s="1346"/>
      <c r="V618" s="1346"/>
      <c r="W618" s="1346"/>
      <c r="X618" s="1346"/>
      <c r="Y618" s="1346"/>
      <c r="Z618" s="1346"/>
      <c r="AA618" s="1346"/>
      <c r="AB618" s="1346"/>
      <c r="AC618" s="1346"/>
      <c r="AD618" s="1346"/>
      <c r="AE618" s="1346"/>
      <c r="AF618" s="1346"/>
      <c r="AG618" s="1346"/>
    </row>
    <row r="619" spans="3:33" x14ac:dyDescent="0.25">
      <c r="C619" s="1346"/>
      <c r="D619" s="1346"/>
      <c r="E619" s="1346"/>
      <c r="F619" s="1346"/>
      <c r="G619" s="1346"/>
      <c r="H619" s="1346"/>
      <c r="I619" s="1346"/>
      <c r="J619" s="1346"/>
      <c r="K619" s="1346"/>
      <c r="L619" s="1346"/>
      <c r="M619" s="1346"/>
      <c r="N619" s="1346"/>
      <c r="O619" s="1346"/>
      <c r="P619" s="1346"/>
      <c r="Q619" s="1346"/>
      <c r="R619" s="1346"/>
      <c r="S619" s="1346"/>
      <c r="T619" s="1346"/>
      <c r="U619" s="1346"/>
      <c r="V619" s="1346"/>
      <c r="W619" s="1346"/>
      <c r="X619" s="1346"/>
      <c r="Y619" s="1346"/>
      <c r="Z619" s="1346"/>
      <c r="AA619" s="1346"/>
      <c r="AB619" s="1346"/>
      <c r="AC619" s="1346"/>
      <c r="AD619" s="1346"/>
      <c r="AE619" s="1346"/>
      <c r="AF619" s="1346"/>
      <c r="AG619" s="1346"/>
    </row>
    <row r="620" spans="3:33" x14ac:dyDescent="0.25">
      <c r="C620" s="1346"/>
      <c r="D620" s="1346"/>
      <c r="E620" s="1346"/>
      <c r="F620" s="1346"/>
      <c r="G620" s="1346"/>
      <c r="H620" s="1346"/>
      <c r="I620" s="1346"/>
      <c r="J620" s="1346"/>
      <c r="K620" s="1346"/>
      <c r="L620" s="1346"/>
      <c r="M620" s="1346"/>
      <c r="N620" s="1346"/>
      <c r="O620" s="1346"/>
      <c r="P620" s="1346"/>
      <c r="Q620" s="1346"/>
      <c r="R620" s="1346"/>
      <c r="S620" s="1346"/>
      <c r="T620" s="1346"/>
      <c r="U620" s="1346"/>
      <c r="V620" s="1346"/>
      <c r="W620" s="1346"/>
      <c r="X620" s="1346"/>
      <c r="Y620" s="1346"/>
      <c r="Z620" s="1346"/>
      <c r="AA620" s="1346"/>
      <c r="AB620" s="1346"/>
      <c r="AC620" s="1346"/>
      <c r="AD620" s="1346"/>
      <c r="AE620" s="1346"/>
      <c r="AF620" s="1346"/>
      <c r="AG620" s="1346"/>
    </row>
    <row r="621" spans="3:33" x14ac:dyDescent="0.25">
      <c r="C621" s="1346"/>
      <c r="D621" s="1346"/>
      <c r="E621" s="1346"/>
      <c r="F621" s="1346"/>
      <c r="G621" s="1346"/>
      <c r="H621" s="1346"/>
      <c r="I621" s="1346"/>
      <c r="J621" s="1346"/>
      <c r="K621" s="1346"/>
      <c r="L621" s="1346"/>
      <c r="M621" s="1346"/>
      <c r="N621" s="1346"/>
      <c r="O621" s="1346"/>
      <c r="P621" s="1346"/>
      <c r="Q621" s="1346"/>
      <c r="R621" s="1346"/>
      <c r="S621" s="1346"/>
      <c r="T621" s="1346"/>
      <c r="U621" s="1346"/>
      <c r="V621" s="1346"/>
      <c r="W621" s="1346"/>
      <c r="X621" s="1346"/>
      <c r="Y621" s="1346"/>
      <c r="Z621" s="1346"/>
      <c r="AA621" s="1346"/>
      <c r="AB621" s="1346"/>
      <c r="AC621" s="1346"/>
      <c r="AD621" s="1346"/>
      <c r="AE621" s="1346"/>
      <c r="AF621" s="1346"/>
      <c r="AG621" s="1346"/>
    </row>
    <row r="622" spans="3:33" x14ac:dyDescent="0.25">
      <c r="C622" s="1346"/>
      <c r="D622" s="1346"/>
      <c r="E622" s="1346"/>
      <c r="F622" s="1346"/>
      <c r="G622" s="1346"/>
      <c r="H622" s="1346"/>
      <c r="I622" s="1346"/>
      <c r="J622" s="1346"/>
      <c r="K622" s="1346"/>
      <c r="L622" s="1346"/>
      <c r="M622" s="1346"/>
      <c r="N622" s="1346"/>
      <c r="O622" s="1346"/>
      <c r="P622" s="1346"/>
      <c r="Q622" s="1346"/>
      <c r="R622" s="1346"/>
      <c r="S622" s="1346"/>
      <c r="T622" s="1346"/>
      <c r="U622" s="1346"/>
      <c r="V622" s="1346"/>
      <c r="W622" s="1346"/>
      <c r="X622" s="1346"/>
      <c r="Y622" s="1346"/>
      <c r="Z622" s="1346"/>
      <c r="AA622" s="1346"/>
      <c r="AB622" s="1346"/>
      <c r="AC622" s="1346"/>
      <c r="AD622" s="1346"/>
      <c r="AE622" s="1346"/>
      <c r="AF622" s="1346"/>
      <c r="AG622" s="1346"/>
    </row>
    <row r="623" spans="3:33" x14ac:dyDescent="0.25">
      <c r="C623" s="1346"/>
      <c r="D623" s="1346"/>
      <c r="E623" s="1346"/>
      <c r="F623" s="1346"/>
      <c r="G623" s="1346"/>
      <c r="H623" s="1346"/>
      <c r="I623" s="1346"/>
      <c r="J623" s="1346"/>
      <c r="K623" s="1346"/>
      <c r="L623" s="1346"/>
      <c r="M623" s="1346"/>
      <c r="N623" s="1346"/>
      <c r="O623" s="1346"/>
      <c r="P623" s="1346"/>
      <c r="Q623" s="1346"/>
      <c r="R623" s="1346"/>
      <c r="S623" s="1346"/>
      <c r="T623" s="1346"/>
      <c r="U623" s="1346"/>
      <c r="V623" s="1346"/>
      <c r="W623" s="1346"/>
      <c r="X623" s="1346"/>
      <c r="Y623" s="1346"/>
      <c r="Z623" s="1346"/>
      <c r="AA623" s="1346"/>
      <c r="AB623" s="1346"/>
      <c r="AC623" s="1346"/>
      <c r="AD623" s="1346"/>
      <c r="AE623" s="1346"/>
      <c r="AF623" s="1346"/>
      <c r="AG623" s="1346"/>
    </row>
    <row r="624" spans="3:33" x14ac:dyDescent="0.25">
      <c r="C624" s="1346"/>
      <c r="D624" s="1346"/>
      <c r="E624" s="1346"/>
      <c r="F624" s="1346"/>
      <c r="G624" s="1346"/>
      <c r="H624" s="1346"/>
      <c r="I624" s="1346"/>
      <c r="J624" s="1346"/>
      <c r="K624" s="1346"/>
      <c r="L624" s="1346"/>
      <c r="M624" s="1346"/>
      <c r="N624" s="1346"/>
      <c r="O624" s="1346"/>
      <c r="P624" s="1346"/>
      <c r="Q624" s="1346"/>
      <c r="R624" s="1346"/>
      <c r="S624" s="1346"/>
      <c r="T624" s="1346"/>
      <c r="U624" s="1346"/>
      <c r="V624" s="1346"/>
      <c r="W624" s="1346"/>
      <c r="X624" s="1346"/>
      <c r="Y624" s="1346"/>
      <c r="Z624" s="1346"/>
      <c r="AA624" s="1346"/>
      <c r="AB624" s="1346"/>
      <c r="AC624" s="1346"/>
      <c r="AD624" s="1346"/>
      <c r="AE624" s="1346"/>
      <c r="AF624" s="1346"/>
      <c r="AG624" s="1346"/>
    </row>
    <row r="625" spans="3:33" x14ac:dyDescent="0.25">
      <c r="C625" s="1346"/>
      <c r="D625" s="1346"/>
      <c r="E625" s="1346"/>
      <c r="F625" s="1346"/>
      <c r="G625" s="1346"/>
      <c r="H625" s="1346"/>
      <c r="I625" s="1346"/>
      <c r="J625" s="1346"/>
      <c r="K625" s="1346"/>
      <c r="L625" s="1346"/>
      <c r="M625" s="1346"/>
      <c r="N625" s="1346"/>
      <c r="O625" s="1346"/>
      <c r="P625" s="1346"/>
      <c r="Q625" s="1346"/>
      <c r="R625" s="1346"/>
      <c r="S625" s="1346"/>
      <c r="T625" s="1346"/>
      <c r="U625" s="1346"/>
      <c r="V625" s="1346"/>
      <c r="W625" s="1346"/>
      <c r="X625" s="1346"/>
      <c r="Y625" s="1346"/>
      <c r="Z625" s="1346"/>
      <c r="AA625" s="1346"/>
      <c r="AB625" s="1346"/>
      <c r="AC625" s="1346"/>
      <c r="AD625" s="1346"/>
      <c r="AE625" s="1346"/>
      <c r="AF625" s="1346"/>
      <c r="AG625" s="1346"/>
    </row>
    <row r="626" spans="3:33" x14ac:dyDescent="0.25">
      <c r="C626" s="1346"/>
      <c r="D626" s="1346"/>
      <c r="E626" s="1346"/>
      <c r="F626" s="1346"/>
      <c r="G626" s="1346"/>
      <c r="H626" s="1346"/>
      <c r="I626" s="1346"/>
      <c r="J626" s="1346"/>
      <c r="K626" s="1346"/>
      <c r="L626" s="1346"/>
      <c r="M626" s="1346"/>
      <c r="N626" s="1346"/>
      <c r="O626" s="1346"/>
      <c r="P626" s="1346"/>
      <c r="Q626" s="1346"/>
      <c r="R626" s="1346"/>
      <c r="S626" s="1346"/>
      <c r="T626" s="1346"/>
      <c r="U626" s="1346"/>
      <c r="V626" s="1346"/>
      <c r="W626" s="1346"/>
      <c r="X626" s="1346"/>
      <c r="Y626" s="1346"/>
      <c r="Z626" s="1346"/>
      <c r="AA626" s="1346"/>
      <c r="AB626" s="1346"/>
      <c r="AC626" s="1346"/>
      <c r="AD626" s="1346"/>
      <c r="AE626" s="1346"/>
      <c r="AF626" s="1346"/>
      <c r="AG626" s="1346"/>
    </row>
    <row r="627" spans="3:33" x14ac:dyDescent="0.25">
      <c r="C627" s="1346"/>
      <c r="D627" s="1346"/>
      <c r="E627" s="1346"/>
      <c r="F627" s="1346"/>
      <c r="G627" s="1346"/>
      <c r="H627" s="1346"/>
      <c r="I627" s="1346"/>
      <c r="J627" s="1346"/>
      <c r="K627" s="1346"/>
      <c r="L627" s="1346"/>
      <c r="M627" s="1346"/>
      <c r="N627" s="1346"/>
      <c r="O627" s="1346"/>
      <c r="P627" s="1346"/>
      <c r="Q627" s="1346"/>
      <c r="R627" s="1346"/>
      <c r="S627" s="1346"/>
      <c r="T627" s="1346"/>
      <c r="U627" s="1346"/>
      <c r="V627" s="1346"/>
      <c r="W627" s="1346"/>
      <c r="X627" s="1346"/>
      <c r="Y627" s="1346"/>
      <c r="Z627" s="1346"/>
      <c r="AA627" s="1346"/>
      <c r="AB627" s="1346"/>
      <c r="AC627" s="1346"/>
      <c r="AD627" s="1346"/>
      <c r="AE627" s="1346"/>
      <c r="AF627" s="1346"/>
      <c r="AG627" s="1346"/>
    </row>
    <row r="628" spans="3:33" x14ac:dyDescent="0.25">
      <c r="C628" s="1346"/>
      <c r="D628" s="1346"/>
      <c r="E628" s="1346"/>
      <c r="F628" s="1346"/>
      <c r="G628" s="1346"/>
      <c r="H628" s="1346"/>
      <c r="I628" s="1346"/>
      <c r="J628" s="1346"/>
      <c r="K628" s="1346"/>
      <c r="L628" s="1346"/>
      <c r="M628" s="1346"/>
      <c r="N628" s="1346"/>
      <c r="O628" s="1346"/>
      <c r="P628" s="1346"/>
      <c r="Q628" s="1346"/>
      <c r="R628" s="1346"/>
      <c r="S628" s="1346"/>
      <c r="T628" s="1346"/>
      <c r="U628" s="1346"/>
      <c r="V628" s="1346"/>
      <c r="W628" s="1346"/>
      <c r="X628" s="1346"/>
      <c r="Y628" s="1346"/>
      <c r="Z628" s="1346"/>
      <c r="AA628" s="1346"/>
      <c r="AB628" s="1346"/>
      <c r="AC628" s="1346"/>
      <c r="AD628" s="1346"/>
      <c r="AE628" s="1346"/>
      <c r="AF628" s="1346"/>
      <c r="AG628" s="1346"/>
    </row>
    <row r="629" spans="3:33" x14ac:dyDescent="0.25">
      <c r="C629" s="1346"/>
      <c r="D629" s="1346"/>
      <c r="E629" s="1346"/>
      <c r="F629" s="1346"/>
      <c r="G629" s="1346"/>
      <c r="H629" s="1346"/>
      <c r="I629" s="1346"/>
      <c r="J629" s="1346"/>
      <c r="K629" s="1346"/>
      <c r="L629" s="1346"/>
      <c r="M629" s="1346"/>
      <c r="N629" s="1346"/>
      <c r="O629" s="1346"/>
      <c r="P629" s="1346"/>
      <c r="Q629" s="1346"/>
      <c r="R629" s="1346"/>
      <c r="S629" s="1346"/>
      <c r="T629" s="1346"/>
      <c r="U629" s="1346"/>
      <c r="V629" s="1346"/>
      <c r="W629" s="1346"/>
      <c r="X629" s="1346"/>
      <c r="Y629" s="1346"/>
      <c r="Z629" s="1346"/>
      <c r="AA629" s="1346"/>
      <c r="AB629" s="1346"/>
      <c r="AC629" s="1346"/>
      <c r="AD629" s="1346"/>
      <c r="AE629" s="1346"/>
      <c r="AF629" s="1346"/>
      <c r="AG629" s="1346"/>
    </row>
    <row r="630" spans="3:33" x14ac:dyDescent="0.25">
      <c r="C630" s="1346"/>
      <c r="D630" s="1346"/>
      <c r="E630" s="1346"/>
      <c r="F630" s="1346"/>
      <c r="G630" s="1346"/>
      <c r="H630" s="1346"/>
      <c r="I630" s="1346"/>
      <c r="J630" s="1346"/>
      <c r="K630" s="1346"/>
      <c r="L630" s="1346"/>
      <c r="M630" s="1346"/>
      <c r="N630" s="1346"/>
      <c r="O630" s="1346"/>
      <c r="P630" s="1346"/>
      <c r="Q630" s="1346"/>
      <c r="R630" s="1346"/>
      <c r="S630" s="1346"/>
      <c r="T630" s="1346"/>
      <c r="U630" s="1346"/>
      <c r="V630" s="1346"/>
      <c r="W630" s="1346"/>
      <c r="X630" s="1346"/>
      <c r="Y630" s="1346"/>
      <c r="Z630" s="1346"/>
      <c r="AA630" s="1346"/>
      <c r="AB630" s="1346"/>
      <c r="AC630" s="1346"/>
      <c r="AD630" s="1346"/>
      <c r="AE630" s="1346"/>
      <c r="AF630" s="1346"/>
      <c r="AG630" s="1346"/>
    </row>
    <row r="631" spans="3:33" x14ac:dyDescent="0.25">
      <c r="C631" s="1346"/>
      <c r="D631" s="1346"/>
      <c r="E631" s="1346"/>
      <c r="F631" s="1346"/>
      <c r="G631" s="1346"/>
      <c r="H631" s="1346"/>
      <c r="I631" s="1346"/>
      <c r="J631" s="1346"/>
      <c r="K631" s="1346"/>
      <c r="L631" s="1346"/>
      <c r="M631" s="1346"/>
      <c r="N631" s="1346"/>
      <c r="O631" s="1346"/>
      <c r="P631" s="1346"/>
      <c r="Q631" s="1346"/>
      <c r="R631" s="1346"/>
      <c r="S631" s="1346"/>
      <c r="T631" s="1346"/>
      <c r="U631" s="1346"/>
      <c r="V631" s="1346"/>
      <c r="W631" s="1346"/>
      <c r="X631" s="1346"/>
      <c r="Y631" s="1346"/>
      <c r="Z631" s="1346"/>
      <c r="AA631" s="1346"/>
      <c r="AB631" s="1346"/>
      <c r="AC631" s="1346"/>
      <c r="AD631" s="1346"/>
      <c r="AE631" s="1346"/>
      <c r="AF631" s="1346"/>
      <c r="AG631" s="1346"/>
    </row>
    <row r="632" spans="3:33" x14ac:dyDescent="0.25">
      <c r="C632" s="1346"/>
      <c r="D632" s="1346"/>
      <c r="E632" s="1346"/>
      <c r="F632" s="1346"/>
      <c r="G632" s="1346"/>
      <c r="H632" s="1346"/>
      <c r="I632" s="1346"/>
      <c r="J632" s="1346"/>
      <c r="K632" s="1346"/>
      <c r="L632" s="1346"/>
      <c r="M632" s="1346"/>
      <c r="N632" s="1346"/>
      <c r="O632" s="1346"/>
      <c r="P632" s="1346"/>
      <c r="Q632" s="1346"/>
      <c r="R632" s="1346"/>
      <c r="S632" s="1346"/>
      <c r="T632" s="1346"/>
      <c r="U632" s="1346"/>
      <c r="V632" s="1346"/>
      <c r="W632" s="1346"/>
      <c r="X632" s="1346"/>
      <c r="Y632" s="1346"/>
      <c r="Z632" s="1346"/>
      <c r="AA632" s="1346"/>
      <c r="AB632" s="1346"/>
      <c r="AC632" s="1346"/>
      <c r="AD632" s="1346"/>
      <c r="AE632" s="1346"/>
      <c r="AF632" s="1346"/>
      <c r="AG632" s="1346"/>
    </row>
    <row r="633" spans="3:33" x14ac:dyDescent="0.25">
      <c r="C633" s="1346"/>
      <c r="D633" s="1346"/>
      <c r="E633" s="1346"/>
      <c r="F633" s="1346"/>
      <c r="G633" s="1346"/>
      <c r="H633" s="1346"/>
      <c r="I633" s="1346"/>
      <c r="J633" s="1346"/>
      <c r="K633" s="1346"/>
      <c r="L633" s="1346"/>
      <c r="M633" s="1346"/>
      <c r="N633" s="1346"/>
      <c r="O633" s="1346"/>
      <c r="P633" s="1346"/>
      <c r="Q633" s="1346"/>
      <c r="R633" s="1346"/>
      <c r="S633" s="1346"/>
      <c r="T633" s="1346"/>
      <c r="U633" s="1346"/>
      <c r="V633" s="1346"/>
      <c r="W633" s="1346"/>
      <c r="X633" s="1346"/>
      <c r="Y633" s="1346"/>
      <c r="Z633" s="1346"/>
      <c r="AA633" s="1346"/>
      <c r="AB633" s="1346"/>
      <c r="AC633" s="1346"/>
      <c r="AD633" s="1346"/>
      <c r="AE633" s="1346"/>
      <c r="AF633" s="1346"/>
      <c r="AG633" s="1346"/>
    </row>
    <row r="634" spans="3:33" x14ac:dyDescent="0.25">
      <c r="C634" s="1346"/>
      <c r="D634" s="1346"/>
      <c r="E634" s="1346"/>
      <c r="F634" s="1346"/>
      <c r="G634" s="1346"/>
      <c r="H634" s="1346"/>
      <c r="I634" s="1346"/>
      <c r="J634" s="1346"/>
      <c r="K634" s="1346"/>
      <c r="L634" s="1346"/>
      <c r="M634" s="1346"/>
      <c r="N634" s="1346"/>
      <c r="O634" s="1346"/>
      <c r="P634" s="1346"/>
      <c r="Q634" s="1346"/>
      <c r="R634" s="1346"/>
      <c r="S634" s="1346"/>
      <c r="T634" s="1346"/>
      <c r="U634" s="1346"/>
      <c r="V634" s="1346"/>
      <c r="W634" s="1346"/>
      <c r="X634" s="1346"/>
      <c r="Y634" s="1346"/>
      <c r="Z634" s="1346"/>
      <c r="AA634" s="1346"/>
      <c r="AB634" s="1346"/>
      <c r="AC634" s="1346"/>
      <c r="AD634" s="1346"/>
      <c r="AE634" s="1346"/>
      <c r="AF634" s="1346"/>
      <c r="AG634" s="1346"/>
    </row>
    <row r="635" spans="3:33" x14ac:dyDescent="0.25">
      <c r="C635" s="1346"/>
      <c r="D635" s="1346"/>
      <c r="E635" s="1346"/>
      <c r="F635" s="1346"/>
      <c r="G635" s="1346"/>
      <c r="H635" s="1346"/>
      <c r="I635" s="1346"/>
      <c r="J635" s="1346"/>
      <c r="K635" s="1346"/>
      <c r="L635" s="1346"/>
      <c r="M635" s="1346"/>
      <c r="N635" s="1346"/>
      <c r="O635" s="1346"/>
      <c r="P635" s="1346"/>
      <c r="Q635" s="1346"/>
      <c r="R635" s="1346"/>
      <c r="S635" s="1346"/>
      <c r="T635" s="1346"/>
      <c r="U635" s="1346"/>
      <c r="V635" s="1346"/>
      <c r="W635" s="1346"/>
      <c r="X635" s="1346"/>
      <c r="Y635" s="1346"/>
      <c r="Z635" s="1346"/>
      <c r="AA635" s="1346"/>
      <c r="AB635" s="1346"/>
      <c r="AC635" s="1346"/>
      <c r="AD635" s="1346"/>
      <c r="AE635" s="1346"/>
      <c r="AF635" s="1346"/>
      <c r="AG635" s="1346"/>
    </row>
    <row r="636" spans="3:33" x14ac:dyDescent="0.25">
      <c r="C636" s="1346"/>
      <c r="D636" s="1346"/>
      <c r="E636" s="1346"/>
      <c r="F636" s="1346"/>
      <c r="G636" s="1346"/>
      <c r="H636" s="1346"/>
      <c r="I636" s="1346"/>
      <c r="J636" s="1346"/>
      <c r="K636" s="1346"/>
      <c r="L636" s="1346"/>
      <c r="M636" s="1346"/>
      <c r="N636" s="1346"/>
      <c r="O636" s="1346"/>
      <c r="P636" s="1346"/>
      <c r="Q636" s="1346"/>
      <c r="R636" s="1346"/>
      <c r="S636" s="1346"/>
      <c r="T636" s="1346"/>
      <c r="U636" s="1346"/>
      <c r="V636" s="1346"/>
      <c r="W636" s="1346"/>
      <c r="X636" s="1346"/>
      <c r="Y636" s="1346"/>
      <c r="Z636" s="1346"/>
      <c r="AA636" s="1346"/>
      <c r="AB636" s="1346"/>
      <c r="AC636" s="1346"/>
      <c r="AD636" s="1346"/>
      <c r="AE636" s="1346"/>
      <c r="AF636" s="1346"/>
      <c r="AG636" s="1346"/>
    </row>
    <row r="637" spans="3:33" x14ac:dyDescent="0.25">
      <c r="C637" s="1346"/>
      <c r="D637" s="1346"/>
      <c r="E637" s="1346"/>
      <c r="F637" s="1346"/>
      <c r="G637" s="1346"/>
      <c r="H637" s="1346"/>
      <c r="I637" s="1346"/>
      <c r="J637" s="1346"/>
      <c r="K637" s="1346"/>
      <c r="L637" s="1346"/>
      <c r="M637" s="1346"/>
      <c r="N637" s="1346"/>
      <c r="O637" s="1346"/>
      <c r="P637" s="1346"/>
      <c r="Q637" s="1346"/>
      <c r="R637" s="1346"/>
      <c r="S637" s="1346"/>
      <c r="T637" s="1346"/>
      <c r="U637" s="1346"/>
      <c r="V637" s="1346"/>
      <c r="W637" s="1346"/>
      <c r="X637" s="1346"/>
      <c r="Y637" s="1346"/>
      <c r="Z637" s="1346"/>
      <c r="AA637" s="1346"/>
      <c r="AB637" s="1346"/>
      <c r="AC637" s="1346"/>
      <c r="AD637" s="1346"/>
      <c r="AE637" s="1346"/>
      <c r="AF637" s="1346"/>
      <c r="AG637" s="1346"/>
    </row>
    <row r="638" spans="3:33" x14ac:dyDescent="0.25">
      <c r="C638" s="1346"/>
      <c r="D638" s="1346"/>
      <c r="E638" s="1346"/>
      <c r="F638" s="1346"/>
      <c r="G638" s="1346"/>
      <c r="H638" s="1346"/>
      <c r="I638" s="1346"/>
      <c r="J638" s="1346"/>
      <c r="K638" s="1346"/>
      <c r="L638" s="1346"/>
      <c r="M638" s="1346"/>
      <c r="N638" s="1346"/>
      <c r="O638" s="1346"/>
      <c r="P638" s="1346"/>
      <c r="Q638" s="1346"/>
      <c r="R638" s="1346"/>
      <c r="S638" s="1346"/>
      <c r="T638" s="1346"/>
      <c r="U638" s="1346"/>
      <c r="V638" s="1346"/>
      <c r="W638" s="1346"/>
      <c r="X638" s="1346"/>
      <c r="Y638" s="1346"/>
      <c r="Z638" s="1346"/>
      <c r="AA638" s="1346"/>
      <c r="AB638" s="1346"/>
      <c r="AC638" s="1346"/>
      <c r="AD638" s="1346"/>
      <c r="AE638" s="1346"/>
      <c r="AF638" s="1346"/>
      <c r="AG638" s="1346"/>
    </row>
    <row r="639" spans="3:33" x14ac:dyDescent="0.25">
      <c r="C639" s="1346"/>
      <c r="D639" s="1346"/>
      <c r="E639" s="1346"/>
      <c r="F639" s="1346"/>
      <c r="G639" s="1346"/>
      <c r="H639" s="1346"/>
      <c r="I639" s="1346"/>
      <c r="J639" s="1346"/>
      <c r="K639" s="1346"/>
      <c r="L639" s="1346"/>
      <c r="M639" s="1346"/>
      <c r="N639" s="1346"/>
      <c r="O639" s="1346"/>
      <c r="P639" s="1346"/>
      <c r="Q639" s="1346"/>
      <c r="R639" s="1346"/>
      <c r="S639" s="1346"/>
      <c r="T639" s="1346"/>
      <c r="U639" s="1346"/>
      <c r="V639" s="1346"/>
      <c r="W639" s="1346"/>
      <c r="X639" s="1346"/>
      <c r="Y639" s="1346"/>
      <c r="Z639" s="1346"/>
      <c r="AA639" s="1346"/>
      <c r="AB639" s="1346"/>
      <c r="AC639" s="1346"/>
      <c r="AD639" s="1346"/>
      <c r="AE639" s="1346"/>
      <c r="AF639" s="1346"/>
      <c r="AG639" s="1346"/>
    </row>
    <row r="640" spans="3:33" x14ac:dyDescent="0.25">
      <c r="C640" s="1346"/>
      <c r="D640" s="1346"/>
      <c r="E640" s="1346"/>
      <c r="F640" s="1346"/>
      <c r="G640" s="1346"/>
      <c r="H640" s="1346"/>
      <c r="I640" s="1346"/>
      <c r="J640" s="1346"/>
      <c r="K640" s="1346"/>
      <c r="L640" s="1346"/>
      <c r="M640" s="1346"/>
      <c r="N640" s="1346"/>
      <c r="O640" s="1346"/>
      <c r="P640" s="1346"/>
      <c r="Q640" s="1346"/>
      <c r="R640" s="1346"/>
      <c r="S640" s="1346"/>
      <c r="T640" s="1346"/>
      <c r="U640" s="1346"/>
      <c r="V640" s="1346"/>
      <c r="W640" s="1346"/>
      <c r="X640" s="1346"/>
      <c r="Y640" s="1346"/>
      <c r="Z640" s="1346"/>
      <c r="AA640" s="1346"/>
      <c r="AB640" s="1346"/>
      <c r="AC640" s="1346"/>
      <c r="AD640" s="1346"/>
      <c r="AE640" s="1346"/>
      <c r="AF640" s="1346"/>
      <c r="AG640" s="1346"/>
    </row>
    <row r="641" spans="3:33" x14ac:dyDescent="0.25">
      <c r="C641" s="1346"/>
      <c r="D641" s="1346"/>
      <c r="E641" s="1346"/>
      <c r="F641" s="1346"/>
      <c r="G641" s="1346"/>
      <c r="H641" s="1346"/>
      <c r="I641" s="1346"/>
      <c r="J641" s="1346"/>
      <c r="K641" s="1346"/>
      <c r="L641" s="1346"/>
      <c r="M641" s="1346"/>
      <c r="N641" s="1346"/>
      <c r="O641" s="1346"/>
      <c r="P641" s="1346"/>
      <c r="Q641" s="1346"/>
      <c r="R641" s="1346"/>
      <c r="S641" s="1346"/>
      <c r="T641" s="1346"/>
      <c r="U641" s="1346"/>
      <c r="V641" s="1346"/>
      <c r="W641" s="1346"/>
      <c r="X641" s="1346"/>
      <c r="Y641" s="1346"/>
      <c r="Z641" s="1346"/>
      <c r="AA641" s="1346"/>
      <c r="AB641" s="1346"/>
      <c r="AC641" s="1346"/>
      <c r="AD641" s="1346"/>
      <c r="AE641" s="1346"/>
      <c r="AF641" s="1346"/>
      <c r="AG641" s="1346"/>
    </row>
    <row r="642" spans="3:33" x14ac:dyDescent="0.25">
      <c r="C642" s="1346"/>
      <c r="D642" s="1346"/>
      <c r="E642" s="1346"/>
      <c r="F642" s="1346"/>
      <c r="G642" s="1346"/>
      <c r="H642" s="1346"/>
      <c r="I642" s="1346"/>
      <c r="J642" s="1346"/>
      <c r="K642" s="1346"/>
      <c r="L642" s="1346"/>
      <c r="M642" s="1346"/>
      <c r="N642" s="1346"/>
      <c r="O642" s="1346"/>
      <c r="P642" s="1346"/>
      <c r="Q642" s="1346"/>
      <c r="R642" s="1346"/>
      <c r="S642" s="1346"/>
      <c r="T642" s="1346"/>
      <c r="U642" s="1346"/>
      <c r="V642" s="1346"/>
      <c r="W642" s="1346"/>
      <c r="X642" s="1346"/>
      <c r="Y642" s="1346"/>
      <c r="Z642" s="1346"/>
      <c r="AA642" s="1346"/>
      <c r="AB642" s="1346"/>
      <c r="AC642" s="1346"/>
      <c r="AD642" s="1346"/>
      <c r="AE642" s="1346"/>
      <c r="AF642" s="1346"/>
      <c r="AG642" s="1346"/>
    </row>
    <row r="643" spans="3:33" x14ac:dyDescent="0.25">
      <c r="C643" s="1346"/>
      <c r="D643" s="1346"/>
      <c r="E643" s="1346"/>
      <c r="F643" s="1346"/>
      <c r="G643" s="1346"/>
      <c r="H643" s="1346"/>
      <c r="I643" s="1346"/>
      <c r="J643" s="1346"/>
      <c r="K643" s="1346"/>
      <c r="L643" s="1346"/>
      <c r="M643" s="1346"/>
      <c r="N643" s="1346"/>
      <c r="O643" s="1346"/>
      <c r="P643" s="1346"/>
      <c r="Q643" s="1346"/>
      <c r="R643" s="1346"/>
      <c r="S643" s="1346"/>
      <c r="T643" s="1346"/>
      <c r="U643" s="1346"/>
      <c r="V643" s="1346"/>
      <c r="W643" s="1346"/>
      <c r="X643" s="1346"/>
      <c r="Y643" s="1346"/>
      <c r="Z643" s="1346"/>
      <c r="AA643" s="1346"/>
      <c r="AB643" s="1346"/>
      <c r="AC643" s="1346"/>
      <c r="AD643" s="1346"/>
      <c r="AE643" s="1346"/>
      <c r="AF643" s="1346"/>
      <c r="AG643" s="1346"/>
    </row>
    <row r="644" spans="3:33" x14ac:dyDescent="0.25">
      <c r="C644" s="1346"/>
      <c r="D644" s="1346"/>
      <c r="E644" s="1346"/>
      <c r="F644" s="1346"/>
      <c r="G644" s="1346"/>
      <c r="H644" s="1346"/>
      <c r="I644" s="1346"/>
      <c r="J644" s="1346"/>
      <c r="K644" s="1346"/>
      <c r="L644" s="1346"/>
      <c r="M644" s="1346"/>
      <c r="N644" s="1346"/>
      <c r="O644" s="1346"/>
      <c r="P644" s="1346"/>
      <c r="Q644" s="1346"/>
      <c r="R644" s="1346"/>
      <c r="S644" s="1346"/>
      <c r="T644" s="1346"/>
      <c r="U644" s="1346"/>
      <c r="V644" s="1346"/>
      <c r="W644" s="1346"/>
      <c r="X644" s="1346"/>
      <c r="Y644" s="1346"/>
      <c r="Z644" s="1346"/>
      <c r="AA644" s="1346"/>
      <c r="AB644" s="1346"/>
      <c r="AC644" s="1346"/>
      <c r="AD644" s="1346"/>
      <c r="AE644" s="1346"/>
      <c r="AF644" s="1346"/>
      <c r="AG644" s="1346"/>
    </row>
    <row r="645" spans="3:33" x14ac:dyDescent="0.25">
      <c r="C645" s="1346"/>
      <c r="D645" s="1346"/>
      <c r="E645" s="1346"/>
      <c r="F645" s="1346"/>
      <c r="G645" s="1346"/>
      <c r="H645" s="1346"/>
      <c r="I645" s="1346"/>
      <c r="J645" s="1346"/>
      <c r="K645" s="1346"/>
      <c r="L645" s="1346"/>
      <c r="M645" s="1346"/>
      <c r="N645" s="1346"/>
      <c r="O645" s="1346"/>
      <c r="P645" s="1346"/>
      <c r="Q645" s="1346"/>
      <c r="R645" s="1346"/>
      <c r="S645" s="1346"/>
      <c r="T645" s="1346"/>
      <c r="U645" s="1346"/>
      <c r="V645" s="1346"/>
      <c r="W645" s="1346"/>
      <c r="X645" s="1346"/>
      <c r="Y645" s="1346"/>
      <c r="Z645" s="1346"/>
      <c r="AA645" s="1346"/>
      <c r="AB645" s="1346"/>
      <c r="AC645" s="1346"/>
      <c r="AD645" s="1346"/>
      <c r="AE645" s="1346"/>
      <c r="AF645" s="1346"/>
      <c r="AG645" s="1346"/>
    </row>
    <row r="646" spans="3:33" x14ac:dyDescent="0.25">
      <c r="C646" s="1346"/>
      <c r="D646" s="1346"/>
      <c r="E646" s="1346"/>
      <c r="F646" s="1346"/>
      <c r="G646" s="1346"/>
      <c r="H646" s="1346"/>
      <c r="I646" s="1346"/>
      <c r="J646" s="1346"/>
      <c r="K646" s="1346"/>
      <c r="L646" s="1346"/>
      <c r="M646" s="1346"/>
      <c r="N646" s="1346"/>
      <c r="O646" s="1346"/>
      <c r="P646" s="1346"/>
      <c r="Q646" s="1346"/>
      <c r="R646" s="1346"/>
      <c r="S646" s="1346"/>
      <c r="T646" s="1346"/>
      <c r="U646" s="1346"/>
      <c r="V646" s="1346"/>
      <c r="W646" s="1346"/>
      <c r="X646" s="1346"/>
      <c r="Y646" s="1346"/>
      <c r="Z646" s="1346"/>
      <c r="AA646" s="1346"/>
      <c r="AB646" s="1346"/>
      <c r="AC646" s="1346"/>
      <c r="AD646" s="1346"/>
      <c r="AE646" s="1346"/>
      <c r="AF646" s="1346"/>
      <c r="AG646" s="1346"/>
    </row>
    <row r="647" spans="3:33" x14ac:dyDescent="0.25">
      <c r="C647" s="1346"/>
      <c r="D647" s="1346"/>
      <c r="E647" s="1346"/>
      <c r="F647" s="1346"/>
      <c r="G647" s="1346"/>
      <c r="H647" s="1346"/>
      <c r="I647" s="1346"/>
      <c r="J647" s="1346"/>
      <c r="K647" s="1346"/>
      <c r="L647" s="1346"/>
      <c r="M647" s="1346"/>
      <c r="N647" s="1346"/>
      <c r="O647" s="1346"/>
      <c r="P647" s="1346"/>
      <c r="Q647" s="1346"/>
      <c r="R647" s="1346"/>
      <c r="S647" s="1346"/>
      <c r="T647" s="1346"/>
      <c r="U647" s="1346"/>
      <c r="V647" s="1346"/>
      <c r="W647" s="1346"/>
      <c r="X647" s="1346"/>
      <c r="Y647" s="1346"/>
      <c r="Z647" s="1346"/>
      <c r="AA647" s="1346"/>
      <c r="AB647" s="1346"/>
      <c r="AC647" s="1346"/>
      <c r="AD647" s="1346"/>
      <c r="AE647" s="1346"/>
      <c r="AF647" s="1346"/>
      <c r="AG647" s="1346"/>
    </row>
    <row r="648" spans="3:33" x14ac:dyDescent="0.25">
      <c r="C648" s="1346"/>
      <c r="D648" s="1346"/>
      <c r="E648" s="1346"/>
      <c r="F648" s="1346"/>
      <c r="G648" s="1346"/>
      <c r="H648" s="1346"/>
      <c r="I648" s="1346"/>
      <c r="J648" s="1346"/>
      <c r="K648" s="1346"/>
      <c r="L648" s="1346"/>
      <c r="M648" s="1346"/>
      <c r="N648" s="1346"/>
      <c r="O648" s="1346"/>
      <c r="P648" s="1346"/>
      <c r="Q648" s="1346"/>
      <c r="R648" s="1346"/>
      <c r="S648" s="1346"/>
      <c r="T648" s="1346"/>
      <c r="U648" s="1346"/>
      <c r="V648" s="1346"/>
      <c r="W648" s="1346"/>
      <c r="X648" s="1346"/>
      <c r="Y648" s="1346"/>
      <c r="Z648" s="1346"/>
      <c r="AA648" s="1346"/>
      <c r="AB648" s="1346"/>
      <c r="AC648" s="1346"/>
      <c r="AD648" s="1346"/>
      <c r="AE648" s="1346"/>
      <c r="AF648" s="1346"/>
      <c r="AG648" s="1346"/>
    </row>
    <row r="649" spans="3:33" x14ac:dyDescent="0.25">
      <c r="C649" s="1346"/>
      <c r="D649" s="1346"/>
      <c r="E649" s="1346"/>
      <c r="F649" s="1346"/>
      <c r="G649" s="1346"/>
      <c r="H649" s="1346"/>
      <c r="I649" s="1346"/>
      <c r="J649" s="1346"/>
      <c r="K649" s="1346"/>
      <c r="L649" s="1346"/>
      <c r="M649" s="1346"/>
      <c r="N649" s="1346"/>
      <c r="O649" s="1346"/>
      <c r="P649" s="1346"/>
      <c r="Q649" s="1346"/>
      <c r="R649" s="1346"/>
      <c r="S649" s="1346"/>
      <c r="T649" s="1346"/>
      <c r="U649" s="1346"/>
      <c r="V649" s="1346"/>
      <c r="W649" s="1346"/>
      <c r="X649" s="1346"/>
      <c r="Y649" s="1346"/>
      <c r="Z649" s="1346"/>
      <c r="AA649" s="1346"/>
      <c r="AB649" s="1346"/>
      <c r="AC649" s="1346"/>
      <c r="AD649" s="1346"/>
      <c r="AE649" s="1346"/>
      <c r="AF649" s="1346"/>
      <c r="AG649" s="1346"/>
    </row>
    <row r="650" spans="3:33" x14ac:dyDescent="0.25">
      <c r="C650" s="1346"/>
      <c r="D650" s="1346"/>
      <c r="E650" s="1346"/>
      <c r="F650" s="1346"/>
      <c r="G650" s="1346"/>
      <c r="H650" s="1346"/>
      <c r="I650" s="1346"/>
      <c r="J650" s="1346"/>
      <c r="K650" s="1346"/>
      <c r="L650" s="1346"/>
      <c r="M650" s="1346"/>
      <c r="N650" s="1346"/>
      <c r="O650" s="1346"/>
      <c r="P650" s="1346"/>
      <c r="Q650" s="1346"/>
      <c r="R650" s="1346"/>
      <c r="S650" s="1346"/>
      <c r="T650" s="1346"/>
      <c r="U650" s="1346"/>
      <c r="V650" s="1346"/>
      <c r="W650" s="1346"/>
      <c r="X650" s="1346"/>
      <c r="Y650" s="1346"/>
      <c r="Z650" s="1346"/>
      <c r="AA650" s="1346"/>
      <c r="AB650" s="1346"/>
      <c r="AC650" s="1346"/>
      <c r="AD650" s="1346"/>
      <c r="AE650" s="1346"/>
      <c r="AF650" s="1346"/>
      <c r="AG650" s="1346"/>
    </row>
    <row r="651" spans="3:33" x14ac:dyDescent="0.25">
      <c r="C651" s="1346"/>
      <c r="D651" s="1346"/>
      <c r="E651" s="1346"/>
      <c r="F651" s="1346"/>
      <c r="G651" s="1346"/>
      <c r="H651" s="1346"/>
      <c r="I651" s="1346"/>
      <c r="J651" s="1346"/>
      <c r="K651" s="1346"/>
      <c r="L651" s="1346"/>
      <c r="M651" s="1346"/>
      <c r="N651" s="1346"/>
      <c r="O651" s="1346"/>
      <c r="P651" s="1346"/>
      <c r="Q651" s="1346"/>
      <c r="R651" s="1346"/>
      <c r="S651" s="1346"/>
      <c r="T651" s="1346"/>
      <c r="U651" s="1346"/>
      <c r="V651" s="1346"/>
      <c r="W651" s="1346"/>
      <c r="X651" s="1346"/>
      <c r="Y651" s="1346"/>
      <c r="Z651" s="1346"/>
      <c r="AA651" s="1346"/>
      <c r="AB651" s="1346"/>
      <c r="AC651" s="1346"/>
      <c r="AD651" s="1346"/>
      <c r="AE651" s="1346"/>
      <c r="AF651" s="1346"/>
      <c r="AG651" s="1346"/>
    </row>
    <row r="652" spans="3:33" x14ac:dyDescent="0.25">
      <c r="C652" s="1346"/>
      <c r="D652" s="1346"/>
      <c r="E652" s="1346"/>
      <c r="F652" s="1346"/>
      <c r="G652" s="1346"/>
      <c r="H652" s="1346"/>
      <c r="I652" s="1346"/>
      <c r="J652" s="1346"/>
      <c r="K652" s="1346"/>
      <c r="L652" s="1346"/>
      <c r="M652" s="1346"/>
      <c r="N652" s="1346"/>
      <c r="O652" s="1346"/>
      <c r="P652" s="1346"/>
      <c r="Q652" s="1346"/>
      <c r="R652" s="1346"/>
      <c r="S652" s="1346"/>
      <c r="T652" s="1346"/>
      <c r="U652" s="1346"/>
      <c r="V652" s="1346"/>
      <c r="W652" s="1346"/>
      <c r="X652" s="1346"/>
      <c r="Y652" s="1346"/>
      <c r="Z652" s="1346"/>
      <c r="AA652" s="1346"/>
      <c r="AB652" s="1346"/>
      <c r="AC652" s="1346"/>
      <c r="AD652" s="1346"/>
      <c r="AE652" s="1346"/>
      <c r="AF652" s="1346"/>
      <c r="AG652" s="1346"/>
    </row>
    <row r="653" spans="3:33" x14ac:dyDescent="0.25">
      <c r="C653" s="1346"/>
      <c r="D653" s="1346"/>
      <c r="E653" s="1346"/>
      <c r="F653" s="1346"/>
      <c r="G653" s="1346"/>
      <c r="H653" s="1346"/>
      <c r="I653" s="1346"/>
      <c r="J653" s="1346"/>
      <c r="K653" s="1346"/>
      <c r="L653" s="1346"/>
      <c r="M653" s="1346"/>
      <c r="N653" s="1346"/>
      <c r="O653" s="1346"/>
      <c r="P653" s="1346"/>
      <c r="Q653" s="1346"/>
      <c r="R653" s="1346"/>
      <c r="S653" s="1346"/>
      <c r="T653" s="1346"/>
      <c r="U653" s="1346"/>
      <c r="V653" s="1346"/>
      <c r="W653" s="1346"/>
      <c r="X653" s="1346"/>
      <c r="Y653" s="1346"/>
      <c r="Z653" s="1346"/>
      <c r="AA653" s="1346"/>
      <c r="AB653" s="1346"/>
      <c r="AC653" s="1346"/>
      <c r="AD653" s="1346"/>
      <c r="AE653" s="1346"/>
      <c r="AF653" s="1346"/>
      <c r="AG653" s="1346"/>
    </row>
    <row r="654" spans="3:33" x14ac:dyDescent="0.25">
      <c r="C654" s="1346"/>
      <c r="D654" s="1346"/>
      <c r="E654" s="1346"/>
      <c r="F654" s="1346"/>
      <c r="G654" s="1346"/>
      <c r="H654" s="1346"/>
      <c r="I654" s="1346"/>
      <c r="J654" s="1346"/>
      <c r="K654" s="1346"/>
      <c r="L654" s="1346"/>
      <c r="M654" s="1346"/>
      <c r="N654" s="1346"/>
      <c r="O654" s="1346"/>
      <c r="P654" s="1346"/>
      <c r="Q654" s="1346"/>
      <c r="R654" s="1346"/>
      <c r="S654" s="1346"/>
      <c r="T654" s="1346"/>
      <c r="U654" s="1346"/>
      <c r="V654" s="1346"/>
      <c r="W654" s="1346"/>
      <c r="X654" s="1346"/>
      <c r="Y654" s="1346"/>
      <c r="Z654" s="1346"/>
      <c r="AA654" s="1346"/>
      <c r="AB654" s="1346"/>
      <c r="AC654" s="1346"/>
      <c r="AD654" s="1346"/>
      <c r="AE654" s="1346"/>
      <c r="AF654" s="1346"/>
      <c r="AG654" s="1346"/>
    </row>
    <row r="655" spans="3:33" x14ac:dyDescent="0.25">
      <c r="C655" s="1346"/>
      <c r="D655" s="1346"/>
      <c r="E655" s="1346"/>
      <c r="F655" s="1346"/>
      <c r="G655" s="1346"/>
      <c r="H655" s="1346"/>
      <c r="I655" s="1346"/>
      <c r="J655" s="1346"/>
      <c r="K655" s="1346"/>
      <c r="L655" s="1346"/>
      <c r="M655" s="1346"/>
      <c r="N655" s="1346"/>
      <c r="O655" s="1346"/>
      <c r="P655" s="1346"/>
      <c r="Q655" s="1346"/>
      <c r="R655" s="1346"/>
      <c r="S655" s="1346"/>
      <c r="T655" s="1346"/>
      <c r="U655" s="1346"/>
      <c r="V655" s="1346"/>
      <c r="W655" s="1346"/>
      <c r="X655" s="1346"/>
      <c r="Y655" s="1346"/>
      <c r="Z655" s="1346"/>
      <c r="AA655" s="1346"/>
      <c r="AB655" s="1346"/>
      <c r="AC655" s="1346"/>
      <c r="AD655" s="1346"/>
      <c r="AE655" s="1346"/>
      <c r="AF655" s="1346"/>
      <c r="AG655" s="1346"/>
    </row>
    <row r="656" spans="3:33" x14ac:dyDescent="0.25">
      <c r="C656" s="1346"/>
      <c r="D656" s="1346"/>
      <c r="E656" s="1346"/>
      <c r="F656" s="1346"/>
      <c r="G656" s="1346"/>
      <c r="H656" s="1346"/>
      <c r="I656" s="1346"/>
      <c r="J656" s="1346"/>
      <c r="K656" s="1346"/>
      <c r="L656" s="1346"/>
      <c r="M656" s="1346"/>
      <c r="N656" s="1346"/>
      <c r="O656" s="1346"/>
      <c r="P656" s="1346"/>
      <c r="Q656" s="1346"/>
      <c r="R656" s="1346"/>
      <c r="S656" s="1346"/>
      <c r="T656" s="1346"/>
      <c r="U656" s="1346"/>
      <c r="V656" s="1346"/>
      <c r="W656" s="1346"/>
      <c r="X656" s="1346"/>
      <c r="Y656" s="1346"/>
      <c r="Z656" s="1346"/>
      <c r="AA656" s="1346"/>
      <c r="AB656" s="1346"/>
      <c r="AC656" s="1346"/>
      <c r="AD656" s="1346"/>
      <c r="AE656" s="1346"/>
      <c r="AF656" s="1346"/>
      <c r="AG656" s="1346"/>
    </row>
    <row r="657" spans="3:33" x14ac:dyDescent="0.25">
      <c r="C657" s="1346"/>
      <c r="D657" s="1346"/>
      <c r="E657" s="1346"/>
      <c r="F657" s="1346"/>
      <c r="G657" s="1346"/>
      <c r="H657" s="1346"/>
      <c r="I657" s="1346"/>
      <c r="J657" s="1346"/>
      <c r="K657" s="1346"/>
      <c r="L657" s="1346"/>
      <c r="M657" s="1346"/>
      <c r="N657" s="1346"/>
      <c r="O657" s="1346"/>
      <c r="P657" s="1346"/>
      <c r="Q657" s="1346"/>
      <c r="R657" s="1346"/>
      <c r="S657" s="1346"/>
      <c r="T657" s="1346"/>
      <c r="U657" s="1346"/>
      <c r="V657" s="1346"/>
      <c r="W657" s="1346"/>
      <c r="X657" s="1346"/>
      <c r="Y657" s="1346"/>
      <c r="Z657" s="1346"/>
      <c r="AA657" s="1346"/>
      <c r="AB657" s="1346"/>
      <c r="AC657" s="1346"/>
      <c r="AD657" s="1346"/>
      <c r="AE657" s="1346"/>
      <c r="AF657" s="1346"/>
      <c r="AG657" s="1346"/>
    </row>
    <row r="658" spans="3:33" x14ac:dyDescent="0.25">
      <c r="C658" s="1346"/>
      <c r="D658" s="1346"/>
      <c r="E658" s="1346"/>
      <c r="F658" s="1346"/>
      <c r="G658" s="1346"/>
      <c r="H658" s="1346"/>
      <c r="I658" s="1346"/>
      <c r="J658" s="1346"/>
      <c r="K658" s="1346"/>
      <c r="L658" s="1346"/>
      <c r="M658" s="1346"/>
      <c r="N658" s="1346"/>
      <c r="O658" s="1346"/>
      <c r="P658" s="1346"/>
      <c r="Q658" s="1346"/>
      <c r="R658" s="1346"/>
      <c r="S658" s="1346"/>
      <c r="T658" s="1346"/>
      <c r="U658" s="1346"/>
      <c r="V658" s="1346"/>
      <c r="W658" s="1346"/>
      <c r="X658" s="1346"/>
      <c r="Y658" s="1346"/>
      <c r="Z658" s="1346"/>
      <c r="AA658" s="1346"/>
      <c r="AB658" s="1346"/>
      <c r="AC658" s="1346"/>
      <c r="AD658" s="1346"/>
      <c r="AE658" s="1346"/>
      <c r="AF658" s="1346"/>
      <c r="AG658" s="1346"/>
    </row>
    <row r="659" spans="3:33" x14ac:dyDescent="0.25">
      <c r="C659" s="1346"/>
      <c r="D659" s="1346"/>
      <c r="E659" s="1346"/>
      <c r="F659" s="1346"/>
      <c r="G659" s="1346"/>
      <c r="H659" s="1346"/>
      <c r="I659" s="1346"/>
      <c r="J659" s="1346"/>
      <c r="K659" s="1346"/>
      <c r="L659" s="1346"/>
      <c r="M659" s="1346"/>
      <c r="N659" s="1346"/>
      <c r="O659" s="1346"/>
      <c r="P659" s="1346"/>
      <c r="Q659" s="1346"/>
      <c r="R659" s="1346"/>
      <c r="S659" s="1346"/>
      <c r="T659" s="1346"/>
      <c r="U659" s="1346"/>
      <c r="V659" s="1346"/>
      <c r="W659" s="1346"/>
      <c r="X659" s="1346"/>
      <c r="Y659" s="1346"/>
      <c r="Z659" s="1346"/>
      <c r="AA659" s="1346"/>
      <c r="AB659" s="1346"/>
      <c r="AC659" s="1346"/>
      <c r="AD659" s="1346"/>
      <c r="AE659" s="1346"/>
      <c r="AF659" s="1346"/>
      <c r="AG659" s="1346"/>
    </row>
    <row r="660" spans="3:33" x14ac:dyDescent="0.25">
      <c r="C660" s="1346"/>
      <c r="D660" s="1346"/>
      <c r="E660" s="1346"/>
      <c r="F660" s="1346"/>
      <c r="G660" s="1346"/>
      <c r="H660" s="1346"/>
      <c r="I660" s="1346"/>
      <c r="J660" s="1346"/>
      <c r="K660" s="1346"/>
      <c r="L660" s="1346"/>
      <c r="M660" s="1346"/>
      <c r="N660" s="1346"/>
      <c r="O660" s="1346"/>
      <c r="P660" s="1346"/>
      <c r="Q660" s="1346"/>
      <c r="R660" s="1346"/>
      <c r="S660" s="1346"/>
      <c r="T660" s="1346"/>
      <c r="U660" s="1346"/>
      <c r="V660" s="1346"/>
      <c r="W660" s="1346"/>
      <c r="X660" s="1346"/>
      <c r="Y660" s="1346"/>
      <c r="Z660" s="1346"/>
      <c r="AA660" s="1346"/>
      <c r="AB660" s="1346"/>
      <c r="AC660" s="1346"/>
      <c r="AD660" s="1346"/>
      <c r="AE660" s="1346"/>
      <c r="AF660" s="1346"/>
      <c r="AG660" s="1346"/>
    </row>
    <row r="661" spans="3:33" x14ac:dyDescent="0.25">
      <c r="C661" s="1346"/>
      <c r="D661" s="1346"/>
      <c r="E661" s="1346"/>
      <c r="F661" s="1346"/>
      <c r="G661" s="1346"/>
      <c r="H661" s="1346"/>
      <c r="I661" s="1346"/>
      <c r="J661" s="1346"/>
      <c r="K661" s="1346"/>
      <c r="L661" s="1346"/>
      <c r="M661" s="1346"/>
      <c r="N661" s="1346"/>
      <c r="O661" s="1346"/>
      <c r="P661" s="1346"/>
      <c r="Q661" s="1346"/>
      <c r="R661" s="1346"/>
      <c r="S661" s="1346"/>
      <c r="T661" s="1346"/>
      <c r="U661" s="1346"/>
      <c r="V661" s="1346"/>
      <c r="W661" s="1346"/>
      <c r="X661" s="1346"/>
      <c r="Y661" s="1346"/>
      <c r="Z661" s="1346"/>
      <c r="AA661" s="1346"/>
      <c r="AB661" s="1346"/>
      <c r="AC661" s="1346"/>
      <c r="AD661" s="1346"/>
      <c r="AE661" s="1346"/>
      <c r="AF661" s="1346"/>
      <c r="AG661" s="1346"/>
    </row>
    <row r="662" spans="3:33" x14ac:dyDescent="0.25">
      <c r="C662" s="1346"/>
      <c r="D662" s="1346"/>
      <c r="E662" s="1346"/>
      <c r="F662" s="1346"/>
      <c r="G662" s="1346"/>
      <c r="H662" s="1346"/>
      <c r="I662" s="1346"/>
      <c r="J662" s="1346"/>
      <c r="K662" s="1346"/>
      <c r="L662" s="1346"/>
      <c r="M662" s="1346"/>
      <c r="N662" s="1346"/>
      <c r="O662" s="1346"/>
      <c r="P662" s="1346"/>
      <c r="Q662" s="1346"/>
      <c r="R662" s="1346"/>
      <c r="S662" s="1346"/>
      <c r="T662" s="1346"/>
      <c r="U662" s="1346"/>
      <c r="V662" s="1346"/>
      <c r="W662" s="1346"/>
      <c r="X662" s="1346"/>
      <c r="Y662" s="1346"/>
      <c r="Z662" s="1346"/>
      <c r="AA662" s="1346"/>
      <c r="AB662" s="1346"/>
      <c r="AC662" s="1346"/>
      <c r="AD662" s="1346"/>
      <c r="AE662" s="1346"/>
      <c r="AF662" s="1346"/>
      <c r="AG662" s="1346"/>
    </row>
    <row r="663" spans="3:33" x14ac:dyDescent="0.25">
      <c r="C663" s="1346"/>
      <c r="D663" s="1346"/>
      <c r="E663" s="1346"/>
      <c r="F663" s="1346"/>
      <c r="G663" s="1346"/>
      <c r="H663" s="1346"/>
      <c r="I663" s="1346"/>
      <c r="J663" s="1346"/>
      <c r="K663" s="1346"/>
      <c r="L663" s="1346"/>
      <c r="M663" s="1346"/>
      <c r="N663" s="1346"/>
      <c r="O663" s="1346"/>
      <c r="P663" s="1346"/>
      <c r="Q663" s="1346"/>
      <c r="R663" s="1346"/>
      <c r="S663" s="1346"/>
      <c r="T663" s="1346"/>
      <c r="U663" s="1346"/>
      <c r="V663" s="1346"/>
      <c r="W663" s="1346"/>
      <c r="X663" s="1346"/>
      <c r="Y663" s="1346"/>
      <c r="Z663" s="1346"/>
      <c r="AA663" s="1346"/>
      <c r="AB663" s="1346"/>
      <c r="AC663" s="1346"/>
      <c r="AD663" s="1346"/>
      <c r="AE663" s="1346"/>
      <c r="AF663" s="1346"/>
      <c r="AG663" s="1346"/>
    </row>
    <row r="664" spans="3:33" x14ac:dyDescent="0.25">
      <c r="C664" s="1346"/>
      <c r="D664" s="1346"/>
      <c r="E664" s="1346"/>
      <c r="F664" s="1346"/>
      <c r="G664" s="1346"/>
      <c r="H664" s="1346"/>
      <c r="I664" s="1346"/>
      <c r="J664" s="1346"/>
      <c r="K664" s="1346"/>
      <c r="L664" s="1346"/>
      <c r="M664" s="1346"/>
      <c r="N664" s="1346"/>
      <c r="O664" s="1346"/>
      <c r="P664" s="1346"/>
      <c r="Q664" s="1346"/>
      <c r="R664" s="1346"/>
      <c r="S664" s="1346"/>
      <c r="T664" s="1346"/>
      <c r="U664" s="1346"/>
      <c r="V664" s="1346"/>
      <c r="W664" s="1346"/>
      <c r="X664" s="1346"/>
      <c r="Y664" s="1346"/>
      <c r="Z664" s="1346"/>
      <c r="AA664" s="1346"/>
      <c r="AB664" s="1346"/>
      <c r="AC664" s="1346"/>
      <c r="AD664" s="1346"/>
      <c r="AE664" s="1346"/>
      <c r="AF664" s="1346"/>
      <c r="AG664" s="1346"/>
    </row>
    <row r="665" spans="3:33" x14ac:dyDescent="0.25">
      <c r="C665" s="1346"/>
      <c r="D665" s="1346"/>
      <c r="E665" s="1346"/>
      <c r="F665" s="1346"/>
      <c r="G665" s="1346"/>
      <c r="H665" s="1346"/>
      <c r="I665" s="1346"/>
      <c r="J665" s="1346"/>
      <c r="K665" s="1346"/>
      <c r="L665" s="1346"/>
      <c r="M665" s="1346"/>
      <c r="N665" s="1346"/>
      <c r="O665" s="1346"/>
      <c r="P665" s="1346"/>
      <c r="Q665" s="1346"/>
      <c r="R665" s="1346"/>
      <c r="S665" s="1346"/>
      <c r="T665" s="1346"/>
      <c r="U665" s="1346"/>
      <c r="V665" s="1346"/>
      <c r="W665" s="1346"/>
      <c r="X665" s="1346"/>
      <c r="Y665" s="1346"/>
      <c r="Z665" s="1346"/>
      <c r="AA665" s="1346"/>
      <c r="AB665" s="1346"/>
      <c r="AC665" s="1346"/>
      <c r="AD665" s="1346"/>
      <c r="AE665" s="1346"/>
      <c r="AF665" s="1346"/>
      <c r="AG665" s="1346"/>
    </row>
    <row r="666" spans="3:33" x14ac:dyDescent="0.25">
      <c r="C666" s="1346"/>
      <c r="D666" s="1346"/>
      <c r="E666" s="1346"/>
      <c r="F666" s="1346"/>
      <c r="G666" s="1346"/>
      <c r="H666" s="1346"/>
      <c r="I666" s="1346"/>
      <c r="J666" s="1346"/>
      <c r="K666" s="1346"/>
      <c r="L666" s="1346"/>
      <c r="M666" s="1346"/>
      <c r="N666" s="1346"/>
      <c r="O666" s="1346"/>
      <c r="P666" s="1346"/>
      <c r="Q666" s="1346"/>
      <c r="R666" s="1346"/>
      <c r="S666" s="1346"/>
      <c r="T666" s="1346"/>
      <c r="U666" s="1346"/>
      <c r="V666" s="1346"/>
      <c r="W666" s="1346"/>
      <c r="X666" s="1346"/>
      <c r="Y666" s="1346"/>
      <c r="Z666" s="1346"/>
      <c r="AA666" s="1346"/>
      <c r="AB666" s="1346"/>
      <c r="AC666" s="1346"/>
      <c r="AD666" s="1346"/>
      <c r="AE666" s="1346"/>
      <c r="AF666" s="1346"/>
      <c r="AG666" s="1346"/>
    </row>
    <row r="667" spans="3:33" x14ac:dyDescent="0.25">
      <c r="C667" s="1346"/>
      <c r="D667" s="1346"/>
      <c r="E667" s="1346"/>
      <c r="F667" s="1346"/>
      <c r="G667" s="1346"/>
      <c r="H667" s="1346"/>
      <c r="I667" s="1346"/>
      <c r="J667" s="1346"/>
      <c r="K667" s="1346"/>
      <c r="L667" s="1346"/>
      <c r="M667" s="1346"/>
      <c r="N667" s="1346"/>
      <c r="O667" s="1346"/>
      <c r="P667" s="1346"/>
      <c r="Q667" s="1346"/>
      <c r="R667" s="1346"/>
      <c r="S667" s="1346"/>
      <c r="T667" s="1346"/>
      <c r="U667" s="1346"/>
      <c r="V667" s="1346"/>
      <c r="W667" s="1346"/>
      <c r="X667" s="1346"/>
      <c r="Y667" s="1346"/>
      <c r="Z667" s="1346"/>
      <c r="AA667" s="1346"/>
      <c r="AB667" s="1346"/>
      <c r="AC667" s="1346"/>
      <c r="AD667" s="1346"/>
      <c r="AE667" s="1346"/>
      <c r="AF667" s="1346"/>
      <c r="AG667" s="1346"/>
    </row>
    <row r="668" spans="3:33" x14ac:dyDescent="0.25">
      <c r="C668" s="1346"/>
      <c r="D668" s="1346"/>
      <c r="E668" s="1346"/>
      <c r="F668" s="1346"/>
      <c r="G668" s="1346"/>
      <c r="H668" s="1346"/>
      <c r="I668" s="1346"/>
      <c r="J668" s="1346"/>
      <c r="K668" s="1346"/>
      <c r="L668" s="1346"/>
      <c r="M668" s="1346"/>
      <c r="N668" s="1346"/>
      <c r="O668" s="1346"/>
      <c r="P668" s="1346"/>
      <c r="Q668" s="1346"/>
      <c r="R668" s="1346"/>
      <c r="S668" s="1346"/>
      <c r="T668" s="1346"/>
      <c r="U668" s="1346"/>
      <c r="V668" s="1346"/>
      <c r="W668" s="1346"/>
      <c r="X668" s="1346"/>
      <c r="Y668" s="1346"/>
      <c r="Z668" s="1346"/>
      <c r="AA668" s="1346"/>
      <c r="AB668" s="1346"/>
      <c r="AC668" s="1346"/>
      <c r="AD668" s="1346"/>
      <c r="AE668" s="1346"/>
      <c r="AF668" s="1346"/>
      <c r="AG668" s="1346"/>
    </row>
    <row r="669" spans="3:33" x14ac:dyDescent="0.25">
      <c r="C669" s="1346"/>
      <c r="D669" s="1346"/>
      <c r="E669" s="1346"/>
      <c r="F669" s="1346"/>
      <c r="G669" s="1346"/>
      <c r="H669" s="1346"/>
      <c r="I669" s="1346"/>
      <c r="J669" s="1346"/>
      <c r="K669" s="1346"/>
      <c r="L669" s="1346"/>
      <c r="M669" s="1346"/>
      <c r="N669" s="1346"/>
      <c r="O669" s="1346"/>
      <c r="P669" s="1346"/>
      <c r="Q669" s="1346"/>
      <c r="R669" s="1346"/>
      <c r="S669" s="1346"/>
      <c r="T669" s="1346"/>
      <c r="U669" s="1346"/>
      <c r="V669" s="1346"/>
      <c r="W669" s="1346"/>
      <c r="X669" s="1346"/>
      <c r="Y669" s="1346"/>
      <c r="Z669" s="1346"/>
      <c r="AA669" s="1346"/>
      <c r="AB669" s="1346"/>
      <c r="AC669" s="1346"/>
      <c r="AD669" s="1346"/>
      <c r="AE669" s="1346"/>
      <c r="AF669" s="1346"/>
      <c r="AG669" s="1346"/>
    </row>
    <row r="670" spans="3:33" x14ac:dyDescent="0.25">
      <c r="C670" s="1346"/>
      <c r="D670" s="1346"/>
      <c r="E670" s="1346"/>
      <c r="F670" s="1346"/>
      <c r="G670" s="1346"/>
      <c r="H670" s="1346"/>
      <c r="I670" s="1346"/>
      <c r="J670" s="1346"/>
      <c r="K670" s="1346"/>
      <c r="L670" s="1346"/>
      <c r="M670" s="1346"/>
      <c r="N670" s="1346"/>
      <c r="O670" s="1346"/>
      <c r="P670" s="1346"/>
      <c r="Q670" s="1346"/>
      <c r="R670" s="1346"/>
      <c r="S670" s="1346"/>
      <c r="T670" s="1346"/>
      <c r="U670" s="1346"/>
      <c r="V670" s="1346"/>
      <c r="W670" s="1346"/>
      <c r="X670" s="1346"/>
      <c r="Y670" s="1346"/>
      <c r="Z670" s="1346"/>
      <c r="AA670" s="1346"/>
      <c r="AB670" s="1346"/>
      <c r="AC670" s="1346"/>
      <c r="AD670" s="1346"/>
      <c r="AE670" s="1346"/>
      <c r="AF670" s="1346"/>
      <c r="AG670" s="1346"/>
    </row>
    <row r="671" spans="3:33" x14ac:dyDescent="0.25">
      <c r="C671" s="1346"/>
      <c r="D671" s="1346"/>
      <c r="E671" s="1346"/>
      <c r="F671" s="1346"/>
      <c r="G671" s="1346"/>
      <c r="H671" s="1346"/>
      <c r="I671" s="1346"/>
      <c r="J671" s="1346"/>
      <c r="K671" s="1346"/>
      <c r="L671" s="1346"/>
      <c r="M671" s="1346"/>
      <c r="N671" s="1346"/>
      <c r="O671" s="1346"/>
      <c r="P671" s="1346"/>
      <c r="Q671" s="1346"/>
      <c r="R671" s="1346"/>
      <c r="S671" s="1346"/>
      <c r="T671" s="1346"/>
      <c r="U671" s="1346"/>
      <c r="V671" s="1346"/>
      <c r="W671" s="1346"/>
      <c r="X671" s="1346"/>
      <c r="Y671" s="1346"/>
      <c r="Z671" s="1346"/>
      <c r="AA671" s="1346"/>
      <c r="AB671" s="1346"/>
      <c r="AC671" s="1346"/>
      <c r="AD671" s="1346"/>
      <c r="AE671" s="1346"/>
      <c r="AF671" s="1346"/>
      <c r="AG671" s="1346"/>
    </row>
    <row r="672" spans="3:33" x14ac:dyDescent="0.25">
      <c r="C672" s="1346"/>
      <c r="D672" s="1346"/>
      <c r="E672" s="1346"/>
      <c r="F672" s="1346"/>
      <c r="G672" s="1346"/>
      <c r="H672" s="1346"/>
      <c r="I672" s="1346"/>
      <c r="J672" s="1346"/>
      <c r="K672" s="1346"/>
      <c r="L672" s="1346"/>
      <c r="M672" s="1346"/>
      <c r="N672" s="1346"/>
      <c r="O672" s="1346"/>
      <c r="P672" s="1346"/>
      <c r="Q672" s="1346"/>
      <c r="R672" s="1346"/>
      <c r="S672" s="1346"/>
      <c r="T672" s="1346"/>
      <c r="U672" s="1346"/>
      <c r="V672" s="1346"/>
      <c r="W672" s="1346"/>
      <c r="X672" s="1346"/>
      <c r="Y672" s="1346"/>
      <c r="Z672" s="1346"/>
      <c r="AA672" s="1346"/>
      <c r="AB672" s="1346"/>
      <c r="AC672" s="1346"/>
      <c r="AD672" s="1346"/>
      <c r="AE672" s="1346"/>
      <c r="AF672" s="1346"/>
      <c r="AG672" s="1346"/>
    </row>
    <row r="673" spans="3:33" x14ac:dyDescent="0.25">
      <c r="C673" s="1346"/>
      <c r="D673" s="1346"/>
      <c r="E673" s="1346"/>
      <c r="F673" s="1346"/>
      <c r="G673" s="1346"/>
      <c r="H673" s="1346"/>
      <c r="I673" s="1346"/>
      <c r="J673" s="1346"/>
      <c r="K673" s="1346"/>
      <c r="L673" s="1346"/>
      <c r="M673" s="1346"/>
      <c r="N673" s="1346"/>
      <c r="O673" s="1346"/>
      <c r="P673" s="1346"/>
      <c r="Q673" s="1346"/>
      <c r="R673" s="1346"/>
      <c r="S673" s="1346"/>
      <c r="T673" s="1346"/>
      <c r="U673" s="1346"/>
      <c r="V673" s="1346"/>
      <c r="W673" s="1346"/>
      <c r="X673" s="1346"/>
      <c r="Y673" s="1346"/>
      <c r="Z673" s="1346"/>
      <c r="AA673" s="1346"/>
      <c r="AB673" s="1346"/>
      <c r="AC673" s="1346"/>
      <c r="AD673" s="1346"/>
      <c r="AE673" s="1346"/>
      <c r="AF673" s="1346"/>
      <c r="AG673" s="1346"/>
    </row>
    <row r="674" spans="3:33" x14ac:dyDescent="0.25">
      <c r="C674" s="1346"/>
      <c r="D674" s="1346"/>
      <c r="E674" s="1346"/>
      <c r="F674" s="1346"/>
      <c r="G674" s="1346"/>
      <c r="H674" s="1346"/>
      <c r="I674" s="1346"/>
      <c r="J674" s="1346"/>
      <c r="K674" s="1346"/>
      <c r="L674" s="1346"/>
      <c r="M674" s="1346"/>
      <c r="N674" s="1346"/>
      <c r="O674" s="1346"/>
      <c r="P674" s="1346"/>
      <c r="Q674" s="1346"/>
      <c r="R674" s="1346"/>
      <c r="S674" s="1346"/>
      <c r="T674" s="1346"/>
      <c r="U674" s="1346"/>
      <c r="V674" s="1346"/>
      <c r="W674" s="1346"/>
      <c r="X674" s="1346"/>
      <c r="Y674" s="1346"/>
      <c r="Z674" s="1346"/>
      <c r="AA674" s="1346"/>
      <c r="AB674" s="1346"/>
      <c r="AC674" s="1346"/>
      <c r="AD674" s="1346"/>
      <c r="AE674" s="1346"/>
      <c r="AF674" s="1346"/>
      <c r="AG674" s="1346"/>
    </row>
    <row r="675" spans="3:33" x14ac:dyDescent="0.25">
      <c r="C675" s="1346"/>
      <c r="D675" s="1346"/>
      <c r="E675" s="1346"/>
      <c r="F675" s="1346"/>
      <c r="G675" s="1346"/>
      <c r="H675" s="1346"/>
      <c r="I675" s="1346"/>
      <c r="J675" s="1346"/>
      <c r="K675" s="1346"/>
      <c r="L675" s="1346"/>
      <c r="M675" s="1346"/>
      <c r="N675" s="1346"/>
      <c r="O675" s="1346"/>
      <c r="P675" s="1346"/>
      <c r="Q675" s="1346"/>
      <c r="R675" s="1346"/>
      <c r="S675" s="1346"/>
      <c r="T675" s="1346"/>
      <c r="U675" s="1346"/>
      <c r="V675" s="1346"/>
      <c r="W675" s="1346"/>
      <c r="X675" s="1346"/>
      <c r="Y675" s="1346"/>
      <c r="Z675" s="1346"/>
      <c r="AA675" s="1346"/>
      <c r="AB675" s="1346"/>
      <c r="AC675" s="1346"/>
      <c r="AD675" s="1346"/>
      <c r="AE675" s="1346"/>
      <c r="AF675" s="1346"/>
      <c r="AG675" s="1346"/>
    </row>
    <row r="676" spans="3:33" x14ac:dyDescent="0.25">
      <c r="C676" s="1346"/>
      <c r="D676" s="1346"/>
      <c r="E676" s="1346"/>
      <c r="F676" s="1346"/>
      <c r="G676" s="1346"/>
      <c r="H676" s="1346"/>
      <c r="I676" s="1346"/>
      <c r="J676" s="1346"/>
      <c r="K676" s="1346"/>
      <c r="L676" s="1346"/>
      <c r="M676" s="1346"/>
      <c r="N676" s="1346"/>
      <c r="O676" s="1346"/>
      <c r="P676" s="1346"/>
      <c r="Q676" s="1346"/>
      <c r="R676" s="1346"/>
      <c r="S676" s="1346"/>
      <c r="T676" s="1346"/>
      <c r="U676" s="1346"/>
      <c r="V676" s="1346"/>
      <c r="W676" s="1346"/>
      <c r="X676" s="1346"/>
      <c r="Y676" s="1346"/>
      <c r="Z676" s="1346"/>
      <c r="AA676" s="1346"/>
      <c r="AB676" s="1346"/>
      <c r="AC676" s="1346"/>
      <c r="AD676" s="1346"/>
      <c r="AE676" s="1346"/>
      <c r="AF676" s="1346"/>
      <c r="AG676" s="1346"/>
    </row>
    <row r="677" spans="3:33" x14ac:dyDescent="0.25">
      <c r="C677" s="1346"/>
      <c r="D677" s="1346"/>
      <c r="E677" s="1346"/>
      <c r="F677" s="1346"/>
      <c r="G677" s="1346"/>
      <c r="H677" s="1346"/>
      <c r="I677" s="1346"/>
      <c r="J677" s="1346"/>
      <c r="K677" s="1346"/>
      <c r="L677" s="1346"/>
      <c r="M677" s="1346"/>
      <c r="N677" s="1346"/>
      <c r="O677" s="1346"/>
      <c r="P677" s="1346"/>
      <c r="Q677" s="1346"/>
      <c r="R677" s="1346"/>
      <c r="S677" s="1346"/>
      <c r="T677" s="1346"/>
      <c r="U677" s="1346"/>
      <c r="V677" s="1346"/>
      <c r="W677" s="1346"/>
      <c r="X677" s="1346"/>
      <c r="Y677" s="1346"/>
      <c r="Z677" s="1346"/>
      <c r="AA677" s="1346"/>
      <c r="AB677" s="1346"/>
      <c r="AC677" s="1346"/>
      <c r="AD677" s="1346"/>
      <c r="AE677" s="1346"/>
      <c r="AF677" s="1346"/>
      <c r="AG677" s="1346"/>
    </row>
    <row r="678" spans="3:33" x14ac:dyDescent="0.25">
      <c r="C678" s="1346"/>
      <c r="D678" s="1346"/>
      <c r="E678" s="1346"/>
      <c r="F678" s="1346"/>
      <c r="G678" s="1346"/>
      <c r="H678" s="1346"/>
      <c r="I678" s="1346"/>
      <c r="J678" s="1346"/>
      <c r="K678" s="1346"/>
      <c r="L678" s="1346"/>
      <c r="M678" s="1346"/>
      <c r="N678" s="1346"/>
      <c r="O678" s="1346"/>
      <c r="P678" s="1346"/>
      <c r="Q678" s="1346"/>
      <c r="R678" s="1346"/>
      <c r="S678" s="1346"/>
      <c r="T678" s="1346"/>
      <c r="U678" s="1346"/>
      <c r="V678" s="1346"/>
      <c r="W678" s="1346"/>
      <c r="X678" s="1346"/>
      <c r="Y678" s="1346"/>
      <c r="Z678" s="1346"/>
      <c r="AA678" s="1346"/>
      <c r="AB678" s="1346"/>
      <c r="AC678" s="1346"/>
      <c r="AD678" s="1346"/>
      <c r="AE678" s="1346"/>
      <c r="AF678" s="1346"/>
      <c r="AG678" s="1346"/>
    </row>
    <row r="679" spans="3:33" x14ac:dyDescent="0.25">
      <c r="C679" s="1346"/>
      <c r="D679" s="1346"/>
      <c r="E679" s="1346"/>
      <c r="F679" s="1346"/>
      <c r="G679" s="1346"/>
      <c r="H679" s="1346"/>
      <c r="I679" s="1346"/>
      <c r="J679" s="1346"/>
      <c r="K679" s="1346"/>
      <c r="L679" s="1346"/>
      <c r="M679" s="1346"/>
      <c r="N679" s="1346"/>
      <c r="O679" s="1346"/>
      <c r="P679" s="1346"/>
      <c r="Q679" s="1346"/>
      <c r="R679" s="1346"/>
      <c r="S679" s="1346"/>
      <c r="T679" s="1346"/>
      <c r="U679" s="1346"/>
      <c r="V679" s="1346"/>
      <c r="W679" s="1346"/>
      <c r="X679" s="1346"/>
      <c r="Y679" s="1346"/>
      <c r="Z679" s="1346"/>
      <c r="AA679" s="1346"/>
      <c r="AB679" s="1346"/>
      <c r="AC679" s="1346"/>
      <c r="AD679" s="1346"/>
      <c r="AE679" s="1346"/>
      <c r="AF679" s="1346"/>
      <c r="AG679" s="1346"/>
    </row>
    <row r="680" spans="3:33" x14ac:dyDescent="0.25">
      <c r="C680" s="1346"/>
      <c r="D680" s="1346"/>
      <c r="E680" s="1346"/>
      <c r="F680" s="1346"/>
      <c r="G680" s="1346"/>
      <c r="H680" s="1346"/>
      <c r="I680" s="1346"/>
      <c r="J680" s="1346"/>
      <c r="K680" s="1346"/>
      <c r="L680" s="1346"/>
      <c r="M680" s="1346"/>
      <c r="N680" s="1346"/>
      <c r="O680" s="1346"/>
      <c r="P680" s="1346"/>
      <c r="Q680" s="1346"/>
      <c r="R680" s="1346"/>
      <c r="S680" s="1346"/>
      <c r="T680" s="1346"/>
      <c r="U680" s="1346"/>
      <c r="V680" s="1346"/>
      <c r="W680" s="1346"/>
      <c r="X680" s="1346"/>
      <c r="Y680" s="1346"/>
      <c r="Z680" s="1346"/>
      <c r="AA680" s="1346"/>
      <c r="AB680" s="1346"/>
      <c r="AC680" s="1346"/>
      <c r="AD680" s="1346"/>
      <c r="AE680" s="1346"/>
      <c r="AF680" s="1346"/>
      <c r="AG680" s="1346"/>
    </row>
    <row r="681" spans="3:33" x14ac:dyDescent="0.25">
      <c r="C681" s="1346"/>
      <c r="D681" s="1346"/>
      <c r="E681" s="1346"/>
      <c r="F681" s="1346"/>
      <c r="G681" s="1346"/>
      <c r="H681" s="1346"/>
      <c r="I681" s="1346"/>
      <c r="J681" s="1346"/>
      <c r="K681" s="1346"/>
      <c r="L681" s="1346"/>
      <c r="M681" s="1346"/>
      <c r="N681" s="1346"/>
      <c r="O681" s="1346"/>
      <c r="P681" s="1346"/>
      <c r="Q681" s="1346"/>
      <c r="R681" s="1346"/>
      <c r="S681" s="1346"/>
      <c r="T681" s="1346"/>
      <c r="U681" s="1346"/>
      <c r="V681" s="1346"/>
      <c r="W681" s="1346"/>
      <c r="X681" s="1346"/>
      <c r="Y681" s="1346"/>
      <c r="Z681" s="1346"/>
      <c r="AA681" s="1346"/>
      <c r="AB681" s="1346"/>
      <c r="AC681" s="1346"/>
      <c r="AD681" s="1346"/>
      <c r="AE681" s="1346"/>
      <c r="AF681" s="1346"/>
      <c r="AG681" s="1346"/>
    </row>
    <row r="682" spans="3:33" x14ac:dyDescent="0.25">
      <c r="C682" s="1346"/>
      <c r="D682" s="1346"/>
      <c r="E682" s="1346"/>
      <c r="F682" s="1346"/>
      <c r="G682" s="1346"/>
      <c r="H682" s="1346"/>
      <c r="I682" s="1346"/>
      <c r="J682" s="1346"/>
      <c r="K682" s="1346"/>
      <c r="L682" s="1346"/>
      <c r="M682" s="1346"/>
      <c r="N682" s="1346"/>
      <c r="O682" s="1346"/>
      <c r="P682" s="1346"/>
      <c r="Q682" s="1346"/>
      <c r="R682" s="1346"/>
      <c r="S682" s="1346"/>
      <c r="T682" s="1346"/>
      <c r="U682" s="1346"/>
      <c r="V682" s="1346"/>
      <c r="W682" s="1346"/>
      <c r="X682" s="1346"/>
      <c r="Y682" s="1346"/>
      <c r="Z682" s="1346"/>
      <c r="AA682" s="1346"/>
      <c r="AB682" s="1346"/>
      <c r="AC682" s="1346"/>
      <c r="AD682" s="1346"/>
      <c r="AE682" s="1346"/>
      <c r="AF682" s="1346"/>
      <c r="AG682" s="1346"/>
    </row>
    <row r="683" spans="3:33" x14ac:dyDescent="0.25">
      <c r="C683" s="1346"/>
      <c r="D683" s="1346"/>
      <c r="E683" s="1346"/>
      <c r="F683" s="1346"/>
      <c r="G683" s="1346"/>
      <c r="H683" s="1346"/>
      <c r="I683" s="1346"/>
      <c r="J683" s="1346"/>
      <c r="K683" s="1346"/>
      <c r="L683" s="1346"/>
      <c r="M683" s="1346"/>
      <c r="N683" s="1346"/>
      <c r="O683" s="1346"/>
      <c r="P683" s="1346"/>
      <c r="Q683" s="1346"/>
      <c r="R683" s="1346"/>
      <c r="S683" s="1346"/>
      <c r="T683" s="1346"/>
      <c r="U683" s="1346"/>
      <c r="V683" s="1346"/>
      <c r="W683" s="1346"/>
      <c r="X683" s="1346"/>
      <c r="Y683" s="1346"/>
      <c r="Z683" s="1346"/>
      <c r="AA683" s="1346"/>
      <c r="AB683" s="1346"/>
      <c r="AC683" s="1346"/>
      <c r="AD683" s="1346"/>
      <c r="AE683" s="1346"/>
      <c r="AF683" s="1346"/>
      <c r="AG683" s="1346"/>
    </row>
    <row r="684" spans="3:33" x14ac:dyDescent="0.25">
      <c r="C684" s="1346"/>
      <c r="D684" s="1346"/>
      <c r="E684" s="1346"/>
      <c r="F684" s="1346"/>
      <c r="G684" s="1346"/>
      <c r="H684" s="1346"/>
      <c r="I684" s="1346"/>
      <c r="J684" s="1346"/>
      <c r="K684" s="1346"/>
      <c r="L684" s="1346"/>
      <c r="M684" s="1346"/>
      <c r="N684" s="1346"/>
      <c r="O684" s="1346"/>
      <c r="P684" s="1346"/>
      <c r="Q684" s="1346"/>
      <c r="R684" s="1346"/>
      <c r="S684" s="1346"/>
      <c r="T684" s="1346"/>
      <c r="U684" s="1346"/>
      <c r="V684" s="1346"/>
      <c r="W684" s="1346"/>
      <c r="X684" s="1346"/>
      <c r="Y684" s="1346"/>
      <c r="Z684" s="1346"/>
      <c r="AA684" s="1346"/>
      <c r="AB684" s="1346"/>
      <c r="AC684" s="1346"/>
      <c r="AD684" s="1346"/>
      <c r="AE684" s="1346"/>
      <c r="AF684" s="1346"/>
      <c r="AG684" s="1346"/>
    </row>
    <row r="685" spans="3:33" x14ac:dyDescent="0.25">
      <c r="C685" s="1346"/>
      <c r="D685" s="1346"/>
      <c r="E685" s="1346"/>
      <c r="F685" s="1346"/>
      <c r="G685" s="1346"/>
      <c r="H685" s="1346"/>
      <c r="I685" s="1346"/>
      <c r="J685" s="1346"/>
      <c r="K685" s="1346"/>
      <c r="L685" s="1346"/>
      <c r="M685" s="1346"/>
      <c r="N685" s="1346"/>
      <c r="O685" s="1346"/>
      <c r="P685" s="1346"/>
      <c r="Q685" s="1346"/>
      <c r="R685" s="1346"/>
      <c r="S685" s="1346"/>
      <c r="T685" s="1346"/>
      <c r="U685" s="1346"/>
      <c r="V685" s="1346"/>
      <c r="W685" s="1346"/>
      <c r="X685" s="1346"/>
      <c r="Y685" s="1346"/>
      <c r="Z685" s="1346"/>
      <c r="AA685" s="1346"/>
      <c r="AB685" s="1346"/>
      <c r="AC685" s="1346"/>
      <c r="AD685" s="1346"/>
      <c r="AE685" s="1346"/>
      <c r="AF685" s="1346"/>
      <c r="AG685" s="1346"/>
    </row>
    <row r="686" spans="3:33" x14ac:dyDescent="0.25">
      <c r="C686" s="1346"/>
      <c r="D686" s="1346"/>
      <c r="E686" s="1346"/>
      <c r="F686" s="1346"/>
      <c r="G686" s="1346"/>
      <c r="H686" s="1346"/>
      <c r="I686" s="1346"/>
      <c r="J686" s="1346"/>
      <c r="K686" s="1346"/>
      <c r="L686" s="1346"/>
      <c r="M686" s="1346"/>
      <c r="N686" s="1346"/>
      <c r="O686" s="1346"/>
      <c r="P686" s="1346"/>
      <c r="Q686" s="1346"/>
      <c r="R686" s="1346"/>
      <c r="S686" s="1346"/>
      <c r="T686" s="1346"/>
      <c r="U686" s="1346"/>
      <c r="V686" s="1346"/>
      <c r="W686" s="1346"/>
      <c r="X686" s="1346"/>
      <c r="Y686" s="1346"/>
      <c r="Z686" s="1346"/>
      <c r="AA686" s="1346"/>
      <c r="AB686" s="1346"/>
      <c r="AC686" s="1346"/>
      <c r="AD686" s="1346"/>
      <c r="AE686" s="1346"/>
      <c r="AF686" s="1346"/>
      <c r="AG686" s="1346"/>
    </row>
    <row r="687" spans="3:33" x14ac:dyDescent="0.25">
      <c r="C687" s="1346"/>
      <c r="D687" s="1346"/>
      <c r="E687" s="1346"/>
      <c r="F687" s="1346"/>
      <c r="G687" s="1346"/>
      <c r="H687" s="1346"/>
      <c r="I687" s="1346"/>
      <c r="J687" s="1346"/>
      <c r="K687" s="1346"/>
      <c r="L687" s="1346"/>
      <c r="M687" s="1346"/>
      <c r="N687" s="1346"/>
      <c r="O687" s="1346"/>
      <c r="P687" s="1346"/>
      <c r="Q687" s="1346"/>
      <c r="R687" s="1346"/>
      <c r="S687" s="1346"/>
      <c r="T687" s="1346"/>
      <c r="U687" s="1346"/>
      <c r="V687" s="1346"/>
      <c r="W687" s="1346"/>
      <c r="X687" s="1346"/>
      <c r="Y687" s="1346"/>
      <c r="Z687" s="1346"/>
      <c r="AA687" s="1346"/>
      <c r="AB687" s="1346"/>
      <c r="AC687" s="1346"/>
      <c r="AD687" s="1346"/>
      <c r="AE687" s="1346"/>
      <c r="AF687" s="1346"/>
      <c r="AG687" s="1346"/>
    </row>
    <row r="688" spans="3:33" x14ac:dyDescent="0.25">
      <c r="C688" s="1346"/>
      <c r="D688" s="1346"/>
      <c r="E688" s="1346"/>
      <c r="F688" s="1346"/>
      <c r="G688" s="1346"/>
      <c r="H688" s="1346"/>
      <c r="I688" s="1346"/>
      <c r="J688" s="1346"/>
      <c r="K688" s="1346"/>
      <c r="L688" s="1346"/>
      <c r="M688" s="1346"/>
      <c r="N688" s="1346"/>
      <c r="O688" s="1346"/>
      <c r="P688" s="1346"/>
      <c r="Q688" s="1346"/>
      <c r="R688" s="1346"/>
      <c r="S688" s="1346"/>
      <c r="T688" s="1346"/>
      <c r="U688" s="1346"/>
      <c r="V688" s="1346"/>
      <c r="W688" s="1346"/>
      <c r="X688" s="1346"/>
      <c r="Y688" s="1346"/>
      <c r="Z688" s="1346"/>
      <c r="AA688" s="1346"/>
      <c r="AB688" s="1346"/>
      <c r="AC688" s="1346"/>
      <c r="AD688" s="1346"/>
      <c r="AE688" s="1346"/>
      <c r="AF688" s="1346"/>
      <c r="AG688" s="1346"/>
    </row>
    <row r="689" spans="3:33" x14ac:dyDescent="0.25">
      <c r="C689" s="1346"/>
      <c r="D689" s="1346"/>
      <c r="E689" s="1346"/>
      <c r="F689" s="1346"/>
      <c r="G689" s="1346"/>
      <c r="H689" s="1346"/>
      <c r="I689" s="1346"/>
      <c r="J689" s="1346"/>
      <c r="K689" s="1346"/>
      <c r="L689" s="1346"/>
      <c r="M689" s="1346"/>
      <c r="N689" s="1346"/>
      <c r="O689" s="1346"/>
      <c r="P689" s="1346"/>
      <c r="Q689" s="1346"/>
      <c r="R689" s="1346"/>
      <c r="S689" s="1346"/>
      <c r="T689" s="1346"/>
      <c r="U689" s="1346"/>
      <c r="V689" s="1346"/>
      <c r="W689" s="1346"/>
      <c r="X689" s="1346"/>
      <c r="Y689" s="1346"/>
      <c r="Z689" s="1346"/>
      <c r="AA689" s="1346"/>
      <c r="AB689" s="1346"/>
      <c r="AC689" s="1346"/>
      <c r="AD689" s="1346"/>
      <c r="AE689" s="1346"/>
      <c r="AF689" s="1346"/>
      <c r="AG689" s="1346"/>
    </row>
    <row r="690" spans="3:33" x14ac:dyDescent="0.25">
      <c r="C690" s="1346"/>
      <c r="D690" s="1346"/>
      <c r="E690" s="1346"/>
      <c r="F690" s="1346"/>
      <c r="G690" s="1346"/>
      <c r="H690" s="1346"/>
      <c r="I690" s="1346"/>
      <c r="J690" s="1346"/>
      <c r="K690" s="1346"/>
      <c r="L690" s="1346"/>
      <c r="M690" s="1346"/>
      <c r="N690" s="1346"/>
      <c r="O690" s="1346"/>
      <c r="P690" s="1346"/>
      <c r="Q690" s="1346"/>
      <c r="R690" s="1346"/>
      <c r="S690" s="1346"/>
      <c r="T690" s="1346"/>
      <c r="U690" s="1346"/>
      <c r="V690" s="1346"/>
      <c r="W690" s="1346"/>
      <c r="X690" s="1346"/>
      <c r="Y690" s="1346"/>
      <c r="Z690" s="1346"/>
      <c r="AA690" s="1346"/>
      <c r="AB690" s="1346"/>
      <c r="AC690" s="1346"/>
      <c r="AD690" s="1346"/>
      <c r="AE690" s="1346"/>
      <c r="AF690" s="1346"/>
      <c r="AG690" s="1346"/>
    </row>
    <row r="691" spans="3:33" x14ac:dyDescent="0.25">
      <c r="C691" s="1346"/>
      <c r="D691" s="1346"/>
      <c r="E691" s="1346"/>
      <c r="F691" s="1346"/>
      <c r="G691" s="1346"/>
      <c r="H691" s="1346"/>
      <c r="I691" s="1346"/>
      <c r="J691" s="1346"/>
      <c r="K691" s="1346"/>
      <c r="L691" s="1346"/>
      <c r="M691" s="1346"/>
      <c r="N691" s="1346"/>
      <c r="O691" s="1346"/>
      <c r="P691" s="1346"/>
      <c r="Q691" s="1346"/>
      <c r="R691" s="1346"/>
      <c r="S691" s="1346"/>
      <c r="T691" s="1346"/>
      <c r="U691" s="1346"/>
      <c r="V691" s="1346"/>
      <c r="W691" s="1346"/>
      <c r="X691" s="1346"/>
      <c r="Y691" s="1346"/>
      <c r="Z691" s="1346"/>
      <c r="AA691" s="1346"/>
      <c r="AB691" s="1346"/>
      <c r="AC691" s="1346"/>
      <c r="AD691" s="1346"/>
      <c r="AE691" s="1346"/>
      <c r="AF691" s="1346"/>
      <c r="AG691" s="1346"/>
    </row>
    <row r="692" spans="3:33" x14ac:dyDescent="0.25">
      <c r="C692" s="1346"/>
      <c r="D692" s="1346"/>
      <c r="E692" s="1346"/>
      <c r="F692" s="1346"/>
      <c r="G692" s="1346"/>
      <c r="H692" s="1346"/>
      <c r="I692" s="1346"/>
      <c r="J692" s="1346"/>
      <c r="K692" s="1346"/>
      <c r="L692" s="1346"/>
      <c r="M692" s="1346"/>
      <c r="N692" s="1346"/>
      <c r="O692" s="1346"/>
      <c r="P692" s="1346"/>
      <c r="Q692" s="1346"/>
      <c r="R692" s="1346"/>
      <c r="S692" s="1346"/>
      <c r="T692" s="1346"/>
      <c r="U692" s="1346"/>
      <c r="V692" s="1346"/>
      <c r="W692" s="1346"/>
      <c r="X692" s="1346"/>
      <c r="Y692" s="1346"/>
      <c r="Z692" s="1346"/>
      <c r="AA692" s="1346"/>
      <c r="AB692" s="1346"/>
      <c r="AC692" s="1346"/>
      <c r="AD692" s="1346"/>
      <c r="AE692" s="1346"/>
      <c r="AF692" s="1346"/>
      <c r="AG692" s="1346"/>
    </row>
    <row r="693" spans="3:33" x14ac:dyDescent="0.25">
      <c r="C693" s="1346"/>
      <c r="D693" s="1346"/>
      <c r="E693" s="1346"/>
      <c r="F693" s="1346"/>
      <c r="G693" s="1346"/>
      <c r="H693" s="1346"/>
      <c r="I693" s="1346"/>
      <c r="J693" s="1346"/>
      <c r="K693" s="1346"/>
      <c r="L693" s="1346"/>
      <c r="M693" s="1346"/>
      <c r="N693" s="1346"/>
      <c r="O693" s="1346"/>
      <c r="P693" s="1346"/>
      <c r="Q693" s="1346"/>
      <c r="R693" s="1346"/>
      <c r="S693" s="1346"/>
      <c r="T693" s="1346"/>
      <c r="U693" s="1346"/>
      <c r="V693" s="1346"/>
      <c r="W693" s="1346"/>
      <c r="X693" s="1346"/>
      <c r="Y693" s="1346"/>
      <c r="Z693" s="1346"/>
      <c r="AA693" s="1346"/>
      <c r="AB693" s="1346"/>
      <c r="AC693" s="1346"/>
      <c r="AD693" s="1346"/>
      <c r="AE693" s="1346"/>
      <c r="AF693" s="1346"/>
      <c r="AG693" s="1346"/>
    </row>
    <row r="694" spans="3:33" x14ac:dyDescent="0.25">
      <c r="C694" s="1346"/>
      <c r="D694" s="1346"/>
      <c r="E694" s="1346"/>
      <c r="F694" s="1346"/>
      <c r="G694" s="1346"/>
      <c r="H694" s="1346"/>
      <c r="I694" s="1346"/>
      <c r="J694" s="1346"/>
      <c r="K694" s="1346"/>
      <c r="L694" s="1346"/>
      <c r="M694" s="1346"/>
      <c r="N694" s="1346"/>
      <c r="O694" s="1346"/>
      <c r="P694" s="1346"/>
      <c r="Q694" s="1346"/>
      <c r="R694" s="1346"/>
      <c r="S694" s="1346"/>
      <c r="T694" s="1346"/>
      <c r="U694" s="1346"/>
      <c r="V694" s="1346"/>
      <c r="W694" s="1346"/>
      <c r="X694" s="1346"/>
      <c r="Y694" s="1346"/>
      <c r="Z694" s="1346"/>
      <c r="AA694" s="1346"/>
      <c r="AB694" s="1346"/>
      <c r="AC694" s="1346"/>
      <c r="AD694" s="1346"/>
      <c r="AE694" s="1346"/>
      <c r="AF694" s="1346"/>
      <c r="AG694" s="1346"/>
    </row>
    <row r="695" spans="3:33" x14ac:dyDescent="0.25">
      <c r="C695" s="1346"/>
      <c r="D695" s="1346"/>
      <c r="E695" s="1346"/>
      <c r="F695" s="1346"/>
      <c r="G695" s="1346"/>
      <c r="H695" s="1346"/>
      <c r="I695" s="1346"/>
      <c r="J695" s="1346"/>
      <c r="K695" s="1346"/>
      <c r="L695" s="1346"/>
      <c r="M695" s="1346"/>
      <c r="N695" s="1346"/>
      <c r="O695" s="1346"/>
      <c r="P695" s="1346"/>
      <c r="Q695" s="1346"/>
      <c r="R695" s="1346"/>
      <c r="S695" s="1346"/>
      <c r="T695" s="1346"/>
      <c r="U695" s="1346"/>
      <c r="V695" s="1346"/>
      <c r="W695" s="1346"/>
      <c r="X695" s="1346"/>
      <c r="Y695" s="1346"/>
      <c r="Z695" s="1346"/>
      <c r="AA695" s="1346"/>
      <c r="AB695" s="1346"/>
      <c r="AC695" s="1346"/>
      <c r="AD695" s="1346"/>
      <c r="AE695" s="1346"/>
      <c r="AF695" s="1346"/>
      <c r="AG695" s="1346"/>
    </row>
    <row r="696" spans="3:33" x14ac:dyDescent="0.25">
      <c r="C696" s="1346"/>
      <c r="D696" s="1346"/>
      <c r="E696" s="1346"/>
      <c r="F696" s="1346"/>
      <c r="G696" s="1346"/>
      <c r="H696" s="1346"/>
      <c r="I696" s="1346"/>
      <c r="J696" s="1346"/>
      <c r="K696" s="1346"/>
      <c r="L696" s="1346"/>
      <c r="M696" s="1346"/>
      <c r="N696" s="1346"/>
      <c r="O696" s="1346"/>
      <c r="P696" s="1346"/>
      <c r="Q696" s="1346"/>
      <c r="R696" s="1346"/>
      <c r="S696" s="1346"/>
      <c r="T696" s="1346"/>
      <c r="U696" s="1346"/>
      <c r="V696" s="1346"/>
      <c r="W696" s="1346"/>
      <c r="X696" s="1346"/>
      <c r="Y696" s="1346"/>
      <c r="Z696" s="1346"/>
      <c r="AA696" s="1346"/>
      <c r="AB696" s="1346"/>
      <c r="AC696" s="1346"/>
      <c r="AD696" s="1346"/>
      <c r="AE696" s="1346"/>
      <c r="AF696" s="1346"/>
      <c r="AG696" s="1346"/>
    </row>
    <row r="697" spans="3:33" x14ac:dyDescent="0.25">
      <c r="C697" s="1346"/>
      <c r="D697" s="1346"/>
      <c r="E697" s="1346"/>
      <c r="F697" s="1346"/>
      <c r="G697" s="1346"/>
      <c r="H697" s="1346"/>
      <c r="I697" s="1346"/>
      <c r="J697" s="1346"/>
      <c r="K697" s="1346"/>
      <c r="L697" s="1346"/>
      <c r="M697" s="1346"/>
      <c r="N697" s="1346"/>
      <c r="O697" s="1346"/>
      <c r="P697" s="1346"/>
      <c r="Q697" s="1346"/>
      <c r="R697" s="1346"/>
      <c r="S697" s="1346"/>
      <c r="T697" s="1346"/>
      <c r="U697" s="1346"/>
      <c r="V697" s="1346"/>
      <c r="W697" s="1346"/>
      <c r="X697" s="1346"/>
      <c r="Y697" s="1346"/>
      <c r="Z697" s="1346"/>
      <c r="AA697" s="1346"/>
      <c r="AB697" s="1346"/>
      <c r="AC697" s="1346"/>
      <c r="AD697" s="1346"/>
      <c r="AE697" s="1346"/>
      <c r="AF697" s="1346"/>
      <c r="AG697" s="1346"/>
    </row>
    <row r="698" spans="3:33" x14ac:dyDescent="0.25">
      <c r="C698" s="1346"/>
      <c r="D698" s="1346"/>
      <c r="E698" s="1346"/>
      <c r="F698" s="1346"/>
      <c r="G698" s="1346"/>
      <c r="H698" s="1346"/>
      <c r="I698" s="1346"/>
      <c r="J698" s="1346"/>
      <c r="K698" s="1346"/>
      <c r="L698" s="1346"/>
      <c r="M698" s="1346"/>
      <c r="N698" s="1346"/>
      <c r="O698" s="1346"/>
      <c r="P698" s="1346"/>
      <c r="Q698" s="1346"/>
      <c r="R698" s="1346"/>
      <c r="S698" s="1346"/>
      <c r="T698" s="1346"/>
      <c r="U698" s="1346"/>
      <c r="V698" s="1346"/>
      <c r="W698" s="1346"/>
      <c r="X698" s="1346"/>
      <c r="Y698" s="1346"/>
      <c r="Z698" s="1346"/>
      <c r="AA698" s="1346"/>
      <c r="AB698" s="1346"/>
      <c r="AC698" s="1346"/>
      <c r="AD698" s="1346"/>
      <c r="AE698" s="1346"/>
      <c r="AF698" s="1346"/>
      <c r="AG698" s="1346"/>
    </row>
    <row r="699" spans="3:33" x14ac:dyDescent="0.25">
      <c r="C699" s="1346"/>
      <c r="D699" s="1346"/>
      <c r="E699" s="1346"/>
      <c r="F699" s="1346"/>
      <c r="G699" s="1346"/>
      <c r="H699" s="1346"/>
      <c r="I699" s="1346"/>
      <c r="J699" s="1346"/>
      <c r="K699" s="1346"/>
      <c r="L699" s="1346"/>
      <c r="M699" s="1346"/>
      <c r="N699" s="1346"/>
      <c r="O699" s="1346"/>
      <c r="P699" s="1346"/>
      <c r="Q699" s="1346"/>
      <c r="R699" s="1346"/>
      <c r="S699" s="1346"/>
      <c r="T699" s="1346"/>
      <c r="U699" s="1346"/>
      <c r="V699" s="1346"/>
      <c r="W699" s="1346"/>
      <c r="X699" s="1346"/>
      <c r="Y699" s="1346"/>
      <c r="Z699" s="1346"/>
      <c r="AA699" s="1346"/>
      <c r="AB699" s="1346"/>
      <c r="AC699" s="1346"/>
      <c r="AD699" s="1346"/>
      <c r="AE699" s="1346"/>
      <c r="AF699" s="1346"/>
      <c r="AG699" s="1346"/>
    </row>
    <row r="700" spans="3:33" x14ac:dyDescent="0.25">
      <c r="C700" s="1346"/>
      <c r="D700" s="1346"/>
      <c r="E700" s="1346"/>
      <c r="F700" s="1346"/>
      <c r="G700" s="1346"/>
      <c r="H700" s="1346"/>
      <c r="I700" s="1346"/>
      <c r="J700" s="1346"/>
      <c r="K700" s="1346"/>
      <c r="L700" s="1346"/>
      <c r="M700" s="1346"/>
      <c r="N700" s="1346"/>
      <c r="O700" s="1346"/>
      <c r="P700" s="1346"/>
      <c r="Q700" s="1346"/>
      <c r="R700" s="1346"/>
      <c r="S700" s="1346"/>
      <c r="T700" s="1346"/>
      <c r="U700" s="1346"/>
      <c r="V700" s="1346"/>
      <c r="W700" s="1346"/>
      <c r="X700" s="1346"/>
      <c r="Y700" s="1346"/>
      <c r="Z700" s="1346"/>
      <c r="AA700" s="1346"/>
      <c r="AB700" s="1346"/>
      <c r="AC700" s="1346"/>
      <c r="AD700" s="1346"/>
      <c r="AE700" s="1346"/>
      <c r="AF700" s="1346"/>
      <c r="AG700" s="1346"/>
    </row>
    <row r="701" spans="3:33" x14ac:dyDescent="0.25">
      <c r="C701" s="1346"/>
      <c r="D701" s="1346"/>
      <c r="E701" s="1346"/>
      <c r="F701" s="1346"/>
      <c r="G701" s="1346"/>
      <c r="H701" s="1346"/>
      <c r="I701" s="1346"/>
      <c r="J701" s="1346"/>
      <c r="K701" s="1346"/>
      <c r="L701" s="1346"/>
      <c r="M701" s="1346"/>
      <c r="N701" s="1346"/>
      <c r="O701" s="1346"/>
      <c r="P701" s="1346"/>
      <c r="Q701" s="1346"/>
      <c r="R701" s="1346"/>
      <c r="S701" s="1346"/>
      <c r="T701" s="1346"/>
      <c r="U701" s="1346"/>
      <c r="V701" s="1346"/>
      <c r="W701" s="1346"/>
      <c r="X701" s="1346"/>
      <c r="Y701" s="1346"/>
      <c r="Z701" s="1346"/>
      <c r="AA701" s="1346"/>
      <c r="AB701" s="1346"/>
      <c r="AC701" s="1346"/>
      <c r="AD701" s="1346"/>
      <c r="AE701" s="1346"/>
      <c r="AF701" s="1346"/>
      <c r="AG701" s="1346"/>
    </row>
    <row r="702" spans="3:33" x14ac:dyDescent="0.25">
      <c r="C702" s="1346"/>
      <c r="D702" s="1346"/>
      <c r="E702" s="1346"/>
      <c r="F702" s="1346"/>
      <c r="G702" s="1346"/>
      <c r="H702" s="1346"/>
      <c r="I702" s="1346"/>
      <c r="J702" s="1346"/>
      <c r="K702" s="1346"/>
      <c r="L702" s="1346"/>
      <c r="M702" s="1346"/>
      <c r="N702" s="1346"/>
      <c r="O702" s="1346"/>
      <c r="P702" s="1346"/>
      <c r="Q702" s="1346"/>
      <c r="R702" s="1346"/>
      <c r="S702" s="1346"/>
      <c r="T702" s="1346"/>
      <c r="U702" s="1346"/>
      <c r="V702" s="1346"/>
      <c r="W702" s="1346"/>
      <c r="X702" s="1346"/>
      <c r="Y702" s="1346"/>
      <c r="Z702" s="1346"/>
      <c r="AA702" s="1346"/>
      <c r="AB702" s="1346"/>
      <c r="AC702" s="1346"/>
      <c r="AD702" s="1346"/>
      <c r="AE702" s="1346"/>
      <c r="AF702" s="1346"/>
      <c r="AG702" s="1346"/>
    </row>
    <row r="703" spans="3:33" x14ac:dyDescent="0.25">
      <c r="C703" s="1346"/>
      <c r="D703" s="1346"/>
      <c r="E703" s="1346"/>
      <c r="F703" s="1346"/>
      <c r="G703" s="1346"/>
      <c r="H703" s="1346"/>
      <c r="I703" s="1346"/>
      <c r="J703" s="1346"/>
      <c r="K703" s="1346"/>
      <c r="L703" s="1346"/>
      <c r="M703" s="1346"/>
      <c r="N703" s="1346"/>
      <c r="O703" s="1346"/>
      <c r="P703" s="1346"/>
      <c r="Q703" s="1346"/>
      <c r="R703" s="1346"/>
      <c r="S703" s="1346"/>
      <c r="T703" s="1346"/>
      <c r="U703" s="1346"/>
      <c r="V703" s="1346"/>
      <c r="W703" s="1346"/>
      <c r="X703" s="1346"/>
      <c r="Y703" s="1346"/>
      <c r="Z703" s="1346"/>
      <c r="AA703" s="1346"/>
      <c r="AB703" s="1346"/>
      <c r="AC703" s="1346"/>
      <c r="AD703" s="1346"/>
      <c r="AE703" s="1346"/>
      <c r="AF703" s="1346"/>
      <c r="AG703" s="1346"/>
    </row>
    <row r="704" spans="3:33" x14ac:dyDescent="0.25">
      <c r="C704" s="1346"/>
      <c r="D704" s="1346"/>
      <c r="E704" s="1346"/>
      <c r="F704" s="1346"/>
      <c r="G704" s="1346"/>
      <c r="H704" s="1346"/>
      <c r="I704" s="1346"/>
      <c r="J704" s="1346"/>
      <c r="K704" s="1346"/>
      <c r="L704" s="1346"/>
      <c r="M704" s="1346"/>
      <c r="N704" s="1346"/>
      <c r="O704" s="1346"/>
      <c r="P704" s="1346"/>
      <c r="Q704" s="1346"/>
      <c r="R704" s="1346"/>
      <c r="S704" s="1346"/>
      <c r="T704" s="1346"/>
      <c r="U704" s="1346"/>
      <c r="V704" s="1346"/>
      <c r="W704" s="1346"/>
      <c r="X704" s="1346"/>
      <c r="Y704" s="1346"/>
      <c r="Z704" s="1346"/>
      <c r="AA704" s="1346"/>
      <c r="AB704" s="1346"/>
      <c r="AC704" s="1346"/>
      <c r="AD704" s="1346"/>
      <c r="AE704" s="1346"/>
      <c r="AF704" s="1346"/>
      <c r="AG704" s="1346"/>
    </row>
    <row r="705" spans="3:33" x14ac:dyDescent="0.25">
      <c r="C705" s="1346"/>
      <c r="D705" s="1346"/>
      <c r="E705" s="1346"/>
      <c r="F705" s="1346"/>
      <c r="G705" s="1346"/>
      <c r="H705" s="1346"/>
      <c r="I705" s="1346"/>
      <c r="J705" s="1346"/>
      <c r="K705" s="1346"/>
      <c r="L705" s="1346"/>
      <c r="M705" s="1346"/>
      <c r="N705" s="1346"/>
      <c r="O705" s="1346"/>
      <c r="P705" s="1346"/>
      <c r="Q705" s="1346"/>
      <c r="R705" s="1346"/>
      <c r="S705" s="1346"/>
      <c r="T705" s="1346"/>
      <c r="U705" s="1346"/>
      <c r="V705" s="1346"/>
      <c r="W705" s="1346"/>
      <c r="X705" s="1346"/>
      <c r="Y705" s="1346"/>
      <c r="Z705" s="1346"/>
      <c r="AA705" s="1346"/>
      <c r="AB705" s="1346"/>
      <c r="AC705" s="1346"/>
      <c r="AD705" s="1346"/>
      <c r="AE705" s="1346"/>
      <c r="AF705" s="1346"/>
      <c r="AG705" s="1346"/>
    </row>
    <row r="706" spans="3:33" x14ac:dyDescent="0.25">
      <c r="C706" s="1346"/>
      <c r="D706" s="1346"/>
      <c r="E706" s="1346"/>
      <c r="F706" s="1346"/>
      <c r="G706" s="1346"/>
      <c r="H706" s="1346"/>
      <c r="I706" s="1346"/>
      <c r="J706" s="1346"/>
      <c r="K706" s="1346"/>
      <c r="L706" s="1346"/>
      <c r="M706" s="1346"/>
      <c r="N706" s="1346"/>
      <c r="O706" s="1346"/>
      <c r="P706" s="1346"/>
      <c r="Q706" s="1346"/>
      <c r="R706" s="1346"/>
      <c r="S706" s="1346"/>
      <c r="T706" s="1346"/>
      <c r="U706" s="1346"/>
      <c r="V706" s="1346"/>
      <c r="W706" s="1346"/>
      <c r="X706" s="1346"/>
      <c r="Y706" s="1346"/>
      <c r="Z706" s="1346"/>
      <c r="AA706" s="1346"/>
      <c r="AB706" s="1346"/>
      <c r="AC706" s="1346"/>
      <c r="AD706" s="1346"/>
      <c r="AE706" s="1346"/>
      <c r="AF706" s="1346"/>
      <c r="AG706" s="1346"/>
    </row>
    <row r="707" spans="3:33" x14ac:dyDescent="0.25">
      <c r="C707" s="1346"/>
      <c r="D707" s="1346"/>
      <c r="E707" s="1346"/>
      <c r="F707" s="1346"/>
      <c r="G707" s="1346"/>
      <c r="H707" s="1346"/>
      <c r="I707" s="1346"/>
      <c r="J707" s="1346"/>
      <c r="K707" s="1346"/>
      <c r="L707" s="1346"/>
      <c r="M707" s="1346"/>
      <c r="N707" s="1346"/>
      <c r="O707" s="1346"/>
      <c r="P707" s="1346"/>
      <c r="Q707" s="1346"/>
      <c r="R707" s="1346"/>
      <c r="S707" s="1346"/>
      <c r="T707" s="1346"/>
      <c r="U707" s="1346"/>
      <c r="V707" s="1346"/>
      <c r="W707" s="1346"/>
      <c r="X707" s="1346"/>
      <c r="Y707" s="1346"/>
      <c r="Z707" s="1346"/>
      <c r="AA707" s="1346"/>
      <c r="AB707" s="1346"/>
      <c r="AC707" s="1346"/>
      <c r="AD707" s="1346"/>
      <c r="AE707" s="1346"/>
      <c r="AF707" s="1346"/>
      <c r="AG707" s="1346"/>
    </row>
    <row r="708" spans="3:33" x14ac:dyDescent="0.25">
      <c r="C708" s="1346"/>
      <c r="D708" s="1346"/>
      <c r="E708" s="1346"/>
      <c r="F708" s="1346"/>
      <c r="G708" s="1346"/>
      <c r="H708" s="1346"/>
      <c r="I708" s="1346"/>
      <c r="J708" s="1346"/>
      <c r="K708" s="1346"/>
      <c r="L708" s="1346"/>
      <c r="M708" s="1346"/>
      <c r="N708" s="1346"/>
      <c r="O708" s="1346"/>
      <c r="P708" s="1346"/>
      <c r="Q708" s="1346"/>
      <c r="R708" s="1346"/>
      <c r="S708" s="1346"/>
      <c r="T708" s="1346"/>
      <c r="U708" s="1346"/>
      <c r="V708" s="1346"/>
      <c r="W708" s="1346"/>
      <c r="X708" s="1346"/>
      <c r="Y708" s="1346"/>
      <c r="Z708" s="1346"/>
      <c r="AA708" s="1346"/>
      <c r="AB708" s="1346"/>
      <c r="AC708" s="1346"/>
      <c r="AD708" s="1346"/>
      <c r="AE708" s="1346"/>
      <c r="AF708" s="1346"/>
      <c r="AG708" s="1346"/>
    </row>
    <row r="709" spans="3:33" x14ac:dyDescent="0.25">
      <c r="C709" s="1346"/>
      <c r="D709" s="1346"/>
      <c r="E709" s="1346"/>
      <c r="F709" s="1346"/>
      <c r="G709" s="1346"/>
      <c r="H709" s="1346"/>
      <c r="I709" s="1346"/>
      <c r="J709" s="1346"/>
      <c r="K709" s="1346"/>
      <c r="L709" s="1346"/>
      <c r="M709" s="1346"/>
      <c r="N709" s="1346"/>
      <c r="O709" s="1346"/>
      <c r="P709" s="1346"/>
      <c r="Q709" s="1346"/>
      <c r="R709" s="1346"/>
      <c r="S709" s="1346"/>
      <c r="T709" s="1346"/>
      <c r="U709" s="1346"/>
      <c r="V709" s="1346"/>
      <c r="W709" s="1346"/>
      <c r="X709" s="1346"/>
      <c r="Y709" s="1346"/>
      <c r="Z709" s="1346"/>
      <c r="AA709" s="1346"/>
      <c r="AB709" s="1346"/>
      <c r="AC709" s="1346"/>
      <c r="AD709" s="1346"/>
      <c r="AE709" s="1346"/>
      <c r="AF709" s="1346"/>
      <c r="AG709" s="1346"/>
    </row>
    <row r="710" spans="3:33" x14ac:dyDescent="0.25">
      <c r="C710" s="1346"/>
      <c r="D710" s="1346"/>
      <c r="E710" s="1346"/>
      <c r="F710" s="1346"/>
      <c r="G710" s="1346"/>
      <c r="H710" s="1346"/>
      <c r="I710" s="1346"/>
      <c r="J710" s="1346"/>
      <c r="K710" s="1346"/>
      <c r="L710" s="1346"/>
      <c r="M710" s="1346"/>
      <c r="N710" s="1346"/>
      <c r="O710" s="1346"/>
      <c r="P710" s="1346"/>
      <c r="Q710" s="1346"/>
      <c r="R710" s="1346"/>
      <c r="S710" s="1346"/>
      <c r="T710" s="1346"/>
      <c r="U710" s="1346"/>
      <c r="V710" s="1346"/>
      <c r="W710" s="1346"/>
      <c r="X710" s="1346"/>
      <c r="Y710" s="1346"/>
      <c r="Z710" s="1346"/>
      <c r="AA710" s="1346"/>
      <c r="AB710" s="1346"/>
      <c r="AC710" s="1346"/>
      <c r="AD710" s="1346"/>
      <c r="AE710" s="1346"/>
      <c r="AF710" s="1346"/>
      <c r="AG710" s="1346"/>
    </row>
    <row r="711" spans="3:33" x14ac:dyDescent="0.25">
      <c r="C711" s="1346"/>
      <c r="D711" s="1346"/>
      <c r="E711" s="1346"/>
      <c r="F711" s="1346"/>
      <c r="G711" s="1346"/>
      <c r="H711" s="1346"/>
      <c r="I711" s="1346"/>
      <c r="J711" s="1346"/>
      <c r="K711" s="1346"/>
      <c r="L711" s="1346"/>
      <c r="M711" s="1346"/>
      <c r="N711" s="1346"/>
      <c r="O711" s="1346"/>
      <c r="P711" s="1346"/>
      <c r="Q711" s="1346"/>
      <c r="R711" s="1346"/>
      <c r="S711" s="1346"/>
      <c r="T711" s="1346"/>
      <c r="U711" s="1346"/>
      <c r="V711" s="1346"/>
      <c r="W711" s="1346"/>
      <c r="X711" s="1346"/>
      <c r="Y711" s="1346"/>
      <c r="Z711" s="1346"/>
      <c r="AA711" s="1346"/>
      <c r="AB711" s="1346"/>
      <c r="AC711" s="1346"/>
      <c r="AD711" s="1346"/>
      <c r="AE711" s="1346"/>
      <c r="AF711" s="1346"/>
      <c r="AG711" s="1346"/>
    </row>
    <row r="712" spans="3:33" x14ac:dyDescent="0.25">
      <c r="C712" s="1346"/>
      <c r="D712" s="1346"/>
      <c r="E712" s="1346"/>
      <c r="F712" s="1346"/>
      <c r="G712" s="1346"/>
      <c r="H712" s="1346"/>
      <c r="I712" s="1346"/>
      <c r="J712" s="1346"/>
      <c r="K712" s="1346"/>
      <c r="L712" s="1346"/>
      <c r="M712" s="1346"/>
      <c r="N712" s="1346"/>
      <c r="O712" s="1346"/>
      <c r="P712" s="1346"/>
      <c r="Q712" s="1346"/>
      <c r="R712" s="1346"/>
      <c r="S712" s="1346"/>
      <c r="T712" s="1346"/>
      <c r="U712" s="1346"/>
      <c r="V712" s="1346"/>
      <c r="W712" s="1346"/>
      <c r="X712" s="1346"/>
      <c r="Y712" s="1346"/>
      <c r="Z712" s="1346"/>
      <c r="AA712" s="1346"/>
      <c r="AB712" s="1346"/>
      <c r="AC712" s="1346"/>
      <c r="AD712" s="1346"/>
      <c r="AE712" s="1346"/>
      <c r="AF712" s="1346"/>
      <c r="AG712" s="1346"/>
    </row>
    <row r="713" spans="3:33" x14ac:dyDescent="0.25">
      <c r="C713" s="1346"/>
      <c r="D713" s="1346"/>
      <c r="E713" s="1346"/>
      <c r="F713" s="1346"/>
      <c r="G713" s="1346"/>
      <c r="H713" s="1346"/>
      <c r="I713" s="1346"/>
      <c r="J713" s="1346"/>
      <c r="K713" s="1346"/>
      <c r="L713" s="1346"/>
      <c r="M713" s="1346"/>
      <c r="N713" s="1346"/>
      <c r="O713" s="1346"/>
      <c r="P713" s="1346"/>
      <c r="Q713" s="1346"/>
      <c r="R713" s="1346"/>
      <c r="S713" s="1346"/>
      <c r="T713" s="1346"/>
      <c r="U713" s="1346"/>
      <c r="V713" s="1346"/>
      <c r="W713" s="1346"/>
      <c r="X713" s="1346"/>
      <c r="Y713" s="1346"/>
      <c r="Z713" s="1346"/>
      <c r="AA713" s="1346"/>
      <c r="AB713" s="1346"/>
      <c r="AC713" s="1346"/>
      <c r="AD713" s="1346"/>
      <c r="AE713" s="1346"/>
      <c r="AF713" s="1346"/>
      <c r="AG713" s="1346"/>
    </row>
    <row r="714" spans="3:33" x14ac:dyDescent="0.25">
      <c r="C714" s="1346"/>
      <c r="D714" s="1346"/>
      <c r="E714" s="1346"/>
      <c r="F714" s="1346"/>
      <c r="G714" s="1346"/>
      <c r="H714" s="1346"/>
      <c r="I714" s="1346"/>
      <c r="J714" s="1346"/>
      <c r="K714" s="1346"/>
      <c r="L714" s="1346"/>
      <c r="M714" s="1346"/>
      <c r="N714" s="1346"/>
      <c r="O714" s="1346"/>
      <c r="P714" s="1346"/>
      <c r="Q714" s="1346"/>
      <c r="R714" s="1346"/>
      <c r="S714" s="1346"/>
      <c r="T714" s="1346"/>
      <c r="U714" s="1346"/>
      <c r="V714" s="1346"/>
      <c r="W714" s="1346"/>
      <c r="X714" s="1346"/>
      <c r="Y714" s="1346"/>
      <c r="Z714" s="1346"/>
      <c r="AA714" s="1346"/>
      <c r="AB714" s="1346"/>
      <c r="AC714" s="1346"/>
      <c r="AD714" s="1346"/>
      <c r="AE714" s="1346"/>
      <c r="AF714" s="1346"/>
      <c r="AG714" s="1346"/>
    </row>
    <row r="715" spans="3:33" x14ac:dyDescent="0.25">
      <c r="C715" s="1346"/>
      <c r="D715" s="1346"/>
      <c r="E715" s="1346"/>
      <c r="F715" s="1346"/>
      <c r="G715" s="1346"/>
      <c r="H715" s="1346"/>
      <c r="I715" s="1346"/>
      <c r="J715" s="1346"/>
      <c r="K715" s="1346"/>
      <c r="L715" s="1346"/>
      <c r="M715" s="1346"/>
      <c r="N715" s="1346"/>
      <c r="O715" s="1346"/>
      <c r="P715" s="1346"/>
      <c r="Q715" s="1346"/>
      <c r="R715" s="1346"/>
      <c r="S715" s="1346"/>
      <c r="T715" s="1346"/>
      <c r="U715" s="1346"/>
      <c r="V715" s="1346"/>
      <c r="W715" s="1346"/>
      <c r="X715" s="1346"/>
      <c r="Y715" s="1346"/>
      <c r="Z715" s="1346"/>
      <c r="AA715" s="1346"/>
      <c r="AB715" s="1346"/>
      <c r="AC715" s="1346"/>
      <c r="AD715" s="1346"/>
      <c r="AE715" s="1346"/>
      <c r="AF715" s="1346"/>
      <c r="AG715" s="1346"/>
    </row>
    <row r="716" spans="3:33" x14ac:dyDescent="0.25">
      <c r="C716" s="1346"/>
      <c r="D716" s="1346"/>
      <c r="E716" s="1346"/>
      <c r="F716" s="1346"/>
      <c r="G716" s="1346"/>
      <c r="H716" s="1346"/>
      <c r="I716" s="1346"/>
      <c r="J716" s="1346"/>
      <c r="K716" s="1346"/>
      <c r="L716" s="1346"/>
      <c r="M716" s="1346"/>
      <c r="N716" s="1346"/>
      <c r="O716" s="1346"/>
      <c r="P716" s="1346"/>
      <c r="Q716" s="1346"/>
      <c r="R716" s="1346"/>
      <c r="S716" s="1346"/>
      <c r="T716" s="1346"/>
      <c r="U716" s="1346"/>
      <c r="V716" s="1346"/>
      <c r="W716" s="1346"/>
      <c r="X716" s="1346"/>
      <c r="Y716" s="1346"/>
      <c r="Z716" s="1346"/>
      <c r="AA716" s="1346"/>
      <c r="AB716" s="1346"/>
      <c r="AC716" s="1346"/>
      <c r="AD716" s="1346"/>
      <c r="AE716" s="1346"/>
      <c r="AF716" s="1346"/>
      <c r="AG716" s="1346"/>
    </row>
    <row r="717" spans="3:33" x14ac:dyDescent="0.25">
      <c r="C717" s="1346"/>
      <c r="D717" s="1346"/>
      <c r="E717" s="1346"/>
      <c r="F717" s="1346"/>
      <c r="G717" s="1346"/>
      <c r="H717" s="1346"/>
      <c r="I717" s="1346"/>
      <c r="J717" s="1346"/>
      <c r="K717" s="1346"/>
      <c r="L717" s="1346"/>
      <c r="M717" s="1346"/>
      <c r="N717" s="1346"/>
      <c r="O717" s="1346"/>
      <c r="P717" s="1346"/>
      <c r="Q717" s="1346"/>
      <c r="R717" s="1346"/>
      <c r="S717" s="1346"/>
      <c r="T717" s="1346"/>
      <c r="U717" s="1346"/>
      <c r="V717" s="1346"/>
      <c r="W717" s="1346"/>
      <c r="X717" s="1346"/>
      <c r="Y717" s="1346"/>
      <c r="Z717" s="1346"/>
      <c r="AA717" s="1346"/>
      <c r="AB717" s="1346"/>
      <c r="AC717" s="1346"/>
      <c r="AD717" s="1346"/>
      <c r="AE717" s="1346"/>
      <c r="AF717" s="1346"/>
      <c r="AG717" s="1346"/>
    </row>
    <row r="718" spans="3:33" x14ac:dyDescent="0.25">
      <c r="C718" s="1346"/>
      <c r="D718" s="1346"/>
      <c r="E718" s="1346"/>
      <c r="F718" s="1346"/>
      <c r="G718" s="1346"/>
      <c r="H718" s="1346"/>
      <c r="I718" s="1346"/>
      <c r="J718" s="1346"/>
      <c r="K718" s="1346"/>
      <c r="L718" s="1346"/>
      <c r="M718" s="1346"/>
      <c r="N718" s="1346"/>
      <c r="O718" s="1346"/>
      <c r="P718" s="1346"/>
      <c r="Q718" s="1346"/>
      <c r="R718" s="1346"/>
      <c r="S718" s="1346"/>
      <c r="T718" s="1346"/>
      <c r="U718" s="1346"/>
      <c r="V718" s="1346"/>
      <c r="W718" s="1346"/>
      <c r="X718" s="1346"/>
      <c r="Y718" s="1346"/>
      <c r="Z718" s="1346"/>
      <c r="AA718" s="1346"/>
      <c r="AB718" s="1346"/>
      <c r="AC718" s="1346"/>
      <c r="AD718" s="1346"/>
      <c r="AE718" s="1346"/>
      <c r="AF718" s="1346"/>
      <c r="AG718" s="1346"/>
    </row>
    <row r="719" spans="3:33" x14ac:dyDescent="0.25">
      <c r="C719" s="1346"/>
      <c r="D719" s="1346"/>
      <c r="E719" s="1346"/>
      <c r="F719" s="1346"/>
      <c r="G719" s="1346"/>
      <c r="H719" s="1346"/>
      <c r="I719" s="1346"/>
      <c r="J719" s="1346"/>
      <c r="K719" s="1346"/>
      <c r="L719" s="1346"/>
      <c r="M719" s="1346"/>
      <c r="N719" s="1346"/>
      <c r="O719" s="1346"/>
      <c r="P719" s="1346"/>
      <c r="Q719" s="1346"/>
      <c r="R719" s="1346"/>
      <c r="S719" s="1346"/>
      <c r="T719" s="1346"/>
      <c r="U719" s="1346"/>
      <c r="V719" s="1346"/>
      <c r="W719" s="1346"/>
      <c r="X719" s="1346"/>
      <c r="Y719" s="1346"/>
      <c r="Z719" s="1346"/>
      <c r="AA719" s="1346"/>
      <c r="AB719" s="1346"/>
      <c r="AC719" s="1346"/>
      <c r="AD719" s="1346"/>
      <c r="AE719" s="1346"/>
      <c r="AF719" s="1346"/>
      <c r="AG719" s="1346"/>
    </row>
    <row r="720" spans="3:33" x14ac:dyDescent="0.25">
      <c r="C720" s="1346"/>
      <c r="D720" s="1346"/>
      <c r="E720" s="1346"/>
      <c r="F720" s="1346"/>
      <c r="G720" s="1346"/>
      <c r="H720" s="1346"/>
      <c r="I720" s="1346"/>
      <c r="J720" s="1346"/>
      <c r="K720" s="1346"/>
      <c r="L720" s="1346"/>
      <c r="M720" s="1346"/>
      <c r="N720" s="1346"/>
      <c r="O720" s="1346"/>
      <c r="P720" s="1346"/>
      <c r="Q720" s="1346"/>
      <c r="R720" s="1346"/>
      <c r="S720" s="1346"/>
      <c r="T720" s="1346"/>
      <c r="U720" s="1346"/>
      <c r="V720" s="1346"/>
      <c r="W720" s="1346"/>
      <c r="X720" s="1346"/>
      <c r="Y720" s="1346"/>
      <c r="Z720" s="1346"/>
      <c r="AA720" s="1346"/>
      <c r="AB720" s="1346"/>
      <c r="AC720" s="1346"/>
      <c r="AD720" s="1346"/>
      <c r="AE720" s="1346"/>
      <c r="AF720" s="1346"/>
      <c r="AG720" s="1346"/>
    </row>
    <row r="721" spans="3:33" x14ac:dyDescent="0.25">
      <c r="C721" s="1346"/>
      <c r="D721" s="1346"/>
      <c r="E721" s="1346"/>
      <c r="F721" s="1346"/>
      <c r="G721" s="1346"/>
      <c r="H721" s="1346"/>
      <c r="I721" s="1346"/>
      <c r="J721" s="1346"/>
      <c r="K721" s="1346"/>
      <c r="L721" s="1346"/>
      <c r="M721" s="1346"/>
      <c r="N721" s="1346"/>
      <c r="O721" s="1346"/>
      <c r="P721" s="1346"/>
      <c r="Q721" s="1346"/>
      <c r="R721" s="1346"/>
      <c r="S721" s="1346"/>
      <c r="T721" s="1346"/>
      <c r="U721" s="1346"/>
      <c r="V721" s="1346"/>
      <c r="W721" s="1346"/>
      <c r="X721" s="1346"/>
      <c r="Y721" s="1346"/>
      <c r="Z721" s="1346"/>
      <c r="AA721" s="1346"/>
      <c r="AB721" s="1346"/>
      <c r="AC721" s="1346"/>
      <c r="AD721" s="1346"/>
      <c r="AE721" s="1346"/>
      <c r="AF721" s="1346"/>
      <c r="AG721" s="1346"/>
    </row>
    <row r="722" spans="3:33" x14ac:dyDescent="0.25">
      <c r="C722" s="1346"/>
      <c r="D722" s="1346"/>
      <c r="E722" s="1346"/>
      <c r="F722" s="1346"/>
      <c r="G722" s="1346"/>
      <c r="H722" s="1346"/>
      <c r="I722" s="1346"/>
      <c r="J722" s="1346"/>
      <c r="K722" s="1346"/>
      <c r="L722" s="1346"/>
      <c r="M722" s="1346"/>
      <c r="N722" s="1346"/>
      <c r="O722" s="1346"/>
      <c r="P722" s="1346"/>
      <c r="Q722" s="1346"/>
      <c r="R722" s="1346"/>
      <c r="S722" s="1346"/>
      <c r="T722" s="1346"/>
      <c r="U722" s="1346"/>
      <c r="V722" s="1346"/>
      <c r="W722" s="1346"/>
      <c r="X722" s="1346"/>
      <c r="Y722" s="1346"/>
      <c r="Z722" s="1346"/>
      <c r="AA722" s="1346"/>
      <c r="AB722" s="1346"/>
      <c r="AC722" s="1346"/>
      <c r="AD722" s="1346"/>
      <c r="AE722" s="1346"/>
      <c r="AF722" s="1346"/>
      <c r="AG722" s="1346"/>
    </row>
    <row r="723" spans="3:33" x14ac:dyDescent="0.25">
      <c r="C723" s="1346"/>
      <c r="D723" s="1346"/>
      <c r="E723" s="1346"/>
      <c r="F723" s="1346"/>
      <c r="G723" s="1346"/>
      <c r="H723" s="1346"/>
      <c r="I723" s="1346"/>
      <c r="J723" s="1346"/>
      <c r="K723" s="1346"/>
      <c r="L723" s="1346"/>
      <c r="M723" s="1346"/>
      <c r="N723" s="1346"/>
      <c r="O723" s="1346"/>
      <c r="P723" s="1346"/>
      <c r="Q723" s="1346"/>
      <c r="R723" s="1346"/>
      <c r="S723" s="1346"/>
      <c r="T723" s="1346"/>
      <c r="U723" s="1346"/>
      <c r="V723" s="1346"/>
      <c r="W723" s="1346"/>
      <c r="X723" s="1346"/>
      <c r="Y723" s="1346"/>
      <c r="Z723" s="1346"/>
      <c r="AA723" s="1346"/>
      <c r="AB723" s="1346"/>
      <c r="AC723" s="1346"/>
      <c r="AD723" s="1346"/>
      <c r="AE723" s="1346"/>
      <c r="AF723" s="1346"/>
      <c r="AG723" s="1346"/>
    </row>
    <row r="724" spans="3:33" x14ac:dyDescent="0.25">
      <c r="C724" s="1346"/>
      <c r="D724" s="1346"/>
      <c r="E724" s="1346"/>
      <c r="F724" s="1346"/>
      <c r="G724" s="1346"/>
      <c r="H724" s="1346"/>
      <c r="I724" s="1346"/>
      <c r="J724" s="1346"/>
      <c r="K724" s="1346"/>
      <c r="L724" s="1346"/>
      <c r="M724" s="1346"/>
      <c r="N724" s="1346"/>
      <c r="O724" s="1346"/>
      <c r="P724" s="1346"/>
      <c r="Q724" s="1346"/>
      <c r="R724" s="1346"/>
      <c r="S724" s="1346"/>
      <c r="T724" s="1346"/>
      <c r="U724" s="1346"/>
      <c r="V724" s="1346"/>
      <c r="W724" s="1346"/>
      <c r="X724" s="1346"/>
      <c r="Y724" s="1346"/>
      <c r="Z724" s="1346"/>
      <c r="AA724" s="1346"/>
      <c r="AB724" s="1346"/>
      <c r="AC724" s="1346"/>
      <c r="AD724" s="1346"/>
      <c r="AE724" s="1346"/>
      <c r="AF724" s="1346"/>
      <c r="AG724" s="1346"/>
    </row>
    <row r="725" spans="3:33" x14ac:dyDescent="0.25">
      <c r="C725" s="1346"/>
      <c r="D725" s="1346"/>
      <c r="E725" s="1346"/>
      <c r="F725" s="1346"/>
      <c r="G725" s="1346"/>
      <c r="H725" s="1346"/>
      <c r="I725" s="1346"/>
      <c r="J725" s="1346"/>
      <c r="K725" s="1346"/>
      <c r="L725" s="1346"/>
      <c r="M725" s="1346"/>
      <c r="N725" s="1346"/>
      <c r="O725" s="1346"/>
      <c r="P725" s="1346"/>
      <c r="Q725" s="1346"/>
      <c r="R725" s="1346"/>
      <c r="S725" s="1346"/>
      <c r="T725" s="1346"/>
      <c r="U725" s="1346"/>
      <c r="V725" s="1346"/>
      <c r="W725" s="1346"/>
      <c r="X725" s="1346"/>
      <c r="Y725" s="1346"/>
      <c r="Z725" s="1346"/>
      <c r="AA725" s="1346"/>
      <c r="AB725" s="1346"/>
      <c r="AC725" s="1346"/>
      <c r="AD725" s="1346"/>
      <c r="AE725" s="1346"/>
      <c r="AF725" s="1346"/>
      <c r="AG725" s="1346"/>
    </row>
    <row r="726" spans="3:33" x14ac:dyDescent="0.25">
      <c r="C726" s="1346"/>
      <c r="D726" s="1346"/>
      <c r="E726" s="1346"/>
      <c r="F726" s="1346"/>
      <c r="G726" s="1346"/>
      <c r="H726" s="1346"/>
      <c r="I726" s="1346"/>
      <c r="J726" s="1346"/>
      <c r="K726" s="1346"/>
      <c r="L726" s="1346"/>
      <c r="M726" s="1346"/>
      <c r="N726" s="1346"/>
      <c r="O726" s="1346"/>
      <c r="P726" s="1346"/>
      <c r="Q726" s="1346"/>
      <c r="R726" s="1346"/>
      <c r="S726" s="1346"/>
      <c r="T726" s="1346"/>
      <c r="U726" s="1346"/>
      <c r="V726" s="1346"/>
      <c r="W726" s="1346"/>
      <c r="X726" s="1346"/>
      <c r="Y726" s="1346"/>
      <c r="Z726" s="1346"/>
      <c r="AA726" s="1346"/>
      <c r="AB726" s="1346"/>
      <c r="AC726" s="1346"/>
      <c r="AD726" s="1346"/>
      <c r="AE726" s="1346"/>
      <c r="AF726" s="1346"/>
      <c r="AG726" s="1346"/>
    </row>
    <row r="727" spans="3:33" x14ac:dyDescent="0.25">
      <c r="C727" s="1346"/>
      <c r="D727" s="1346"/>
      <c r="E727" s="1346"/>
      <c r="F727" s="1346"/>
      <c r="G727" s="1346"/>
      <c r="H727" s="1346"/>
      <c r="I727" s="1346"/>
      <c r="J727" s="1346"/>
      <c r="K727" s="1346"/>
      <c r="L727" s="1346"/>
      <c r="M727" s="1346"/>
      <c r="N727" s="1346"/>
      <c r="O727" s="1346"/>
      <c r="P727" s="1346"/>
      <c r="Q727" s="1346"/>
      <c r="R727" s="1346"/>
      <c r="S727" s="1346"/>
      <c r="T727" s="1346"/>
      <c r="U727" s="1346"/>
      <c r="V727" s="1346"/>
      <c r="W727" s="1346"/>
      <c r="X727" s="1346"/>
      <c r="Y727" s="1346"/>
      <c r="Z727" s="1346"/>
      <c r="AA727" s="1346"/>
      <c r="AB727" s="1346"/>
      <c r="AC727" s="1346"/>
      <c r="AD727" s="1346"/>
      <c r="AE727" s="1346"/>
      <c r="AF727" s="1346"/>
      <c r="AG727" s="1346"/>
    </row>
    <row r="728" spans="3:33" x14ac:dyDescent="0.25">
      <c r="C728" s="1346"/>
      <c r="D728" s="1346"/>
      <c r="E728" s="1346"/>
      <c r="F728" s="1346"/>
      <c r="G728" s="1346"/>
      <c r="H728" s="1346"/>
      <c r="I728" s="1346"/>
      <c r="J728" s="1346"/>
      <c r="K728" s="1346"/>
      <c r="L728" s="1346"/>
      <c r="M728" s="1346"/>
      <c r="N728" s="1346"/>
      <c r="O728" s="1346"/>
      <c r="P728" s="1346"/>
      <c r="Q728" s="1346"/>
      <c r="R728" s="1346"/>
      <c r="S728" s="1346"/>
      <c r="T728" s="1346"/>
      <c r="U728" s="1346"/>
      <c r="V728" s="1346"/>
      <c r="W728" s="1346"/>
      <c r="X728" s="1346"/>
      <c r="Y728" s="1346"/>
      <c r="Z728" s="1346"/>
      <c r="AA728" s="1346"/>
      <c r="AB728" s="1346"/>
      <c r="AC728" s="1346"/>
      <c r="AD728" s="1346"/>
      <c r="AE728" s="1346"/>
      <c r="AF728" s="1346"/>
      <c r="AG728" s="1346"/>
    </row>
    <row r="729" spans="3:33" x14ac:dyDescent="0.25">
      <c r="C729" s="1346"/>
      <c r="D729" s="1346"/>
      <c r="E729" s="1346"/>
      <c r="F729" s="1346"/>
      <c r="G729" s="1346"/>
      <c r="H729" s="1346"/>
      <c r="I729" s="1346"/>
      <c r="J729" s="1346"/>
      <c r="K729" s="1346"/>
      <c r="L729" s="1346"/>
      <c r="M729" s="1346"/>
      <c r="N729" s="1346"/>
      <c r="O729" s="1346"/>
      <c r="P729" s="1346"/>
      <c r="Q729" s="1346"/>
      <c r="R729" s="1346"/>
      <c r="S729" s="1346"/>
      <c r="T729" s="1346"/>
      <c r="U729" s="1346"/>
      <c r="V729" s="1346"/>
      <c r="W729" s="1346"/>
      <c r="X729" s="1346"/>
      <c r="Y729" s="1346"/>
      <c r="Z729" s="1346"/>
      <c r="AA729" s="1346"/>
      <c r="AB729" s="1346"/>
      <c r="AC729" s="1346"/>
      <c r="AD729" s="1346"/>
      <c r="AE729" s="1346"/>
      <c r="AF729" s="1346"/>
      <c r="AG729" s="1346"/>
    </row>
    <row r="730" spans="3:33" x14ac:dyDescent="0.25">
      <c r="C730" s="1346"/>
      <c r="D730" s="1346"/>
      <c r="E730" s="1346"/>
      <c r="F730" s="1346"/>
      <c r="G730" s="1346"/>
      <c r="H730" s="1346"/>
      <c r="I730" s="1346"/>
      <c r="J730" s="1346"/>
      <c r="K730" s="1346"/>
      <c r="L730" s="1346"/>
      <c r="M730" s="1346"/>
      <c r="N730" s="1346"/>
      <c r="O730" s="1346"/>
      <c r="P730" s="1346"/>
      <c r="Q730" s="1346"/>
      <c r="R730" s="1346"/>
      <c r="S730" s="1346"/>
      <c r="T730" s="1346"/>
      <c r="U730" s="1346"/>
      <c r="V730" s="1346"/>
      <c r="W730" s="1346"/>
      <c r="X730" s="1346"/>
      <c r="Y730" s="1346"/>
      <c r="Z730" s="1346"/>
      <c r="AA730" s="1346"/>
      <c r="AB730" s="1346"/>
      <c r="AC730" s="1346"/>
      <c r="AD730" s="1346"/>
      <c r="AE730" s="1346"/>
      <c r="AF730" s="1346"/>
      <c r="AG730" s="1346"/>
    </row>
    <row r="731" spans="3:33" x14ac:dyDescent="0.25">
      <c r="C731" s="1346"/>
      <c r="D731" s="1346"/>
      <c r="E731" s="1346"/>
      <c r="F731" s="1346"/>
      <c r="G731" s="1346"/>
      <c r="H731" s="1346"/>
      <c r="I731" s="1346"/>
      <c r="J731" s="1346"/>
      <c r="K731" s="1346"/>
      <c r="L731" s="1346"/>
      <c r="M731" s="1346"/>
      <c r="N731" s="1346"/>
      <c r="O731" s="1346"/>
      <c r="P731" s="1346"/>
      <c r="Q731" s="1346"/>
      <c r="R731" s="1346"/>
      <c r="S731" s="1346"/>
      <c r="T731" s="1346"/>
      <c r="U731" s="1346"/>
      <c r="V731" s="1346"/>
      <c r="W731" s="1346"/>
      <c r="X731" s="1346"/>
      <c r="Y731" s="1346"/>
      <c r="Z731" s="1346"/>
      <c r="AA731" s="1346"/>
      <c r="AB731" s="1346"/>
      <c r="AC731" s="1346"/>
      <c r="AD731" s="1346"/>
      <c r="AE731" s="1346"/>
      <c r="AF731" s="1346"/>
      <c r="AG731" s="1346"/>
    </row>
    <row r="732" spans="3:33" x14ac:dyDescent="0.25">
      <c r="C732" s="1346"/>
      <c r="D732" s="1346"/>
      <c r="E732" s="1346"/>
      <c r="F732" s="1346"/>
      <c r="G732" s="1346"/>
      <c r="H732" s="1346"/>
      <c r="I732" s="1346"/>
      <c r="J732" s="1346"/>
      <c r="K732" s="1346"/>
      <c r="L732" s="1346"/>
      <c r="M732" s="1346"/>
      <c r="N732" s="1346"/>
      <c r="O732" s="1346"/>
      <c r="P732" s="1346"/>
      <c r="Q732" s="1346"/>
      <c r="R732" s="1346"/>
      <c r="S732" s="1346"/>
      <c r="T732" s="1346"/>
      <c r="U732" s="1346"/>
      <c r="V732" s="1346"/>
      <c r="W732" s="1346"/>
      <c r="X732" s="1346"/>
      <c r="Y732" s="1346"/>
      <c r="Z732" s="1346"/>
      <c r="AA732" s="1346"/>
      <c r="AB732" s="1346"/>
      <c r="AC732" s="1346"/>
      <c r="AD732" s="1346"/>
      <c r="AE732" s="1346"/>
      <c r="AF732" s="1346"/>
      <c r="AG732" s="1346"/>
    </row>
    <row r="733" spans="3:33" x14ac:dyDescent="0.25">
      <c r="C733" s="1346"/>
      <c r="D733" s="1346"/>
      <c r="E733" s="1346"/>
      <c r="F733" s="1346"/>
      <c r="G733" s="1346"/>
      <c r="H733" s="1346"/>
      <c r="I733" s="1346"/>
      <c r="J733" s="1346"/>
      <c r="K733" s="1346"/>
      <c r="L733" s="1346"/>
      <c r="M733" s="1346"/>
      <c r="N733" s="1346"/>
      <c r="O733" s="1346"/>
      <c r="P733" s="1346"/>
      <c r="Q733" s="1346"/>
      <c r="R733" s="1346"/>
      <c r="S733" s="1346"/>
      <c r="T733" s="1346"/>
      <c r="U733" s="1346"/>
      <c r="V733" s="1346"/>
      <c r="W733" s="1346"/>
      <c r="X733" s="1346"/>
      <c r="Y733" s="1346"/>
      <c r="Z733" s="1346"/>
      <c r="AA733" s="1346"/>
      <c r="AB733" s="1346"/>
      <c r="AC733" s="1346"/>
      <c r="AD733" s="1346"/>
      <c r="AE733" s="1346"/>
      <c r="AF733" s="1346"/>
      <c r="AG733" s="1346"/>
    </row>
    <row r="734" spans="3:33" x14ac:dyDescent="0.25">
      <c r="C734" s="1346"/>
      <c r="D734" s="1346"/>
      <c r="E734" s="1346"/>
      <c r="F734" s="1346"/>
      <c r="G734" s="1346"/>
      <c r="H734" s="1346"/>
      <c r="I734" s="1346"/>
      <c r="J734" s="1346"/>
      <c r="K734" s="1346"/>
      <c r="L734" s="1346"/>
      <c r="M734" s="1346"/>
      <c r="N734" s="1346"/>
      <c r="O734" s="1346"/>
      <c r="P734" s="1346"/>
      <c r="Q734" s="1346"/>
      <c r="R734" s="1346"/>
      <c r="S734" s="1346"/>
      <c r="T734" s="1346"/>
      <c r="U734" s="1346"/>
      <c r="V734" s="1346"/>
      <c r="W734" s="1346"/>
      <c r="X734" s="1346"/>
      <c r="Y734" s="1346"/>
      <c r="Z734" s="1346"/>
      <c r="AA734" s="1346"/>
      <c r="AB734" s="1346"/>
      <c r="AC734" s="1346"/>
      <c r="AD734" s="1346"/>
      <c r="AE734" s="1346"/>
      <c r="AF734" s="1346"/>
      <c r="AG734" s="1346"/>
    </row>
    <row r="735" spans="3:33" x14ac:dyDescent="0.25">
      <c r="C735" s="1346"/>
      <c r="D735" s="1346"/>
      <c r="E735" s="1346"/>
      <c r="F735" s="1346"/>
      <c r="G735" s="1346"/>
      <c r="H735" s="1346"/>
      <c r="I735" s="1346"/>
      <c r="J735" s="1346"/>
      <c r="K735" s="1346"/>
      <c r="L735" s="1346"/>
      <c r="M735" s="1346"/>
      <c r="N735" s="1346"/>
      <c r="O735" s="1346"/>
      <c r="P735" s="1346"/>
      <c r="Q735" s="1346"/>
      <c r="R735" s="1346"/>
      <c r="S735" s="1346"/>
      <c r="T735" s="1346"/>
      <c r="U735" s="1346"/>
      <c r="V735" s="1346"/>
      <c r="W735" s="1346"/>
      <c r="X735" s="1346"/>
      <c r="Y735" s="1346"/>
      <c r="Z735" s="1346"/>
      <c r="AA735" s="1346"/>
      <c r="AB735" s="1346"/>
      <c r="AC735" s="1346"/>
      <c r="AD735" s="1346"/>
      <c r="AE735" s="1346"/>
      <c r="AF735" s="1346"/>
      <c r="AG735" s="1346"/>
    </row>
    <row r="736" spans="3:33" x14ac:dyDescent="0.25">
      <c r="C736" s="1346"/>
      <c r="D736" s="1346"/>
      <c r="E736" s="1346"/>
      <c r="F736" s="1346"/>
      <c r="G736" s="1346"/>
      <c r="H736" s="1346"/>
      <c r="I736" s="1346"/>
      <c r="J736" s="1346"/>
      <c r="K736" s="1346"/>
      <c r="L736" s="1346"/>
      <c r="M736" s="1346"/>
      <c r="N736" s="1346"/>
      <c r="O736" s="1346"/>
      <c r="P736" s="1346"/>
      <c r="Q736" s="1346"/>
      <c r="R736" s="1346"/>
      <c r="S736" s="1346"/>
      <c r="T736" s="1346"/>
      <c r="U736" s="1346"/>
      <c r="V736" s="1346"/>
      <c r="W736" s="1346"/>
      <c r="X736" s="1346"/>
      <c r="Y736" s="1346"/>
      <c r="Z736" s="1346"/>
      <c r="AA736" s="1346"/>
      <c r="AB736" s="1346"/>
      <c r="AC736" s="1346"/>
      <c r="AD736" s="1346"/>
      <c r="AE736" s="1346"/>
      <c r="AF736" s="1346"/>
      <c r="AG736" s="1346"/>
    </row>
    <row r="737" spans="3:33" x14ac:dyDescent="0.25">
      <c r="C737" s="1346"/>
      <c r="D737" s="1346"/>
      <c r="E737" s="1346"/>
      <c r="F737" s="1346"/>
      <c r="G737" s="1346"/>
      <c r="H737" s="1346"/>
      <c r="I737" s="1346"/>
      <c r="J737" s="1346"/>
      <c r="K737" s="1346"/>
      <c r="L737" s="1346"/>
      <c r="M737" s="1346"/>
      <c r="N737" s="1346"/>
      <c r="O737" s="1346"/>
      <c r="P737" s="1346"/>
      <c r="Q737" s="1346"/>
      <c r="R737" s="1346"/>
      <c r="S737" s="1346"/>
      <c r="T737" s="1346"/>
      <c r="U737" s="1346"/>
      <c r="V737" s="1346"/>
      <c r="W737" s="1346"/>
      <c r="X737" s="1346"/>
      <c r="Y737" s="1346"/>
      <c r="Z737" s="1346"/>
      <c r="AA737" s="1346"/>
      <c r="AB737" s="1346"/>
      <c r="AC737" s="1346"/>
      <c r="AD737" s="1346"/>
      <c r="AE737" s="1346"/>
      <c r="AF737" s="1346"/>
      <c r="AG737" s="1346"/>
    </row>
    <row r="738" spans="3:33" x14ac:dyDescent="0.25">
      <c r="C738" s="1346"/>
      <c r="D738" s="1346"/>
      <c r="E738" s="1346"/>
      <c r="F738" s="1346"/>
      <c r="G738" s="1346"/>
      <c r="H738" s="1346"/>
      <c r="I738" s="1346"/>
      <c r="J738" s="1346"/>
      <c r="K738" s="1346"/>
      <c r="L738" s="1346"/>
      <c r="M738" s="1346"/>
      <c r="N738" s="1346"/>
      <c r="O738" s="1346"/>
      <c r="P738" s="1346"/>
      <c r="Q738" s="1346"/>
      <c r="R738" s="1346"/>
      <c r="S738" s="1346"/>
      <c r="T738" s="1346"/>
      <c r="U738" s="1346"/>
      <c r="V738" s="1346"/>
      <c r="W738" s="1346"/>
      <c r="X738" s="1346"/>
      <c r="Y738" s="1346"/>
      <c r="Z738" s="1346"/>
      <c r="AA738" s="1346"/>
      <c r="AB738" s="1346"/>
      <c r="AC738" s="1346"/>
      <c r="AD738" s="1346"/>
      <c r="AE738" s="1346"/>
      <c r="AF738" s="1346"/>
      <c r="AG738" s="1346"/>
    </row>
    <row r="739" spans="3:33" x14ac:dyDescent="0.25">
      <c r="C739" s="1346"/>
      <c r="D739" s="1346"/>
      <c r="E739" s="1346"/>
      <c r="F739" s="1346"/>
      <c r="G739" s="1346"/>
      <c r="H739" s="1346"/>
      <c r="I739" s="1346"/>
      <c r="J739" s="1346"/>
      <c r="K739" s="1346"/>
      <c r="L739" s="1346"/>
      <c r="M739" s="1346"/>
      <c r="N739" s="1346"/>
      <c r="O739" s="1346"/>
      <c r="P739" s="1346"/>
      <c r="Q739" s="1346"/>
      <c r="R739" s="1346"/>
      <c r="S739" s="1346"/>
      <c r="T739" s="1346"/>
      <c r="U739" s="1346"/>
      <c r="V739" s="1346"/>
      <c r="W739" s="1346"/>
      <c r="X739" s="1346"/>
      <c r="Y739" s="1346"/>
      <c r="Z739" s="1346"/>
      <c r="AA739" s="1346"/>
      <c r="AB739" s="1346"/>
      <c r="AC739" s="1346"/>
      <c r="AD739" s="1346"/>
      <c r="AE739" s="1346"/>
      <c r="AF739" s="1346"/>
      <c r="AG739" s="1346"/>
    </row>
    <row r="740" spans="3:33" x14ac:dyDescent="0.25">
      <c r="C740" s="1346"/>
      <c r="D740" s="1346"/>
      <c r="E740" s="1346"/>
      <c r="F740" s="1346"/>
      <c r="G740" s="1346"/>
      <c r="H740" s="1346"/>
      <c r="I740" s="1346"/>
      <c r="J740" s="1346"/>
      <c r="K740" s="1346"/>
      <c r="L740" s="1346"/>
      <c r="M740" s="1346"/>
      <c r="N740" s="1346"/>
      <c r="O740" s="1346"/>
      <c r="P740" s="1346"/>
      <c r="Q740" s="1346"/>
      <c r="R740" s="1346"/>
      <c r="S740" s="1346"/>
      <c r="T740" s="1346"/>
      <c r="U740" s="1346"/>
      <c r="V740" s="1346"/>
      <c r="W740" s="1346"/>
      <c r="X740" s="1346"/>
      <c r="Y740" s="1346"/>
      <c r="Z740" s="1346"/>
      <c r="AA740" s="1346"/>
      <c r="AB740" s="1346"/>
      <c r="AC740" s="1346"/>
      <c r="AD740" s="1346"/>
      <c r="AE740" s="1346"/>
      <c r="AF740" s="1346"/>
      <c r="AG740" s="1346"/>
    </row>
    <row r="741" spans="3:33" x14ac:dyDescent="0.25">
      <c r="C741" s="1346"/>
      <c r="D741" s="1346"/>
      <c r="E741" s="1346"/>
      <c r="F741" s="1346"/>
      <c r="G741" s="1346"/>
      <c r="H741" s="1346"/>
      <c r="I741" s="1346"/>
      <c r="J741" s="1346"/>
      <c r="K741" s="1346"/>
      <c r="L741" s="1346"/>
      <c r="M741" s="1346"/>
      <c r="N741" s="1346"/>
      <c r="O741" s="1346"/>
      <c r="P741" s="1346"/>
      <c r="Q741" s="1346"/>
      <c r="R741" s="1346"/>
      <c r="S741" s="1346"/>
      <c r="T741" s="1346"/>
      <c r="U741" s="1346"/>
      <c r="V741" s="1346"/>
      <c r="W741" s="1346"/>
      <c r="X741" s="1346"/>
      <c r="Y741" s="1346"/>
      <c r="Z741" s="1346"/>
      <c r="AA741" s="1346"/>
      <c r="AB741" s="1346"/>
      <c r="AC741" s="1346"/>
      <c r="AD741" s="1346"/>
      <c r="AE741" s="1346"/>
      <c r="AF741" s="1346"/>
      <c r="AG741" s="1346"/>
    </row>
    <row r="742" spans="3:33" x14ac:dyDescent="0.25">
      <c r="C742" s="1346"/>
      <c r="D742" s="1346"/>
      <c r="E742" s="1346"/>
      <c r="F742" s="1346"/>
      <c r="G742" s="1346"/>
      <c r="H742" s="1346"/>
      <c r="I742" s="1346"/>
      <c r="J742" s="1346"/>
      <c r="K742" s="1346"/>
      <c r="L742" s="1346"/>
      <c r="M742" s="1346"/>
      <c r="N742" s="1346"/>
      <c r="O742" s="1346"/>
      <c r="P742" s="1346"/>
      <c r="Q742" s="1346"/>
      <c r="R742" s="1346"/>
      <c r="S742" s="1346"/>
      <c r="T742" s="1346"/>
      <c r="U742" s="1346"/>
      <c r="V742" s="1346"/>
      <c r="W742" s="1346"/>
      <c r="X742" s="1346"/>
      <c r="Y742" s="1346"/>
      <c r="Z742" s="1346"/>
      <c r="AA742" s="1346"/>
      <c r="AB742" s="1346"/>
      <c r="AC742" s="1346"/>
      <c r="AD742" s="1346"/>
      <c r="AE742" s="1346"/>
      <c r="AF742" s="1346"/>
      <c r="AG742" s="1346"/>
    </row>
    <row r="743" spans="3:33" x14ac:dyDescent="0.25">
      <c r="C743" s="1346"/>
      <c r="D743" s="1346"/>
      <c r="E743" s="1346"/>
      <c r="F743" s="1346"/>
      <c r="G743" s="1346"/>
      <c r="H743" s="1346"/>
      <c r="I743" s="1346"/>
      <c r="J743" s="1346"/>
      <c r="K743" s="1346"/>
      <c r="L743" s="1346"/>
      <c r="M743" s="1346"/>
      <c r="N743" s="1346"/>
      <c r="O743" s="1346"/>
      <c r="P743" s="1346"/>
      <c r="Q743" s="1346"/>
      <c r="R743" s="1346"/>
      <c r="S743" s="1346"/>
      <c r="T743" s="1346"/>
      <c r="U743" s="1346"/>
      <c r="V743" s="1346"/>
      <c r="W743" s="1346"/>
      <c r="X743" s="1346"/>
      <c r="Y743" s="1346"/>
      <c r="Z743" s="1346"/>
      <c r="AA743" s="1346"/>
      <c r="AB743" s="1346"/>
      <c r="AC743" s="1346"/>
      <c r="AD743" s="1346"/>
      <c r="AE743" s="1346"/>
      <c r="AF743" s="1346"/>
      <c r="AG743" s="1346"/>
    </row>
    <row r="744" spans="3:33" x14ac:dyDescent="0.25">
      <c r="C744" s="1346"/>
      <c r="D744" s="1346"/>
      <c r="E744" s="1346"/>
      <c r="F744" s="1346"/>
      <c r="G744" s="1346"/>
      <c r="H744" s="1346"/>
      <c r="I744" s="1346"/>
      <c r="J744" s="1346"/>
      <c r="K744" s="1346"/>
      <c r="L744" s="1346"/>
      <c r="M744" s="1346"/>
      <c r="N744" s="1346"/>
      <c r="O744" s="1346"/>
      <c r="P744" s="1346"/>
      <c r="Q744" s="1346"/>
      <c r="R744" s="1346"/>
      <c r="S744" s="1346"/>
      <c r="T744" s="1346"/>
      <c r="U744" s="1346"/>
      <c r="V744" s="1346"/>
      <c r="W744" s="1346"/>
      <c r="X744" s="1346"/>
      <c r="Y744" s="1346"/>
      <c r="Z744" s="1346"/>
      <c r="AA744" s="1346"/>
      <c r="AB744" s="1346"/>
      <c r="AC744" s="1346"/>
      <c r="AD744" s="1346"/>
      <c r="AE744" s="1346"/>
      <c r="AF744" s="1346"/>
      <c r="AG744" s="1346"/>
    </row>
    <row r="745" spans="3:33" x14ac:dyDescent="0.25">
      <c r="C745" s="1346"/>
      <c r="D745" s="1346"/>
      <c r="E745" s="1346"/>
      <c r="F745" s="1346"/>
      <c r="G745" s="1346"/>
      <c r="H745" s="1346"/>
      <c r="I745" s="1346"/>
      <c r="J745" s="1346"/>
      <c r="K745" s="1346"/>
      <c r="L745" s="1346"/>
      <c r="M745" s="1346"/>
      <c r="N745" s="1346"/>
      <c r="O745" s="1346"/>
      <c r="P745" s="1346"/>
      <c r="Q745" s="1346"/>
      <c r="R745" s="1346"/>
      <c r="S745" s="1346"/>
      <c r="T745" s="1346"/>
      <c r="U745" s="1346"/>
      <c r="V745" s="1346"/>
      <c r="W745" s="1346"/>
      <c r="X745" s="1346"/>
      <c r="Y745" s="1346"/>
      <c r="Z745" s="1346"/>
      <c r="AA745" s="1346"/>
      <c r="AB745" s="1346"/>
      <c r="AC745" s="1346"/>
      <c r="AD745" s="1346"/>
      <c r="AE745" s="1346"/>
      <c r="AF745" s="1346"/>
      <c r="AG745" s="1346"/>
    </row>
    <row r="746" spans="3:33" x14ac:dyDescent="0.25">
      <c r="C746" s="1346"/>
      <c r="D746" s="1346"/>
      <c r="E746" s="1346"/>
      <c r="F746" s="1346"/>
      <c r="G746" s="1346"/>
      <c r="H746" s="1346"/>
      <c r="I746" s="1346"/>
      <c r="J746" s="1346"/>
      <c r="K746" s="1346"/>
      <c r="L746" s="1346"/>
      <c r="M746" s="1346"/>
      <c r="N746" s="1346"/>
      <c r="O746" s="1346"/>
      <c r="P746" s="1346"/>
      <c r="Q746" s="1346"/>
      <c r="R746" s="1346"/>
      <c r="S746" s="1346"/>
      <c r="T746" s="1346"/>
      <c r="U746" s="1346"/>
      <c r="V746" s="1346"/>
      <c r="W746" s="1346"/>
      <c r="X746" s="1346"/>
      <c r="Y746" s="1346"/>
      <c r="Z746" s="1346"/>
      <c r="AA746" s="1346"/>
      <c r="AB746" s="1346"/>
      <c r="AC746" s="1346"/>
      <c r="AD746" s="1346"/>
      <c r="AE746" s="1346"/>
      <c r="AF746" s="1346"/>
      <c r="AG746" s="1346"/>
    </row>
    <row r="747" spans="3:33" x14ac:dyDescent="0.25">
      <c r="C747" s="1346"/>
      <c r="D747" s="1346"/>
      <c r="E747" s="1346"/>
      <c r="F747" s="1346"/>
      <c r="G747" s="1346"/>
      <c r="H747" s="1346"/>
      <c r="I747" s="1346"/>
      <c r="J747" s="1346"/>
      <c r="K747" s="1346"/>
      <c r="L747" s="1346"/>
      <c r="M747" s="1346"/>
      <c r="N747" s="1346"/>
      <c r="O747" s="1346"/>
      <c r="P747" s="1346"/>
      <c r="Q747" s="1346"/>
      <c r="R747" s="1346"/>
      <c r="S747" s="1346"/>
      <c r="T747" s="1346"/>
      <c r="U747" s="1346"/>
      <c r="V747" s="1346"/>
      <c r="W747" s="1346"/>
      <c r="X747" s="1346"/>
      <c r="Y747" s="1346"/>
      <c r="Z747" s="1346"/>
      <c r="AA747" s="1346"/>
      <c r="AB747" s="1346"/>
      <c r="AC747" s="1346"/>
      <c r="AD747" s="1346"/>
      <c r="AE747" s="1346"/>
      <c r="AF747" s="1346"/>
      <c r="AG747" s="1346"/>
    </row>
    <row r="748" spans="3:33" x14ac:dyDescent="0.25">
      <c r="C748" s="1346"/>
      <c r="D748" s="1346"/>
      <c r="E748" s="1346"/>
      <c r="F748" s="1346"/>
      <c r="G748" s="1346"/>
      <c r="H748" s="1346"/>
      <c r="I748" s="1346"/>
      <c r="J748" s="1346"/>
      <c r="K748" s="1346"/>
      <c r="L748" s="1346"/>
      <c r="M748" s="1346"/>
      <c r="N748" s="1346"/>
      <c r="O748" s="1346"/>
      <c r="P748" s="1346"/>
      <c r="Q748" s="1346"/>
      <c r="R748" s="1346"/>
      <c r="S748" s="1346"/>
      <c r="T748" s="1346"/>
      <c r="U748" s="1346"/>
      <c r="V748" s="1346"/>
      <c r="W748" s="1346"/>
      <c r="X748" s="1346"/>
      <c r="Y748" s="1346"/>
      <c r="Z748" s="1346"/>
      <c r="AA748" s="1346"/>
      <c r="AB748" s="1346"/>
      <c r="AC748" s="1346"/>
      <c r="AD748" s="1346"/>
      <c r="AE748" s="1346"/>
      <c r="AF748" s="1346"/>
      <c r="AG748" s="1346"/>
    </row>
    <row r="749" spans="3:33" x14ac:dyDescent="0.25">
      <c r="C749" s="1346"/>
      <c r="D749" s="1346"/>
      <c r="E749" s="1346"/>
      <c r="F749" s="1346"/>
      <c r="G749" s="1346"/>
      <c r="H749" s="1346"/>
      <c r="I749" s="1346"/>
      <c r="J749" s="1346"/>
      <c r="K749" s="1346"/>
      <c r="L749" s="1346"/>
      <c r="M749" s="1346"/>
      <c r="N749" s="1346"/>
      <c r="O749" s="1346"/>
      <c r="P749" s="1346"/>
      <c r="Q749" s="1346"/>
      <c r="R749" s="1346"/>
      <c r="S749" s="1346"/>
      <c r="T749" s="1346"/>
      <c r="U749" s="1346"/>
      <c r="V749" s="1346"/>
      <c r="W749" s="1346"/>
      <c r="X749" s="1346"/>
      <c r="Y749" s="1346"/>
      <c r="Z749" s="1346"/>
      <c r="AA749" s="1346"/>
      <c r="AB749" s="1346"/>
      <c r="AC749" s="1346"/>
      <c r="AD749" s="1346"/>
      <c r="AE749" s="1346"/>
      <c r="AF749" s="1346"/>
      <c r="AG749" s="1346"/>
    </row>
    <row r="750" spans="3:33" x14ac:dyDescent="0.25">
      <c r="C750" s="1346"/>
      <c r="D750" s="1346"/>
      <c r="E750" s="1346"/>
      <c r="F750" s="1346"/>
      <c r="G750" s="1346"/>
      <c r="H750" s="1346"/>
      <c r="I750" s="1346"/>
      <c r="J750" s="1346"/>
      <c r="K750" s="1346"/>
      <c r="L750" s="1346"/>
      <c r="M750" s="1346"/>
      <c r="N750" s="1346"/>
      <c r="O750" s="1346"/>
      <c r="P750" s="1346"/>
      <c r="Q750" s="1346"/>
      <c r="R750" s="1346"/>
      <c r="S750" s="1346"/>
      <c r="T750" s="1346"/>
      <c r="U750" s="1346"/>
      <c r="V750" s="1346"/>
      <c r="W750" s="1346"/>
      <c r="X750" s="1346"/>
      <c r="Y750" s="1346"/>
      <c r="Z750" s="1346"/>
      <c r="AA750" s="1346"/>
      <c r="AB750" s="1346"/>
      <c r="AC750" s="1346"/>
      <c r="AD750" s="1346"/>
      <c r="AE750" s="1346"/>
      <c r="AF750" s="1346"/>
      <c r="AG750" s="1346"/>
    </row>
    <row r="751" spans="3:33" x14ac:dyDescent="0.25">
      <c r="C751" s="1346"/>
      <c r="D751" s="1346"/>
      <c r="E751" s="1346"/>
      <c r="F751" s="1346"/>
      <c r="G751" s="1346"/>
      <c r="H751" s="1346"/>
      <c r="I751" s="1346"/>
      <c r="J751" s="1346"/>
      <c r="K751" s="1346"/>
      <c r="L751" s="1346"/>
      <c r="M751" s="1346"/>
      <c r="N751" s="1346"/>
      <c r="O751" s="1346"/>
      <c r="P751" s="1346"/>
      <c r="Q751" s="1346"/>
      <c r="R751" s="1346"/>
      <c r="S751" s="1346"/>
      <c r="T751" s="1346"/>
      <c r="U751" s="1346"/>
      <c r="V751" s="1346"/>
      <c r="W751" s="1346"/>
      <c r="X751" s="1346"/>
      <c r="Y751" s="1346"/>
      <c r="Z751" s="1346"/>
      <c r="AA751" s="1346"/>
      <c r="AB751" s="1346"/>
      <c r="AC751" s="1346"/>
      <c r="AD751" s="1346"/>
      <c r="AE751" s="1346"/>
      <c r="AF751" s="1346"/>
      <c r="AG751" s="1346"/>
    </row>
    <row r="752" spans="3:33" x14ac:dyDescent="0.25">
      <c r="C752" s="1346"/>
      <c r="D752" s="1346"/>
      <c r="E752" s="1346"/>
      <c r="F752" s="1346"/>
      <c r="G752" s="1346"/>
      <c r="H752" s="1346"/>
      <c r="I752" s="1346"/>
      <c r="J752" s="1346"/>
      <c r="K752" s="1346"/>
      <c r="L752" s="1346"/>
      <c r="M752" s="1346"/>
      <c r="N752" s="1346"/>
      <c r="O752" s="1346"/>
      <c r="P752" s="1346"/>
      <c r="Q752" s="1346"/>
      <c r="R752" s="1346"/>
      <c r="S752" s="1346"/>
      <c r="T752" s="1346"/>
      <c r="U752" s="1346"/>
      <c r="V752" s="1346"/>
      <c r="W752" s="1346"/>
      <c r="X752" s="1346"/>
      <c r="Y752" s="1346"/>
      <c r="Z752" s="1346"/>
      <c r="AA752" s="1346"/>
      <c r="AB752" s="1346"/>
      <c r="AC752" s="1346"/>
      <c r="AD752" s="1346"/>
      <c r="AE752" s="1346"/>
      <c r="AF752" s="1346"/>
      <c r="AG752" s="1346"/>
    </row>
    <row r="753" spans="3:33" x14ac:dyDescent="0.25">
      <c r="C753" s="1346"/>
      <c r="D753" s="1346"/>
      <c r="E753" s="1346"/>
      <c r="F753" s="1346"/>
      <c r="G753" s="1346"/>
      <c r="H753" s="1346"/>
      <c r="I753" s="1346"/>
      <c r="J753" s="1346"/>
      <c r="K753" s="1346"/>
      <c r="L753" s="1346"/>
      <c r="M753" s="1346"/>
      <c r="N753" s="1346"/>
      <c r="O753" s="1346"/>
      <c r="P753" s="1346"/>
      <c r="Q753" s="1346"/>
      <c r="R753" s="1346"/>
      <c r="S753" s="1346"/>
      <c r="T753" s="1346"/>
      <c r="U753" s="1346"/>
      <c r="V753" s="1346"/>
      <c r="W753" s="1346"/>
      <c r="X753" s="1346"/>
      <c r="Y753" s="1346"/>
      <c r="Z753" s="1346"/>
      <c r="AA753" s="1346"/>
      <c r="AB753" s="1346"/>
      <c r="AC753" s="1346"/>
      <c r="AD753" s="1346"/>
      <c r="AE753" s="1346"/>
      <c r="AF753" s="1346"/>
      <c r="AG753" s="1346"/>
    </row>
    <row r="754" spans="3:33" x14ac:dyDescent="0.25">
      <c r="C754" s="1346"/>
      <c r="D754" s="1346"/>
      <c r="E754" s="1346"/>
      <c r="F754" s="1346"/>
      <c r="G754" s="1346"/>
      <c r="H754" s="1346"/>
      <c r="I754" s="1346"/>
      <c r="J754" s="1346"/>
      <c r="K754" s="1346"/>
      <c r="L754" s="1346"/>
      <c r="M754" s="1346"/>
      <c r="N754" s="1346"/>
      <c r="O754" s="1346"/>
      <c r="P754" s="1346"/>
      <c r="Q754" s="1346"/>
      <c r="R754" s="1346"/>
      <c r="S754" s="1346"/>
      <c r="T754" s="1346"/>
      <c r="U754" s="1346"/>
      <c r="V754" s="1346"/>
      <c r="W754" s="1346"/>
      <c r="X754" s="1346"/>
      <c r="Y754" s="1346"/>
      <c r="Z754" s="1346"/>
      <c r="AA754" s="1346"/>
      <c r="AB754" s="1346"/>
      <c r="AC754" s="1346"/>
      <c r="AD754" s="1346"/>
      <c r="AE754" s="1346"/>
      <c r="AF754" s="1346"/>
      <c r="AG754" s="1346"/>
    </row>
    <row r="755" spans="3:33" x14ac:dyDescent="0.25">
      <c r="C755" s="1346"/>
      <c r="D755" s="1346"/>
      <c r="E755" s="1346"/>
      <c r="F755" s="1346"/>
      <c r="G755" s="1346"/>
      <c r="H755" s="1346"/>
      <c r="I755" s="1346"/>
      <c r="J755" s="1346"/>
      <c r="K755" s="1346"/>
      <c r="L755" s="1346"/>
      <c r="M755" s="1346"/>
      <c r="N755" s="1346"/>
      <c r="O755" s="1346"/>
      <c r="P755" s="1346"/>
      <c r="Q755" s="1346"/>
      <c r="R755" s="1346"/>
      <c r="S755" s="1346"/>
      <c r="T755" s="1346"/>
      <c r="U755" s="1346"/>
      <c r="V755" s="1346"/>
      <c r="W755" s="1346"/>
      <c r="X755" s="1346"/>
      <c r="Y755" s="1346"/>
      <c r="Z755" s="1346"/>
      <c r="AA755" s="1346"/>
      <c r="AB755" s="1346"/>
      <c r="AC755" s="1346"/>
      <c r="AD755" s="1346"/>
      <c r="AE755" s="1346"/>
      <c r="AF755" s="1346"/>
      <c r="AG755" s="1346"/>
    </row>
    <row r="756" spans="3:33" x14ac:dyDescent="0.25">
      <c r="C756" s="1346"/>
      <c r="D756" s="1346"/>
      <c r="E756" s="1346"/>
      <c r="F756" s="1346"/>
      <c r="G756" s="1346"/>
      <c r="H756" s="1346"/>
      <c r="I756" s="1346"/>
      <c r="J756" s="1346"/>
      <c r="K756" s="1346"/>
      <c r="L756" s="1346"/>
      <c r="M756" s="1346"/>
      <c r="N756" s="1346"/>
      <c r="O756" s="1346"/>
      <c r="P756" s="1346"/>
      <c r="Q756" s="1346"/>
      <c r="R756" s="1346"/>
      <c r="S756" s="1346"/>
      <c r="T756" s="1346"/>
      <c r="U756" s="1346"/>
      <c r="V756" s="1346"/>
      <c r="W756" s="1346"/>
      <c r="X756" s="1346"/>
      <c r="Y756" s="1346"/>
      <c r="Z756" s="1346"/>
      <c r="AA756" s="1346"/>
      <c r="AB756" s="1346"/>
      <c r="AC756" s="1346"/>
      <c r="AD756" s="1346"/>
      <c r="AE756" s="1346"/>
      <c r="AF756" s="1346"/>
      <c r="AG756" s="1346"/>
    </row>
    <row r="757" spans="3:33" x14ac:dyDescent="0.25">
      <c r="C757" s="1346"/>
      <c r="D757" s="1346"/>
      <c r="E757" s="1346"/>
      <c r="F757" s="1346"/>
      <c r="G757" s="1346"/>
      <c r="H757" s="1346"/>
      <c r="I757" s="1346"/>
      <c r="J757" s="1346"/>
      <c r="K757" s="1346"/>
      <c r="L757" s="1346"/>
      <c r="M757" s="1346"/>
      <c r="N757" s="1346"/>
      <c r="O757" s="1346"/>
      <c r="P757" s="1346"/>
      <c r="Q757" s="1346"/>
      <c r="R757" s="1346"/>
      <c r="S757" s="1346"/>
      <c r="T757" s="1346"/>
      <c r="U757" s="1346"/>
      <c r="V757" s="1346"/>
      <c r="W757" s="1346"/>
      <c r="X757" s="1346"/>
      <c r="Y757" s="1346"/>
      <c r="Z757" s="1346"/>
      <c r="AA757" s="1346"/>
      <c r="AB757" s="1346"/>
      <c r="AC757" s="1346"/>
      <c r="AD757" s="1346"/>
      <c r="AE757" s="1346"/>
      <c r="AF757" s="1346"/>
      <c r="AG757" s="1346"/>
    </row>
    <row r="758" spans="3:33" x14ac:dyDescent="0.25">
      <c r="C758" s="1346"/>
      <c r="D758" s="1346"/>
      <c r="E758" s="1346"/>
      <c r="F758" s="1346"/>
      <c r="G758" s="1346"/>
      <c r="H758" s="1346"/>
      <c r="I758" s="1346"/>
      <c r="J758" s="1346"/>
      <c r="K758" s="1346"/>
      <c r="L758" s="1346"/>
      <c r="M758" s="1346"/>
      <c r="N758" s="1346"/>
      <c r="O758" s="1346"/>
      <c r="P758" s="1346"/>
      <c r="Q758" s="1346"/>
      <c r="R758" s="1346"/>
      <c r="S758" s="1346"/>
      <c r="T758" s="1346"/>
      <c r="U758" s="1346"/>
      <c r="V758" s="1346"/>
      <c r="W758" s="1346"/>
      <c r="X758" s="1346"/>
      <c r="Y758" s="1346"/>
      <c r="Z758" s="1346"/>
      <c r="AA758" s="1346"/>
      <c r="AB758" s="1346"/>
      <c r="AC758" s="1346"/>
      <c r="AD758" s="1346"/>
      <c r="AE758" s="1346"/>
      <c r="AF758" s="1346"/>
      <c r="AG758" s="1346"/>
    </row>
    <row r="759" spans="3:33" x14ac:dyDescent="0.25">
      <c r="C759" s="1346"/>
      <c r="D759" s="1346"/>
      <c r="E759" s="1346"/>
      <c r="F759" s="1346"/>
      <c r="G759" s="1346"/>
      <c r="H759" s="1346"/>
      <c r="I759" s="1346"/>
      <c r="J759" s="1346"/>
      <c r="K759" s="1346"/>
      <c r="L759" s="1346"/>
      <c r="M759" s="1346"/>
      <c r="N759" s="1346"/>
      <c r="O759" s="1346"/>
      <c r="P759" s="1346"/>
      <c r="Q759" s="1346"/>
      <c r="R759" s="1346"/>
      <c r="S759" s="1346"/>
      <c r="T759" s="1346"/>
      <c r="U759" s="1346"/>
      <c r="V759" s="1346"/>
      <c r="W759" s="1346"/>
      <c r="X759" s="1346"/>
      <c r="Y759" s="1346"/>
      <c r="Z759" s="1346"/>
      <c r="AA759" s="1346"/>
      <c r="AB759" s="1346"/>
      <c r="AC759" s="1346"/>
      <c r="AD759" s="1346"/>
      <c r="AE759" s="1346"/>
      <c r="AF759" s="1346"/>
      <c r="AG759" s="1346"/>
    </row>
    <row r="760" spans="3:33" x14ac:dyDescent="0.25">
      <c r="C760" s="1346"/>
      <c r="D760" s="1346"/>
      <c r="E760" s="1346"/>
      <c r="F760" s="1346"/>
      <c r="G760" s="1346"/>
      <c r="H760" s="1346"/>
      <c r="I760" s="1346"/>
      <c r="J760" s="1346"/>
      <c r="K760" s="1346"/>
      <c r="L760" s="1346"/>
      <c r="M760" s="1346"/>
      <c r="N760" s="1346"/>
      <c r="O760" s="1346"/>
      <c r="P760" s="1346"/>
      <c r="Q760" s="1346"/>
      <c r="R760" s="1346"/>
      <c r="S760" s="1346"/>
      <c r="T760" s="1346"/>
      <c r="U760" s="1346"/>
      <c r="V760" s="1346"/>
      <c r="W760" s="1346"/>
      <c r="X760" s="1346"/>
      <c r="Y760" s="1346"/>
      <c r="Z760" s="1346"/>
      <c r="AA760" s="1346"/>
      <c r="AB760" s="1346"/>
      <c r="AC760" s="1346"/>
      <c r="AD760" s="1346"/>
      <c r="AE760" s="1346"/>
      <c r="AF760" s="1346"/>
      <c r="AG760" s="1346"/>
    </row>
    <row r="761" spans="3:33" x14ac:dyDescent="0.25">
      <c r="C761" s="1346"/>
      <c r="D761" s="1346"/>
      <c r="E761" s="1346"/>
      <c r="F761" s="1346"/>
      <c r="G761" s="1346"/>
      <c r="H761" s="1346"/>
      <c r="I761" s="1346"/>
      <c r="J761" s="1346"/>
      <c r="K761" s="1346"/>
      <c r="L761" s="1346"/>
      <c r="M761" s="1346"/>
      <c r="N761" s="1346"/>
      <c r="O761" s="1346"/>
      <c r="P761" s="1346"/>
      <c r="Q761" s="1346"/>
      <c r="R761" s="1346"/>
      <c r="S761" s="1346"/>
      <c r="T761" s="1346"/>
      <c r="U761" s="1346"/>
      <c r="V761" s="1346"/>
      <c r="W761" s="1346"/>
      <c r="X761" s="1346"/>
      <c r="Y761" s="1346"/>
      <c r="Z761" s="1346"/>
      <c r="AA761" s="1346"/>
      <c r="AB761" s="1346"/>
      <c r="AC761" s="1346"/>
      <c r="AD761" s="1346"/>
      <c r="AE761" s="1346"/>
      <c r="AF761" s="1346"/>
      <c r="AG761" s="1346"/>
    </row>
    <row r="762" spans="3:33" x14ac:dyDescent="0.25">
      <c r="C762" s="1346"/>
      <c r="D762" s="1346"/>
      <c r="E762" s="1346"/>
      <c r="F762" s="1346"/>
      <c r="G762" s="1346"/>
      <c r="H762" s="1346"/>
      <c r="I762" s="1346"/>
      <c r="J762" s="1346"/>
      <c r="K762" s="1346"/>
      <c r="L762" s="1346"/>
      <c r="M762" s="1346"/>
      <c r="N762" s="1346"/>
      <c r="O762" s="1346"/>
      <c r="P762" s="1346"/>
      <c r="Q762" s="1346"/>
      <c r="R762" s="1346"/>
      <c r="S762" s="1346"/>
      <c r="T762" s="1346"/>
      <c r="U762" s="1346"/>
      <c r="V762" s="1346"/>
      <c r="W762" s="1346"/>
      <c r="X762" s="1346"/>
      <c r="Y762" s="1346"/>
      <c r="Z762" s="1346"/>
      <c r="AA762" s="1346"/>
      <c r="AB762" s="1346"/>
      <c r="AC762" s="1346"/>
      <c r="AD762" s="1346"/>
      <c r="AE762" s="1346"/>
      <c r="AF762" s="1346"/>
      <c r="AG762" s="1346"/>
    </row>
    <row r="763" spans="3:33" x14ac:dyDescent="0.25">
      <c r="C763" s="1346"/>
      <c r="D763" s="1346"/>
      <c r="E763" s="1346"/>
      <c r="F763" s="1346"/>
      <c r="G763" s="1346"/>
      <c r="H763" s="1346"/>
      <c r="I763" s="1346"/>
      <c r="J763" s="1346"/>
      <c r="K763" s="1346"/>
      <c r="L763" s="1346"/>
      <c r="M763" s="1346"/>
      <c r="N763" s="1346"/>
      <c r="O763" s="1346"/>
      <c r="P763" s="1346"/>
      <c r="Q763" s="1346"/>
      <c r="R763" s="1346"/>
      <c r="S763" s="1346"/>
      <c r="T763" s="1346"/>
      <c r="U763" s="1346"/>
      <c r="V763" s="1346"/>
      <c r="W763" s="1346"/>
      <c r="X763" s="1346"/>
      <c r="Y763" s="1346"/>
      <c r="Z763" s="1346"/>
      <c r="AA763" s="1346"/>
      <c r="AB763" s="1346"/>
      <c r="AC763" s="1346"/>
      <c r="AD763" s="1346"/>
      <c r="AE763" s="1346"/>
      <c r="AF763" s="1346"/>
      <c r="AG763" s="1346"/>
    </row>
    <row r="764" spans="3:33" x14ac:dyDescent="0.25">
      <c r="C764" s="1346"/>
      <c r="D764" s="1346"/>
      <c r="E764" s="1346"/>
      <c r="F764" s="1346"/>
      <c r="G764" s="1346"/>
      <c r="H764" s="1346"/>
      <c r="I764" s="1346"/>
      <c r="J764" s="1346"/>
      <c r="K764" s="1346"/>
      <c r="L764" s="1346"/>
      <c r="M764" s="1346"/>
      <c r="N764" s="1346"/>
      <c r="O764" s="1346"/>
      <c r="P764" s="1346"/>
      <c r="Q764" s="1346"/>
      <c r="R764" s="1346"/>
      <c r="S764" s="1346"/>
      <c r="T764" s="1346"/>
      <c r="U764" s="1346"/>
      <c r="V764" s="1346"/>
      <c r="W764" s="1346"/>
      <c r="X764" s="1346"/>
      <c r="Y764" s="1346"/>
      <c r="Z764" s="1346"/>
      <c r="AA764" s="1346"/>
      <c r="AB764" s="1346"/>
      <c r="AC764" s="1346"/>
      <c r="AD764" s="1346"/>
      <c r="AE764" s="1346"/>
      <c r="AF764" s="1346"/>
      <c r="AG764" s="1346"/>
    </row>
    <row r="765" spans="3:33" x14ac:dyDescent="0.25">
      <c r="C765" s="1346"/>
      <c r="D765" s="1346"/>
      <c r="E765" s="1346"/>
      <c r="F765" s="1346"/>
      <c r="G765" s="1346"/>
      <c r="H765" s="1346"/>
      <c r="I765" s="1346"/>
      <c r="J765" s="1346"/>
      <c r="K765" s="1346"/>
      <c r="L765" s="1346"/>
      <c r="M765" s="1346"/>
      <c r="N765" s="1346"/>
      <c r="O765" s="1346"/>
      <c r="P765" s="1346"/>
      <c r="Q765" s="1346"/>
      <c r="R765" s="1346"/>
      <c r="S765" s="1346"/>
      <c r="T765" s="1346"/>
      <c r="U765" s="1346"/>
      <c r="V765" s="1346"/>
      <c r="W765" s="1346"/>
      <c r="X765" s="1346"/>
      <c r="Y765" s="1346"/>
      <c r="Z765" s="1346"/>
      <c r="AA765" s="1346"/>
      <c r="AB765" s="1346"/>
      <c r="AC765" s="1346"/>
      <c r="AD765" s="1346"/>
      <c r="AE765" s="1346"/>
      <c r="AF765" s="1346"/>
      <c r="AG765" s="1346"/>
    </row>
    <row r="766" spans="3:33" x14ac:dyDescent="0.25">
      <c r="C766" s="1346"/>
      <c r="D766" s="1346"/>
      <c r="E766" s="1346"/>
      <c r="F766" s="1346"/>
      <c r="G766" s="1346"/>
      <c r="H766" s="1346"/>
      <c r="I766" s="1346"/>
      <c r="J766" s="1346"/>
      <c r="K766" s="1346"/>
      <c r="L766" s="1346"/>
      <c r="M766" s="1346"/>
      <c r="N766" s="1346"/>
      <c r="O766" s="1346"/>
      <c r="P766" s="1346"/>
      <c r="Q766" s="1346"/>
      <c r="R766" s="1346"/>
      <c r="S766" s="1346"/>
      <c r="T766" s="1346"/>
      <c r="U766" s="1346"/>
      <c r="V766" s="1346"/>
      <c r="W766" s="1346"/>
      <c r="X766" s="1346"/>
      <c r="Y766" s="1346"/>
      <c r="Z766" s="1346"/>
      <c r="AA766" s="1346"/>
      <c r="AB766" s="1346"/>
      <c r="AC766" s="1346"/>
      <c r="AD766" s="1346"/>
      <c r="AE766" s="1346"/>
      <c r="AF766" s="1346"/>
      <c r="AG766" s="1346"/>
    </row>
    <row r="767" spans="3:33" x14ac:dyDescent="0.25">
      <c r="C767" s="1346"/>
      <c r="D767" s="1346"/>
      <c r="E767" s="1346"/>
      <c r="F767" s="1346"/>
      <c r="G767" s="1346"/>
      <c r="H767" s="1346"/>
      <c r="I767" s="1346"/>
      <c r="J767" s="1346"/>
      <c r="K767" s="1346"/>
      <c r="L767" s="1346"/>
      <c r="M767" s="1346"/>
      <c r="N767" s="1346"/>
      <c r="O767" s="1346"/>
      <c r="P767" s="1346"/>
      <c r="Q767" s="1346"/>
      <c r="R767" s="1346"/>
      <c r="S767" s="1346"/>
      <c r="T767" s="1346"/>
      <c r="U767" s="1346"/>
      <c r="V767" s="1346"/>
      <c r="W767" s="1346"/>
      <c r="X767" s="1346"/>
      <c r="Y767" s="1346"/>
      <c r="Z767" s="1346"/>
      <c r="AA767" s="1346"/>
      <c r="AB767" s="1346"/>
      <c r="AC767" s="1346"/>
      <c r="AD767" s="1346"/>
      <c r="AE767" s="1346"/>
      <c r="AF767" s="1346"/>
      <c r="AG767" s="1346"/>
    </row>
    <row r="768" spans="3:33" x14ac:dyDescent="0.25">
      <c r="C768" s="1346"/>
      <c r="D768" s="1346"/>
      <c r="E768" s="1346"/>
      <c r="F768" s="1346"/>
      <c r="G768" s="1346"/>
      <c r="H768" s="1346"/>
      <c r="I768" s="1346"/>
      <c r="J768" s="1346"/>
      <c r="K768" s="1346"/>
      <c r="L768" s="1346"/>
      <c r="M768" s="1346"/>
      <c r="N768" s="1346"/>
      <c r="O768" s="1346"/>
      <c r="P768" s="1346"/>
      <c r="Q768" s="1346"/>
      <c r="R768" s="1346"/>
      <c r="S768" s="1346"/>
      <c r="T768" s="1346"/>
      <c r="U768" s="1346"/>
      <c r="V768" s="1346"/>
      <c r="W768" s="1346"/>
      <c r="X768" s="1346"/>
      <c r="Y768" s="1346"/>
      <c r="Z768" s="1346"/>
      <c r="AA768" s="1346"/>
      <c r="AB768" s="1346"/>
      <c r="AC768" s="1346"/>
      <c r="AD768" s="1346"/>
      <c r="AE768" s="1346"/>
      <c r="AF768" s="1346"/>
      <c r="AG768" s="1346"/>
    </row>
    <row r="769" spans="3:33" x14ac:dyDescent="0.25">
      <c r="C769" s="1346"/>
      <c r="D769" s="1346"/>
      <c r="E769" s="1346"/>
      <c r="F769" s="1346"/>
      <c r="G769" s="1346"/>
      <c r="H769" s="1346"/>
      <c r="I769" s="1346"/>
      <c r="J769" s="1346"/>
      <c r="K769" s="1346"/>
      <c r="L769" s="1346"/>
      <c r="M769" s="1346"/>
      <c r="N769" s="1346"/>
      <c r="O769" s="1346"/>
      <c r="P769" s="1346"/>
      <c r="Q769" s="1346"/>
      <c r="R769" s="1346"/>
      <c r="S769" s="1346"/>
      <c r="T769" s="1346"/>
      <c r="U769" s="1346"/>
      <c r="V769" s="1346"/>
      <c r="W769" s="1346"/>
      <c r="X769" s="1346"/>
      <c r="Y769" s="1346"/>
      <c r="Z769" s="1346"/>
      <c r="AA769" s="1346"/>
      <c r="AB769" s="1346"/>
      <c r="AC769" s="1346"/>
      <c r="AD769" s="1346"/>
      <c r="AE769" s="1346"/>
      <c r="AF769" s="1346"/>
      <c r="AG769" s="1346"/>
    </row>
    <row r="770" spans="3:33" x14ac:dyDescent="0.25">
      <c r="C770" s="1346"/>
      <c r="D770" s="1346"/>
      <c r="E770" s="1346"/>
      <c r="F770" s="1346"/>
      <c r="G770" s="1346"/>
      <c r="H770" s="1346"/>
      <c r="I770" s="1346"/>
      <c r="J770" s="1346"/>
      <c r="K770" s="1346"/>
      <c r="L770" s="1346"/>
      <c r="M770" s="1346"/>
      <c r="N770" s="1346"/>
      <c r="O770" s="1346"/>
      <c r="P770" s="1346"/>
      <c r="Q770" s="1346"/>
      <c r="R770" s="1346"/>
      <c r="S770" s="1346"/>
      <c r="T770" s="1346"/>
      <c r="U770" s="1346"/>
      <c r="V770" s="1346"/>
      <c r="W770" s="1346"/>
      <c r="X770" s="1346"/>
      <c r="Y770" s="1346"/>
      <c r="Z770" s="1346"/>
      <c r="AA770" s="1346"/>
      <c r="AB770" s="1346"/>
      <c r="AC770" s="1346"/>
      <c r="AD770" s="1346"/>
      <c r="AE770" s="1346"/>
      <c r="AF770" s="1346"/>
      <c r="AG770" s="1346"/>
    </row>
    <row r="771" spans="3:33" x14ac:dyDescent="0.25">
      <c r="C771" s="1346"/>
      <c r="D771" s="1346"/>
      <c r="E771" s="1346"/>
      <c r="F771" s="1346"/>
      <c r="G771" s="1346"/>
      <c r="H771" s="1346"/>
      <c r="I771" s="1346"/>
      <c r="J771" s="1346"/>
      <c r="K771" s="1346"/>
      <c r="L771" s="1346"/>
      <c r="M771" s="1346"/>
      <c r="N771" s="1346"/>
      <c r="O771" s="1346"/>
      <c r="P771" s="1346"/>
      <c r="Q771" s="1346"/>
      <c r="R771" s="1346"/>
      <c r="S771" s="1346"/>
      <c r="T771" s="1346"/>
      <c r="U771" s="1346"/>
      <c r="V771" s="1346"/>
      <c r="W771" s="1346"/>
      <c r="X771" s="1346"/>
      <c r="Y771" s="1346"/>
      <c r="Z771" s="1346"/>
      <c r="AA771" s="1346"/>
      <c r="AB771" s="1346"/>
      <c r="AC771" s="1346"/>
      <c r="AD771" s="1346"/>
      <c r="AE771" s="1346"/>
      <c r="AF771" s="1346"/>
      <c r="AG771" s="1346"/>
    </row>
    <row r="772" spans="3:33" x14ac:dyDescent="0.25">
      <c r="C772" s="1346"/>
      <c r="D772" s="1346"/>
      <c r="E772" s="1346"/>
      <c r="F772" s="1346"/>
      <c r="G772" s="1346"/>
      <c r="H772" s="1346"/>
      <c r="I772" s="1346"/>
      <c r="J772" s="1346"/>
      <c r="K772" s="1346"/>
      <c r="L772" s="1346"/>
      <c r="M772" s="1346"/>
      <c r="N772" s="1346"/>
      <c r="O772" s="1346"/>
      <c r="P772" s="1346"/>
      <c r="Q772" s="1346"/>
      <c r="R772" s="1346"/>
      <c r="S772" s="1346"/>
      <c r="T772" s="1346"/>
      <c r="U772" s="1346"/>
      <c r="V772" s="1346"/>
      <c r="W772" s="1346"/>
      <c r="X772" s="1346"/>
      <c r="Y772" s="1346"/>
      <c r="Z772" s="1346"/>
      <c r="AA772" s="1346"/>
      <c r="AB772" s="1346"/>
      <c r="AC772" s="1346"/>
      <c r="AD772" s="1346"/>
      <c r="AE772" s="1346"/>
      <c r="AF772" s="1346"/>
      <c r="AG772" s="1346"/>
    </row>
    <row r="773" spans="3:33" x14ac:dyDescent="0.25">
      <c r="C773" s="1346"/>
      <c r="D773" s="1346"/>
      <c r="E773" s="1346"/>
      <c r="F773" s="1346"/>
      <c r="G773" s="1346"/>
      <c r="H773" s="1346"/>
      <c r="I773" s="1346"/>
      <c r="J773" s="1346"/>
      <c r="K773" s="1346"/>
      <c r="L773" s="1346"/>
      <c r="M773" s="1346"/>
      <c r="N773" s="1346"/>
      <c r="O773" s="1346"/>
      <c r="P773" s="1346"/>
      <c r="Q773" s="1346"/>
      <c r="R773" s="1346"/>
      <c r="S773" s="1346"/>
      <c r="T773" s="1346"/>
      <c r="U773" s="1346"/>
      <c r="V773" s="1346"/>
      <c r="W773" s="1346"/>
      <c r="X773" s="1346"/>
      <c r="Y773" s="1346"/>
      <c r="Z773" s="1346"/>
      <c r="AA773" s="1346"/>
      <c r="AB773" s="1346"/>
      <c r="AC773" s="1346"/>
      <c r="AD773" s="1346"/>
      <c r="AE773" s="1346"/>
      <c r="AF773" s="1346"/>
      <c r="AG773" s="1346"/>
    </row>
    <row r="774" spans="3:33" x14ac:dyDescent="0.25">
      <c r="C774" s="1346"/>
      <c r="D774" s="1346"/>
      <c r="E774" s="1346"/>
      <c r="F774" s="1346"/>
      <c r="G774" s="1346"/>
      <c r="H774" s="1346"/>
      <c r="I774" s="1346"/>
      <c r="J774" s="1346"/>
      <c r="K774" s="1346"/>
      <c r="L774" s="1346"/>
      <c r="M774" s="1346"/>
      <c r="N774" s="1346"/>
      <c r="O774" s="1346"/>
      <c r="P774" s="1346"/>
      <c r="Q774" s="1346"/>
      <c r="R774" s="1346"/>
      <c r="S774" s="1346"/>
      <c r="T774" s="1346"/>
      <c r="U774" s="1346"/>
      <c r="V774" s="1346"/>
      <c r="W774" s="1346"/>
      <c r="X774" s="1346"/>
      <c r="Y774" s="1346"/>
      <c r="Z774" s="1346"/>
      <c r="AA774" s="1346"/>
      <c r="AB774" s="1346"/>
      <c r="AC774" s="1346"/>
      <c r="AD774" s="1346"/>
      <c r="AE774" s="1346"/>
      <c r="AF774" s="1346"/>
      <c r="AG774" s="1346"/>
    </row>
    <row r="775" spans="3:33" x14ac:dyDescent="0.25">
      <c r="C775" s="1346"/>
      <c r="D775" s="1346"/>
      <c r="E775" s="1346"/>
      <c r="F775" s="1346"/>
      <c r="G775" s="1346"/>
      <c r="H775" s="1346"/>
      <c r="I775" s="1346"/>
      <c r="J775" s="1346"/>
      <c r="K775" s="1346"/>
      <c r="L775" s="1346"/>
      <c r="M775" s="1346"/>
      <c r="N775" s="1346"/>
      <c r="O775" s="1346"/>
      <c r="P775" s="1346"/>
      <c r="Q775" s="1346"/>
      <c r="R775" s="1346"/>
      <c r="S775" s="1346"/>
      <c r="T775" s="1346"/>
      <c r="U775" s="1346"/>
      <c r="V775" s="1346"/>
      <c r="W775" s="1346"/>
      <c r="X775" s="1346"/>
      <c r="Y775" s="1346"/>
      <c r="Z775" s="1346"/>
      <c r="AA775" s="1346"/>
      <c r="AB775" s="1346"/>
      <c r="AC775" s="1346"/>
      <c r="AD775" s="1346"/>
      <c r="AE775" s="1346"/>
      <c r="AF775" s="1346"/>
      <c r="AG775" s="1346"/>
    </row>
    <row r="776" spans="3:33" x14ac:dyDescent="0.25">
      <c r="C776" s="1346"/>
      <c r="D776" s="1346"/>
      <c r="E776" s="1346"/>
      <c r="F776" s="1346"/>
      <c r="G776" s="1346"/>
      <c r="H776" s="1346"/>
      <c r="I776" s="1346"/>
      <c r="J776" s="1346"/>
      <c r="K776" s="1346"/>
      <c r="L776" s="1346"/>
      <c r="M776" s="1346"/>
      <c r="N776" s="1346"/>
      <c r="O776" s="1346"/>
      <c r="P776" s="1346"/>
      <c r="Q776" s="1346"/>
      <c r="R776" s="1346"/>
      <c r="S776" s="1346"/>
      <c r="T776" s="1346"/>
      <c r="U776" s="1346"/>
      <c r="V776" s="1346"/>
      <c r="W776" s="1346"/>
      <c r="X776" s="1346"/>
      <c r="Y776" s="1346"/>
      <c r="Z776" s="1346"/>
      <c r="AA776" s="1346"/>
      <c r="AB776" s="1346"/>
      <c r="AC776" s="1346"/>
      <c r="AD776" s="1346"/>
      <c r="AE776" s="1346"/>
      <c r="AF776" s="1346"/>
      <c r="AG776" s="1346"/>
    </row>
    <row r="777" spans="3:33" x14ac:dyDescent="0.25">
      <c r="C777" s="1346"/>
      <c r="D777" s="1346"/>
      <c r="E777" s="1346"/>
      <c r="F777" s="1346"/>
      <c r="G777" s="1346"/>
      <c r="H777" s="1346"/>
      <c r="I777" s="1346"/>
      <c r="J777" s="1346"/>
      <c r="K777" s="1346"/>
      <c r="L777" s="1346"/>
      <c r="M777" s="1346"/>
      <c r="N777" s="1346"/>
      <c r="O777" s="1346"/>
      <c r="P777" s="1346"/>
      <c r="Q777" s="1346"/>
      <c r="R777" s="1346"/>
      <c r="S777" s="1346"/>
      <c r="T777" s="1346"/>
      <c r="U777" s="1346"/>
      <c r="V777" s="1346"/>
      <c r="W777" s="1346"/>
      <c r="X777" s="1346"/>
      <c r="Y777" s="1346"/>
      <c r="Z777" s="1346"/>
      <c r="AA777" s="1346"/>
      <c r="AB777" s="1346"/>
      <c r="AC777" s="1346"/>
      <c r="AD777" s="1346"/>
      <c r="AE777" s="1346"/>
      <c r="AF777" s="1346"/>
      <c r="AG777" s="1346"/>
    </row>
    <row r="778" spans="3:33" x14ac:dyDescent="0.25">
      <c r="C778" s="1346"/>
      <c r="D778" s="1346"/>
      <c r="E778" s="1346"/>
      <c r="F778" s="1346"/>
      <c r="G778" s="1346"/>
      <c r="H778" s="1346"/>
      <c r="I778" s="1346"/>
      <c r="J778" s="1346"/>
      <c r="K778" s="1346"/>
      <c r="L778" s="1346"/>
      <c r="M778" s="1346"/>
      <c r="N778" s="1346"/>
      <c r="O778" s="1346"/>
      <c r="P778" s="1346"/>
      <c r="Q778" s="1346"/>
      <c r="R778" s="1346"/>
      <c r="S778" s="1346"/>
      <c r="T778" s="1346"/>
      <c r="U778" s="1346"/>
      <c r="V778" s="1346"/>
      <c r="W778" s="1346"/>
      <c r="X778" s="1346"/>
      <c r="Y778" s="1346"/>
      <c r="Z778" s="1346"/>
      <c r="AA778" s="1346"/>
      <c r="AB778" s="1346"/>
      <c r="AC778" s="1346"/>
      <c r="AD778" s="1346"/>
      <c r="AE778" s="1346"/>
      <c r="AF778" s="1346"/>
      <c r="AG778" s="1346"/>
    </row>
    <row r="779" spans="3:33" x14ac:dyDescent="0.25">
      <c r="C779" s="1346"/>
      <c r="D779" s="1346"/>
      <c r="E779" s="1346"/>
      <c r="F779" s="1346"/>
      <c r="G779" s="1346"/>
      <c r="H779" s="1346"/>
      <c r="I779" s="1346"/>
      <c r="J779" s="1346"/>
      <c r="K779" s="1346"/>
      <c r="L779" s="1346"/>
      <c r="M779" s="1346"/>
      <c r="N779" s="1346"/>
      <c r="O779" s="1346"/>
      <c r="P779" s="1346"/>
      <c r="Q779" s="1346"/>
      <c r="R779" s="1346"/>
      <c r="S779" s="1346"/>
      <c r="T779" s="1346"/>
      <c r="U779" s="1346"/>
      <c r="V779" s="1346"/>
      <c r="W779" s="1346"/>
      <c r="X779" s="1346"/>
      <c r="Y779" s="1346"/>
      <c r="Z779" s="1346"/>
      <c r="AA779" s="1346"/>
      <c r="AB779" s="1346"/>
      <c r="AC779" s="1346"/>
      <c r="AD779" s="1346"/>
      <c r="AE779" s="1346"/>
      <c r="AF779" s="1346"/>
      <c r="AG779" s="1346"/>
    </row>
    <row r="780" spans="3:33" x14ac:dyDescent="0.25">
      <c r="C780" s="1346"/>
      <c r="D780" s="1346"/>
      <c r="E780" s="1346"/>
      <c r="F780" s="1346"/>
      <c r="G780" s="1346"/>
      <c r="H780" s="1346"/>
      <c r="I780" s="1346"/>
      <c r="J780" s="1346"/>
      <c r="K780" s="1346"/>
      <c r="L780" s="1346"/>
      <c r="M780" s="1346"/>
      <c r="N780" s="1346"/>
      <c r="O780" s="1346"/>
      <c r="P780" s="1346"/>
      <c r="Q780" s="1346"/>
      <c r="R780" s="1346"/>
      <c r="S780" s="1346"/>
      <c r="T780" s="1346"/>
      <c r="U780" s="1346"/>
      <c r="V780" s="1346"/>
      <c r="W780" s="1346"/>
      <c r="X780" s="1346"/>
      <c r="Y780" s="1346"/>
      <c r="Z780" s="1346"/>
      <c r="AA780" s="1346"/>
      <c r="AB780" s="1346"/>
      <c r="AC780" s="1346"/>
      <c r="AD780" s="1346"/>
      <c r="AE780" s="1346"/>
      <c r="AF780" s="1346"/>
      <c r="AG780" s="1346"/>
    </row>
    <row r="781" spans="3:33" x14ac:dyDescent="0.25">
      <c r="C781" s="1346"/>
      <c r="D781" s="1346"/>
      <c r="E781" s="1346"/>
      <c r="F781" s="1346"/>
      <c r="G781" s="1346"/>
      <c r="H781" s="1346"/>
      <c r="I781" s="1346"/>
      <c r="J781" s="1346"/>
      <c r="K781" s="1346"/>
      <c r="L781" s="1346"/>
      <c r="M781" s="1346"/>
      <c r="N781" s="1346"/>
      <c r="O781" s="1346"/>
      <c r="P781" s="1346"/>
      <c r="Q781" s="1346"/>
      <c r="R781" s="1346"/>
      <c r="S781" s="1346"/>
      <c r="T781" s="1346"/>
      <c r="U781" s="1346"/>
      <c r="V781" s="1346"/>
      <c r="W781" s="1346"/>
      <c r="X781" s="1346"/>
      <c r="Y781" s="1346"/>
      <c r="Z781" s="1346"/>
      <c r="AA781" s="1346"/>
      <c r="AB781" s="1346"/>
      <c r="AC781" s="1346"/>
      <c r="AD781" s="1346"/>
      <c r="AE781" s="1346"/>
      <c r="AF781" s="1346"/>
      <c r="AG781" s="1346"/>
    </row>
    <row r="782" spans="3:33" x14ac:dyDescent="0.25">
      <c r="C782" s="1346"/>
      <c r="D782" s="1346"/>
      <c r="E782" s="1346"/>
      <c r="F782" s="1346"/>
      <c r="G782" s="1346"/>
      <c r="H782" s="1346"/>
      <c r="I782" s="1346"/>
      <c r="J782" s="1346"/>
      <c r="K782" s="1346"/>
      <c r="L782" s="1346"/>
      <c r="M782" s="1346"/>
      <c r="N782" s="1346"/>
      <c r="O782" s="1346"/>
      <c r="P782" s="1346"/>
      <c r="Q782" s="1346"/>
      <c r="R782" s="1346"/>
      <c r="S782" s="1346"/>
      <c r="T782" s="1346"/>
      <c r="U782" s="1346"/>
      <c r="V782" s="1346"/>
      <c r="W782" s="1346"/>
      <c r="X782" s="1346"/>
      <c r="Y782" s="1346"/>
      <c r="Z782" s="1346"/>
      <c r="AA782" s="1346"/>
      <c r="AB782" s="1346"/>
      <c r="AC782" s="1346"/>
      <c r="AD782" s="1346"/>
      <c r="AE782" s="1346"/>
      <c r="AF782" s="1346"/>
      <c r="AG782" s="1346"/>
    </row>
    <row r="783" spans="3:33" x14ac:dyDescent="0.25">
      <c r="C783" s="1346"/>
      <c r="D783" s="1346"/>
      <c r="E783" s="1346"/>
      <c r="F783" s="1346"/>
      <c r="G783" s="1346"/>
      <c r="H783" s="1346"/>
      <c r="I783" s="1346"/>
      <c r="J783" s="1346"/>
      <c r="K783" s="1346"/>
      <c r="L783" s="1346"/>
      <c r="M783" s="1346"/>
      <c r="N783" s="1346"/>
      <c r="O783" s="1346"/>
      <c r="P783" s="1346"/>
      <c r="Q783" s="1346"/>
      <c r="R783" s="1346"/>
      <c r="S783" s="1346"/>
      <c r="T783" s="1346"/>
      <c r="U783" s="1346"/>
      <c r="V783" s="1346"/>
      <c r="W783" s="1346"/>
      <c r="X783" s="1346"/>
      <c r="Y783" s="1346"/>
      <c r="Z783" s="1346"/>
      <c r="AA783" s="1346"/>
      <c r="AB783" s="1346"/>
      <c r="AC783" s="1346"/>
      <c r="AD783" s="1346"/>
      <c r="AE783" s="1346"/>
      <c r="AF783" s="1346"/>
      <c r="AG783" s="1346"/>
    </row>
    <row r="784" spans="3:33" x14ac:dyDescent="0.25">
      <c r="C784" s="1346"/>
      <c r="D784" s="1346"/>
      <c r="E784" s="1346"/>
      <c r="F784" s="1346"/>
      <c r="G784" s="1346"/>
      <c r="H784" s="1346"/>
      <c r="I784" s="1346"/>
      <c r="J784" s="1346"/>
      <c r="K784" s="1346"/>
      <c r="L784" s="1346"/>
      <c r="M784" s="1346"/>
      <c r="N784" s="1346"/>
      <c r="O784" s="1346"/>
      <c r="P784" s="1346"/>
      <c r="Q784" s="1346"/>
      <c r="R784" s="1346"/>
      <c r="S784" s="1346"/>
      <c r="T784" s="1346"/>
      <c r="U784" s="1346"/>
      <c r="V784" s="1346"/>
      <c r="W784" s="1346"/>
      <c r="X784" s="1346"/>
      <c r="Y784" s="1346"/>
      <c r="Z784" s="1346"/>
      <c r="AA784" s="1346"/>
      <c r="AB784" s="1346"/>
      <c r="AC784" s="1346"/>
      <c r="AD784" s="1346"/>
      <c r="AE784" s="1346"/>
      <c r="AF784" s="1346"/>
      <c r="AG784" s="1346"/>
    </row>
    <row r="785" spans="3:33" x14ac:dyDescent="0.25">
      <c r="C785" s="1346"/>
      <c r="D785" s="1346"/>
      <c r="E785" s="1346"/>
      <c r="F785" s="1346"/>
      <c r="G785" s="1346"/>
      <c r="H785" s="1346"/>
      <c r="I785" s="1346"/>
      <c r="J785" s="1346"/>
      <c r="K785" s="1346"/>
      <c r="L785" s="1346"/>
      <c r="M785" s="1346"/>
      <c r="N785" s="1346"/>
      <c r="O785" s="1346"/>
      <c r="P785" s="1346"/>
      <c r="Q785" s="1346"/>
      <c r="R785" s="1346"/>
      <c r="S785" s="1346"/>
      <c r="T785" s="1346"/>
      <c r="U785" s="1346"/>
      <c r="V785" s="1346"/>
      <c r="W785" s="1346"/>
      <c r="X785" s="1346"/>
      <c r="Y785" s="1346"/>
      <c r="Z785" s="1346"/>
      <c r="AA785" s="1346"/>
      <c r="AB785" s="1346"/>
      <c r="AC785" s="1346"/>
      <c r="AD785" s="1346"/>
      <c r="AE785" s="1346"/>
      <c r="AF785" s="1346"/>
      <c r="AG785" s="1346"/>
    </row>
    <row r="786" spans="3:33" x14ac:dyDescent="0.25">
      <c r="C786" s="1346"/>
      <c r="D786" s="1346"/>
      <c r="E786" s="1346"/>
      <c r="F786" s="1346"/>
      <c r="G786" s="1346"/>
      <c r="H786" s="1346"/>
      <c r="I786" s="1346"/>
      <c r="J786" s="1346"/>
      <c r="K786" s="1346"/>
      <c r="L786" s="1346"/>
      <c r="M786" s="1346"/>
      <c r="N786" s="1346"/>
      <c r="O786" s="1346"/>
      <c r="P786" s="1346"/>
      <c r="Q786" s="1346"/>
      <c r="R786" s="1346"/>
      <c r="S786" s="1346"/>
      <c r="T786" s="1346"/>
      <c r="U786" s="1346"/>
      <c r="V786" s="1346"/>
      <c r="W786" s="1346"/>
      <c r="X786" s="1346"/>
      <c r="Y786" s="1346"/>
      <c r="Z786" s="1346"/>
      <c r="AA786" s="1346"/>
      <c r="AB786" s="1346"/>
      <c r="AC786" s="1346"/>
      <c r="AD786" s="1346"/>
      <c r="AE786" s="1346"/>
      <c r="AF786" s="1346"/>
      <c r="AG786" s="1346"/>
    </row>
    <row r="787" spans="3:33" x14ac:dyDescent="0.25">
      <c r="C787" s="1346"/>
      <c r="D787" s="1346"/>
      <c r="E787" s="1346"/>
      <c r="F787" s="1346"/>
      <c r="G787" s="1346"/>
      <c r="H787" s="1346"/>
      <c r="I787" s="1346"/>
      <c r="J787" s="1346"/>
      <c r="K787" s="1346"/>
      <c r="L787" s="1346"/>
      <c r="M787" s="1346"/>
      <c r="N787" s="1346"/>
      <c r="O787" s="1346"/>
      <c r="P787" s="1346"/>
      <c r="Q787" s="1346"/>
      <c r="R787" s="1346"/>
      <c r="S787" s="1346"/>
      <c r="T787" s="1346"/>
      <c r="U787" s="1346"/>
      <c r="V787" s="1346"/>
      <c r="W787" s="1346"/>
      <c r="X787" s="1346"/>
      <c r="Y787" s="1346"/>
      <c r="Z787" s="1346"/>
      <c r="AA787" s="1346"/>
      <c r="AB787" s="1346"/>
      <c r="AC787" s="1346"/>
      <c r="AD787" s="1346"/>
      <c r="AE787" s="1346"/>
      <c r="AF787" s="1346"/>
      <c r="AG787" s="1346"/>
    </row>
    <row r="788" spans="3:33" x14ac:dyDescent="0.25">
      <c r="C788" s="1346"/>
      <c r="D788" s="1346"/>
      <c r="E788" s="1346"/>
      <c r="F788" s="1346"/>
      <c r="G788" s="1346"/>
      <c r="H788" s="1346"/>
      <c r="I788" s="1346"/>
      <c r="J788" s="1346"/>
      <c r="K788" s="1346"/>
      <c r="L788" s="1346"/>
      <c r="M788" s="1346"/>
      <c r="N788" s="1346"/>
      <c r="O788" s="1346"/>
      <c r="P788" s="1346"/>
      <c r="Q788" s="1346"/>
      <c r="R788" s="1346"/>
      <c r="S788" s="1346"/>
      <c r="T788" s="1346"/>
      <c r="U788" s="1346"/>
      <c r="V788" s="1346"/>
      <c r="W788" s="1346"/>
      <c r="X788" s="1346"/>
      <c r="Y788" s="1346"/>
      <c r="Z788" s="1346"/>
      <c r="AA788" s="1346"/>
      <c r="AB788" s="1346"/>
      <c r="AC788" s="1346"/>
      <c r="AD788" s="1346"/>
      <c r="AE788" s="1346"/>
      <c r="AF788" s="1346"/>
      <c r="AG788" s="1346"/>
    </row>
    <row r="789" spans="3:33" x14ac:dyDescent="0.25">
      <c r="C789" s="1346"/>
      <c r="D789" s="1346"/>
      <c r="E789" s="1346"/>
      <c r="F789" s="1346"/>
      <c r="G789" s="1346"/>
      <c r="H789" s="1346"/>
      <c r="I789" s="1346"/>
      <c r="J789" s="1346"/>
      <c r="K789" s="1346"/>
      <c r="L789" s="1346"/>
      <c r="M789" s="1346"/>
      <c r="N789" s="1346"/>
      <c r="O789" s="1346"/>
      <c r="P789" s="1346"/>
      <c r="Q789" s="1346"/>
      <c r="R789" s="1346"/>
      <c r="S789" s="1346"/>
      <c r="T789" s="1346"/>
      <c r="U789" s="1346"/>
      <c r="V789" s="1346"/>
      <c r="W789" s="1346"/>
      <c r="X789" s="1346"/>
      <c r="Y789" s="1346"/>
      <c r="Z789" s="1346"/>
      <c r="AA789" s="1346"/>
      <c r="AB789" s="1346"/>
      <c r="AC789" s="1346"/>
      <c r="AD789" s="1346"/>
      <c r="AE789" s="1346"/>
      <c r="AF789" s="1346"/>
      <c r="AG789" s="1346"/>
    </row>
    <row r="790" spans="3:33" x14ac:dyDescent="0.25">
      <c r="C790" s="1346"/>
      <c r="D790" s="1346"/>
      <c r="E790" s="1346"/>
      <c r="F790" s="1346"/>
      <c r="G790" s="1346"/>
      <c r="H790" s="1346"/>
      <c r="I790" s="1346"/>
      <c r="J790" s="1346"/>
      <c r="K790" s="1346"/>
      <c r="L790" s="1346"/>
      <c r="M790" s="1346"/>
      <c r="N790" s="1346"/>
      <c r="O790" s="1346"/>
      <c r="P790" s="1346"/>
      <c r="Q790" s="1346"/>
      <c r="R790" s="1346"/>
      <c r="S790" s="1346"/>
      <c r="T790" s="1346"/>
      <c r="U790" s="1346"/>
      <c r="V790" s="1346"/>
      <c r="W790" s="1346"/>
      <c r="X790" s="1346"/>
      <c r="Y790" s="1346"/>
      <c r="Z790" s="1346"/>
      <c r="AA790" s="1346"/>
      <c r="AB790" s="1346"/>
      <c r="AC790" s="1346"/>
      <c r="AD790" s="1346"/>
      <c r="AE790" s="1346"/>
      <c r="AF790" s="1346"/>
      <c r="AG790" s="1346"/>
    </row>
    <row r="791" spans="3:33" x14ac:dyDescent="0.25">
      <c r="C791" s="1346"/>
      <c r="D791" s="1346"/>
      <c r="E791" s="1346"/>
      <c r="F791" s="1346"/>
      <c r="G791" s="1346"/>
      <c r="H791" s="1346"/>
      <c r="I791" s="1346"/>
      <c r="J791" s="1346"/>
      <c r="K791" s="1346"/>
      <c r="L791" s="1346"/>
      <c r="M791" s="1346"/>
      <c r="N791" s="1346"/>
      <c r="O791" s="1346"/>
      <c r="P791" s="1346"/>
      <c r="Q791" s="1346"/>
      <c r="R791" s="1346"/>
      <c r="S791" s="1346"/>
      <c r="T791" s="1346"/>
      <c r="U791" s="1346"/>
      <c r="V791" s="1346"/>
      <c r="W791" s="1346"/>
      <c r="X791" s="1346"/>
      <c r="Y791" s="1346"/>
      <c r="Z791" s="1346"/>
      <c r="AA791" s="1346"/>
      <c r="AB791" s="1346"/>
      <c r="AC791" s="1346"/>
      <c r="AD791" s="1346"/>
      <c r="AE791" s="1346"/>
      <c r="AF791" s="1346"/>
      <c r="AG791" s="1346"/>
    </row>
    <row r="792" spans="3:33" x14ac:dyDescent="0.25">
      <c r="C792" s="1346"/>
      <c r="D792" s="1346"/>
      <c r="E792" s="1346"/>
      <c r="F792" s="1346"/>
      <c r="G792" s="1346"/>
      <c r="H792" s="1346"/>
      <c r="I792" s="1346"/>
      <c r="J792" s="1346"/>
      <c r="K792" s="1346"/>
      <c r="L792" s="1346"/>
      <c r="M792" s="1346"/>
      <c r="N792" s="1346"/>
      <c r="O792" s="1346"/>
      <c r="P792" s="1346"/>
      <c r="Q792" s="1346"/>
      <c r="R792" s="1346"/>
      <c r="S792" s="1346"/>
      <c r="T792" s="1346"/>
      <c r="U792" s="1346"/>
      <c r="V792" s="1346"/>
      <c r="W792" s="1346"/>
      <c r="X792" s="1346"/>
      <c r="Y792" s="1346"/>
      <c r="Z792" s="1346"/>
      <c r="AA792" s="1346"/>
      <c r="AB792" s="1346"/>
      <c r="AC792" s="1346"/>
      <c r="AD792" s="1346"/>
      <c r="AE792" s="1346"/>
      <c r="AF792" s="1346"/>
      <c r="AG792" s="1346"/>
    </row>
    <row r="793" spans="3:33" x14ac:dyDescent="0.25">
      <c r="C793" s="1346"/>
      <c r="D793" s="1346"/>
      <c r="E793" s="1346"/>
      <c r="F793" s="1346"/>
      <c r="G793" s="1346"/>
      <c r="H793" s="1346"/>
      <c r="I793" s="1346"/>
      <c r="J793" s="1346"/>
      <c r="K793" s="1346"/>
      <c r="L793" s="1346"/>
      <c r="M793" s="1346"/>
      <c r="N793" s="1346"/>
      <c r="O793" s="1346"/>
      <c r="P793" s="1346"/>
      <c r="Q793" s="1346"/>
      <c r="R793" s="1346"/>
      <c r="S793" s="1346"/>
      <c r="T793" s="1346"/>
      <c r="U793" s="1346"/>
      <c r="V793" s="1346"/>
      <c r="W793" s="1346"/>
      <c r="X793" s="1346"/>
      <c r="Y793" s="1346"/>
      <c r="Z793" s="1346"/>
      <c r="AA793" s="1346"/>
      <c r="AB793" s="1346"/>
      <c r="AC793" s="1346"/>
      <c r="AD793" s="1346"/>
      <c r="AE793" s="1346"/>
      <c r="AF793" s="1346"/>
      <c r="AG793" s="1346"/>
    </row>
    <row r="794" spans="3:33" x14ac:dyDescent="0.25">
      <c r="C794" s="1346"/>
      <c r="D794" s="1346"/>
      <c r="E794" s="1346"/>
      <c r="F794" s="1346"/>
      <c r="G794" s="1346"/>
      <c r="H794" s="1346"/>
      <c r="I794" s="1346"/>
      <c r="J794" s="1346"/>
      <c r="K794" s="1346"/>
      <c r="L794" s="1346"/>
      <c r="M794" s="1346"/>
      <c r="N794" s="1346"/>
      <c r="O794" s="1346"/>
      <c r="P794" s="1346"/>
      <c r="Q794" s="1346"/>
      <c r="R794" s="1346"/>
      <c r="S794" s="1346"/>
      <c r="T794" s="1346"/>
      <c r="U794" s="1346"/>
      <c r="V794" s="1346"/>
      <c r="W794" s="1346"/>
      <c r="X794" s="1346"/>
      <c r="Y794" s="1346"/>
      <c r="Z794" s="1346"/>
      <c r="AA794" s="1346"/>
      <c r="AB794" s="1346"/>
      <c r="AC794" s="1346"/>
      <c r="AD794" s="1346"/>
      <c r="AE794" s="1346"/>
      <c r="AF794" s="1346"/>
      <c r="AG794" s="1346"/>
    </row>
    <row r="795" spans="3:33" x14ac:dyDescent="0.25">
      <c r="C795" s="1346"/>
      <c r="D795" s="1346"/>
      <c r="E795" s="1346"/>
      <c r="F795" s="1346"/>
      <c r="G795" s="1346"/>
      <c r="H795" s="1346"/>
      <c r="I795" s="1346"/>
      <c r="J795" s="1346"/>
      <c r="K795" s="1346"/>
      <c r="L795" s="1346"/>
      <c r="M795" s="1346"/>
      <c r="N795" s="1346"/>
      <c r="O795" s="1346"/>
      <c r="P795" s="1346"/>
      <c r="Q795" s="1346"/>
      <c r="R795" s="1346"/>
      <c r="S795" s="1346"/>
      <c r="T795" s="1346"/>
      <c r="U795" s="1346"/>
      <c r="V795" s="1346"/>
      <c r="W795" s="1346"/>
      <c r="X795" s="1346"/>
      <c r="Y795" s="1346"/>
      <c r="Z795" s="1346"/>
      <c r="AA795" s="1346"/>
      <c r="AB795" s="1346"/>
      <c r="AC795" s="1346"/>
      <c r="AD795" s="1346"/>
      <c r="AE795" s="1346"/>
      <c r="AF795" s="1346"/>
      <c r="AG795" s="1346"/>
    </row>
    <row r="796" spans="3:33" x14ac:dyDescent="0.25">
      <c r="C796" s="1346"/>
      <c r="D796" s="1346"/>
      <c r="E796" s="1346"/>
      <c r="F796" s="1346"/>
      <c r="G796" s="1346"/>
      <c r="H796" s="1346"/>
      <c r="I796" s="1346"/>
      <c r="J796" s="1346"/>
      <c r="K796" s="1346"/>
      <c r="L796" s="1346"/>
      <c r="M796" s="1346"/>
      <c r="N796" s="1346"/>
      <c r="O796" s="1346"/>
      <c r="P796" s="1346"/>
      <c r="Q796" s="1346"/>
      <c r="R796" s="1346"/>
      <c r="S796" s="1346"/>
      <c r="T796" s="1346"/>
      <c r="U796" s="1346"/>
      <c r="V796" s="1346"/>
      <c r="W796" s="1346"/>
      <c r="X796" s="1346"/>
      <c r="Y796" s="1346"/>
      <c r="Z796" s="1346"/>
      <c r="AA796" s="1346"/>
      <c r="AB796" s="1346"/>
      <c r="AC796" s="1346"/>
      <c r="AD796" s="1346"/>
      <c r="AE796" s="1346"/>
      <c r="AF796" s="1346"/>
      <c r="AG796" s="1346"/>
    </row>
    <row r="797" spans="3:33" x14ac:dyDescent="0.25">
      <c r="C797" s="1346"/>
      <c r="D797" s="1346"/>
      <c r="E797" s="1346"/>
      <c r="F797" s="1346"/>
      <c r="G797" s="1346"/>
      <c r="H797" s="1346"/>
      <c r="I797" s="1346"/>
      <c r="J797" s="1346"/>
      <c r="K797" s="1346"/>
      <c r="L797" s="1346"/>
      <c r="M797" s="1346"/>
      <c r="N797" s="1346"/>
      <c r="O797" s="1346"/>
      <c r="P797" s="1346"/>
      <c r="Q797" s="1346"/>
      <c r="R797" s="1346"/>
      <c r="S797" s="1346"/>
      <c r="T797" s="1346"/>
      <c r="U797" s="1346"/>
      <c r="V797" s="1346"/>
      <c r="W797" s="1346"/>
      <c r="X797" s="1346"/>
      <c r="Y797" s="1346"/>
      <c r="Z797" s="1346"/>
      <c r="AA797" s="1346"/>
      <c r="AB797" s="1346"/>
      <c r="AC797" s="1346"/>
      <c r="AD797" s="1346"/>
      <c r="AE797" s="1346"/>
      <c r="AF797" s="1346"/>
      <c r="AG797" s="1346"/>
    </row>
    <row r="798" spans="3:33" x14ac:dyDescent="0.25">
      <c r="C798" s="1346"/>
      <c r="D798" s="1346"/>
      <c r="E798" s="1346"/>
      <c r="F798" s="1346"/>
      <c r="G798" s="1346"/>
      <c r="H798" s="1346"/>
      <c r="I798" s="1346"/>
      <c r="J798" s="1346"/>
      <c r="K798" s="1346"/>
      <c r="L798" s="1346"/>
      <c r="M798" s="1346"/>
      <c r="N798" s="1346"/>
      <c r="O798" s="1346"/>
      <c r="P798" s="1346"/>
      <c r="Q798" s="1346"/>
      <c r="R798" s="1346"/>
      <c r="S798" s="1346"/>
      <c r="T798" s="1346"/>
      <c r="U798" s="1346"/>
      <c r="V798" s="1346"/>
      <c r="W798" s="1346"/>
      <c r="X798" s="1346"/>
      <c r="Y798" s="1346"/>
      <c r="Z798" s="1346"/>
      <c r="AA798" s="1346"/>
      <c r="AB798" s="1346"/>
      <c r="AC798" s="1346"/>
      <c r="AD798" s="1346"/>
      <c r="AE798" s="1346"/>
      <c r="AF798" s="1346"/>
      <c r="AG798" s="1346"/>
    </row>
    <row r="799" spans="3:33" x14ac:dyDescent="0.25">
      <c r="C799" s="1346"/>
      <c r="D799" s="1346"/>
      <c r="E799" s="1346"/>
      <c r="F799" s="1346"/>
      <c r="G799" s="1346"/>
      <c r="H799" s="1346"/>
      <c r="I799" s="1346"/>
      <c r="J799" s="1346"/>
      <c r="K799" s="1346"/>
      <c r="L799" s="1346"/>
      <c r="M799" s="1346"/>
      <c r="N799" s="1346"/>
      <c r="O799" s="1346"/>
      <c r="P799" s="1346"/>
      <c r="Q799" s="1346"/>
      <c r="R799" s="1346"/>
      <c r="S799" s="1346"/>
      <c r="T799" s="1346"/>
      <c r="U799" s="1346"/>
      <c r="V799" s="1346"/>
      <c r="W799" s="1346"/>
      <c r="X799" s="1346"/>
      <c r="Y799" s="1346"/>
      <c r="Z799" s="1346"/>
      <c r="AA799" s="1346"/>
      <c r="AB799" s="1346"/>
      <c r="AC799" s="1346"/>
      <c r="AD799" s="1346"/>
      <c r="AE799" s="1346"/>
      <c r="AF799" s="1346"/>
      <c r="AG799" s="1346"/>
    </row>
    <row r="800" spans="3:33" x14ac:dyDescent="0.25">
      <c r="C800" s="1346"/>
      <c r="D800" s="1346"/>
      <c r="E800" s="1346"/>
      <c r="F800" s="1346"/>
      <c r="G800" s="1346"/>
      <c r="H800" s="1346"/>
      <c r="I800" s="1346"/>
      <c r="J800" s="1346"/>
      <c r="K800" s="1346"/>
      <c r="L800" s="1346"/>
      <c r="M800" s="1346"/>
      <c r="N800" s="1346"/>
      <c r="O800" s="1346"/>
      <c r="P800" s="1346"/>
      <c r="Q800" s="1346"/>
      <c r="R800" s="1346"/>
      <c r="S800" s="1346"/>
      <c r="T800" s="1346"/>
      <c r="U800" s="1346"/>
      <c r="V800" s="1346"/>
      <c r="W800" s="1346"/>
      <c r="X800" s="1346"/>
      <c r="Y800" s="1346"/>
      <c r="Z800" s="1346"/>
      <c r="AA800" s="1346"/>
      <c r="AB800" s="1346"/>
      <c r="AC800" s="1346"/>
      <c r="AD800" s="1346"/>
      <c r="AE800" s="1346"/>
      <c r="AF800" s="1346"/>
      <c r="AG800" s="1346"/>
    </row>
    <row r="801" spans="3:33" x14ac:dyDescent="0.25">
      <c r="C801" s="1346"/>
      <c r="D801" s="1346"/>
      <c r="E801" s="1346"/>
      <c r="F801" s="1346"/>
      <c r="G801" s="1346"/>
      <c r="H801" s="1346"/>
      <c r="I801" s="1346"/>
      <c r="J801" s="1346"/>
      <c r="K801" s="1346"/>
      <c r="L801" s="1346"/>
      <c r="M801" s="1346"/>
      <c r="N801" s="1346"/>
      <c r="O801" s="1346"/>
      <c r="P801" s="1346"/>
      <c r="Q801" s="1346"/>
      <c r="R801" s="1346"/>
      <c r="S801" s="1346"/>
      <c r="T801" s="1346"/>
      <c r="U801" s="1346"/>
      <c r="V801" s="1346"/>
      <c r="W801" s="1346"/>
      <c r="X801" s="1346"/>
      <c r="Y801" s="1346"/>
      <c r="Z801" s="1346"/>
      <c r="AA801" s="1346"/>
      <c r="AB801" s="1346"/>
      <c r="AC801" s="1346"/>
      <c r="AD801" s="1346"/>
      <c r="AE801" s="1346"/>
      <c r="AF801" s="1346"/>
      <c r="AG801" s="1346"/>
    </row>
    <row r="802" spans="3:33" x14ac:dyDescent="0.25">
      <c r="C802" s="1346"/>
      <c r="D802" s="1346"/>
      <c r="E802" s="1346"/>
      <c r="F802" s="1346"/>
      <c r="G802" s="1346"/>
      <c r="H802" s="1346"/>
      <c r="I802" s="1346"/>
      <c r="J802" s="1346"/>
      <c r="K802" s="1346"/>
      <c r="L802" s="1346"/>
      <c r="M802" s="1346"/>
      <c r="N802" s="1346"/>
      <c r="O802" s="1346"/>
      <c r="P802" s="1346"/>
      <c r="Q802" s="1346"/>
      <c r="R802" s="1346"/>
      <c r="S802" s="1346"/>
      <c r="T802" s="1346"/>
      <c r="U802" s="1346"/>
      <c r="V802" s="1346"/>
      <c r="W802" s="1346"/>
      <c r="X802" s="1346"/>
      <c r="Y802" s="1346"/>
      <c r="Z802" s="1346"/>
      <c r="AA802" s="1346"/>
      <c r="AB802" s="1346"/>
      <c r="AC802" s="1346"/>
      <c r="AD802" s="1346"/>
      <c r="AE802" s="1346"/>
      <c r="AF802" s="1346"/>
      <c r="AG802" s="1346"/>
    </row>
    <row r="803" spans="3:33" x14ac:dyDescent="0.25">
      <c r="C803" s="1346"/>
      <c r="D803" s="1346"/>
      <c r="E803" s="1346"/>
      <c r="F803" s="1346"/>
      <c r="G803" s="1346"/>
      <c r="H803" s="1346"/>
      <c r="I803" s="1346"/>
      <c r="J803" s="1346"/>
      <c r="K803" s="1346"/>
      <c r="L803" s="1346"/>
      <c r="M803" s="1346"/>
      <c r="N803" s="1346"/>
      <c r="O803" s="1346"/>
      <c r="P803" s="1346"/>
      <c r="Q803" s="1346"/>
      <c r="R803" s="1346"/>
      <c r="S803" s="1346"/>
      <c r="T803" s="1346"/>
      <c r="U803" s="1346"/>
      <c r="V803" s="1346"/>
      <c r="W803" s="1346"/>
      <c r="X803" s="1346"/>
      <c r="Y803" s="1346"/>
      <c r="Z803" s="1346"/>
      <c r="AA803" s="1346"/>
      <c r="AB803" s="1346"/>
      <c r="AC803" s="1346"/>
      <c r="AD803" s="1346"/>
      <c r="AE803" s="1346"/>
      <c r="AF803" s="1346"/>
      <c r="AG803" s="1346"/>
    </row>
    <row r="804" spans="3:33" x14ac:dyDescent="0.25">
      <c r="C804" s="1346"/>
      <c r="D804" s="1346"/>
      <c r="E804" s="1346"/>
      <c r="F804" s="1346"/>
      <c r="G804" s="1346"/>
      <c r="H804" s="1346"/>
      <c r="I804" s="1346"/>
      <c r="J804" s="1346"/>
      <c r="K804" s="1346"/>
      <c r="L804" s="1346"/>
      <c r="M804" s="1346"/>
      <c r="N804" s="1346"/>
      <c r="O804" s="1346"/>
      <c r="P804" s="1346"/>
      <c r="Q804" s="1346"/>
      <c r="R804" s="1346"/>
      <c r="S804" s="1346"/>
      <c r="T804" s="1346"/>
      <c r="U804" s="1346"/>
      <c r="V804" s="1346"/>
      <c r="W804" s="1346"/>
      <c r="X804" s="1346"/>
      <c r="Y804" s="1346"/>
      <c r="Z804" s="1346"/>
      <c r="AA804" s="1346"/>
      <c r="AB804" s="1346"/>
      <c r="AC804" s="1346"/>
      <c r="AD804" s="1346"/>
      <c r="AE804" s="1346"/>
      <c r="AF804" s="1346"/>
      <c r="AG804" s="1346"/>
    </row>
    <row r="805" spans="3:33" x14ac:dyDescent="0.25">
      <c r="C805" s="1346"/>
      <c r="D805" s="1346"/>
      <c r="E805" s="1346"/>
      <c r="F805" s="1346"/>
      <c r="G805" s="1346"/>
      <c r="H805" s="1346"/>
      <c r="I805" s="1346"/>
      <c r="J805" s="1346"/>
      <c r="K805" s="1346"/>
      <c r="L805" s="1346"/>
      <c r="M805" s="1346"/>
      <c r="N805" s="1346"/>
      <c r="O805" s="1346"/>
      <c r="P805" s="1346"/>
      <c r="Q805" s="1346"/>
      <c r="R805" s="1346"/>
      <c r="S805" s="1346"/>
      <c r="T805" s="1346"/>
      <c r="U805" s="1346"/>
      <c r="V805" s="1346"/>
      <c r="W805" s="1346"/>
      <c r="X805" s="1346"/>
      <c r="Y805" s="1346"/>
      <c r="Z805" s="1346"/>
      <c r="AA805" s="1346"/>
      <c r="AB805" s="1346"/>
      <c r="AC805" s="1346"/>
      <c r="AD805" s="1346"/>
      <c r="AE805" s="1346"/>
      <c r="AF805" s="1346"/>
      <c r="AG805" s="1346"/>
    </row>
    <row r="806" spans="3:33" x14ac:dyDescent="0.25">
      <c r="C806" s="1346"/>
      <c r="D806" s="1346"/>
      <c r="E806" s="1346"/>
      <c r="F806" s="1346"/>
      <c r="G806" s="1346"/>
      <c r="H806" s="1346"/>
      <c r="I806" s="1346"/>
      <c r="J806" s="1346"/>
      <c r="K806" s="1346"/>
      <c r="L806" s="1346"/>
      <c r="M806" s="1346"/>
      <c r="N806" s="1346"/>
      <c r="O806" s="1346"/>
      <c r="P806" s="1346"/>
      <c r="Q806" s="1346"/>
      <c r="R806" s="1346"/>
      <c r="S806" s="1346"/>
      <c r="T806" s="1346"/>
      <c r="U806" s="1346"/>
      <c r="V806" s="1346"/>
      <c r="W806" s="1346"/>
      <c r="X806" s="1346"/>
      <c r="Y806" s="1346"/>
      <c r="Z806" s="1346"/>
      <c r="AA806" s="1346"/>
      <c r="AB806" s="1346"/>
      <c r="AC806" s="1346"/>
      <c r="AD806" s="1346"/>
      <c r="AE806" s="1346"/>
      <c r="AF806" s="1346"/>
      <c r="AG806" s="1346"/>
    </row>
    <row r="807" spans="3:33" x14ac:dyDescent="0.25">
      <c r="C807" s="1346"/>
      <c r="D807" s="1346"/>
      <c r="E807" s="1346"/>
      <c r="F807" s="1346"/>
      <c r="G807" s="1346"/>
      <c r="H807" s="1346"/>
      <c r="I807" s="1346"/>
      <c r="J807" s="1346"/>
      <c r="K807" s="1346"/>
      <c r="L807" s="1346"/>
      <c r="M807" s="1346"/>
      <c r="N807" s="1346"/>
      <c r="O807" s="1346"/>
      <c r="P807" s="1346"/>
      <c r="Q807" s="1346"/>
      <c r="R807" s="1346"/>
      <c r="S807" s="1346"/>
      <c r="T807" s="1346"/>
      <c r="U807" s="1346"/>
      <c r="V807" s="1346"/>
      <c r="W807" s="1346"/>
      <c r="X807" s="1346"/>
      <c r="Y807" s="1346"/>
      <c r="Z807" s="1346"/>
      <c r="AA807" s="1346"/>
      <c r="AB807" s="1346"/>
      <c r="AC807" s="1346"/>
      <c r="AD807" s="1346"/>
      <c r="AE807" s="1346"/>
      <c r="AF807" s="1346"/>
      <c r="AG807" s="1346"/>
    </row>
    <row r="808" spans="3:33" x14ac:dyDescent="0.25">
      <c r="C808" s="1346"/>
      <c r="D808" s="1346"/>
      <c r="E808" s="1346"/>
      <c r="F808" s="1346"/>
      <c r="G808" s="1346"/>
      <c r="H808" s="1346"/>
      <c r="I808" s="1346"/>
      <c r="J808" s="1346"/>
      <c r="K808" s="1346"/>
      <c r="L808" s="1346"/>
      <c r="M808" s="1346"/>
      <c r="N808" s="1346"/>
      <c r="O808" s="1346"/>
      <c r="P808" s="1346"/>
      <c r="Q808" s="1346"/>
      <c r="R808" s="1346"/>
      <c r="S808" s="1346"/>
      <c r="T808" s="1346"/>
      <c r="U808" s="1346"/>
      <c r="V808" s="1346"/>
      <c r="W808" s="1346"/>
      <c r="X808" s="1346"/>
      <c r="Y808" s="1346"/>
      <c r="Z808" s="1346"/>
      <c r="AA808" s="1346"/>
      <c r="AB808" s="1346"/>
      <c r="AC808" s="1346"/>
      <c r="AD808" s="1346"/>
      <c r="AE808" s="1346"/>
      <c r="AF808" s="1346"/>
      <c r="AG808" s="1346"/>
    </row>
    <row r="809" spans="3:33" x14ac:dyDescent="0.25">
      <c r="C809" s="1346"/>
      <c r="D809" s="1346"/>
      <c r="E809" s="1346"/>
      <c r="F809" s="1346"/>
      <c r="G809" s="1346"/>
      <c r="H809" s="1346"/>
      <c r="I809" s="1346"/>
      <c r="J809" s="1346"/>
      <c r="K809" s="1346"/>
      <c r="L809" s="1346"/>
      <c r="M809" s="1346"/>
      <c r="N809" s="1346"/>
      <c r="O809" s="1346"/>
      <c r="P809" s="1346"/>
      <c r="Q809" s="1346"/>
      <c r="R809" s="1346"/>
      <c r="S809" s="1346"/>
      <c r="T809" s="1346"/>
      <c r="U809" s="1346"/>
      <c r="V809" s="1346"/>
      <c r="W809" s="1346"/>
      <c r="X809" s="1346"/>
      <c r="Y809" s="1346"/>
      <c r="Z809" s="1346"/>
      <c r="AA809" s="1346"/>
      <c r="AB809" s="1346"/>
      <c r="AC809" s="1346"/>
      <c r="AD809" s="1346"/>
      <c r="AE809" s="1346"/>
      <c r="AF809" s="1346"/>
      <c r="AG809" s="1346"/>
    </row>
    <row r="810" spans="3:33" x14ac:dyDescent="0.25">
      <c r="C810" s="1346"/>
      <c r="D810" s="1346"/>
      <c r="E810" s="1346"/>
      <c r="F810" s="1346"/>
      <c r="G810" s="1346"/>
      <c r="H810" s="1346"/>
      <c r="I810" s="1346"/>
      <c r="J810" s="1346"/>
      <c r="K810" s="1346"/>
      <c r="L810" s="1346"/>
      <c r="M810" s="1346"/>
      <c r="N810" s="1346"/>
      <c r="O810" s="1346"/>
      <c r="P810" s="1346"/>
      <c r="Q810" s="1346"/>
      <c r="R810" s="1346"/>
      <c r="S810" s="1346"/>
      <c r="T810" s="1346"/>
      <c r="U810" s="1346"/>
      <c r="V810" s="1346"/>
      <c r="W810" s="1346"/>
      <c r="X810" s="1346"/>
      <c r="Y810" s="1346"/>
      <c r="Z810" s="1346"/>
      <c r="AA810" s="1346"/>
      <c r="AB810" s="1346"/>
      <c r="AC810" s="1346"/>
      <c r="AD810" s="1346"/>
      <c r="AE810" s="1346"/>
      <c r="AF810" s="1346"/>
      <c r="AG810" s="1346"/>
    </row>
    <row r="811" spans="3:33" x14ac:dyDescent="0.25">
      <c r="C811" s="1346"/>
      <c r="D811" s="1346"/>
      <c r="E811" s="1346"/>
      <c r="F811" s="1346"/>
      <c r="G811" s="1346"/>
      <c r="H811" s="1346"/>
      <c r="I811" s="1346"/>
      <c r="J811" s="1346"/>
      <c r="K811" s="1346"/>
      <c r="L811" s="1346"/>
      <c r="M811" s="1346"/>
      <c r="N811" s="1346"/>
      <c r="O811" s="1346"/>
      <c r="P811" s="1346"/>
      <c r="Q811" s="1346"/>
      <c r="R811" s="1346"/>
      <c r="S811" s="1346"/>
      <c r="T811" s="1346"/>
      <c r="U811" s="1346"/>
      <c r="V811" s="1346"/>
      <c r="W811" s="1346"/>
      <c r="X811" s="1346"/>
      <c r="Y811" s="1346"/>
      <c r="Z811" s="1346"/>
      <c r="AA811" s="1346"/>
      <c r="AB811" s="1346"/>
      <c r="AC811" s="1346"/>
      <c r="AD811" s="1346"/>
      <c r="AE811" s="1346"/>
      <c r="AF811" s="1346"/>
      <c r="AG811" s="1346"/>
    </row>
    <row r="812" spans="3:33" x14ac:dyDescent="0.25">
      <c r="C812" s="1346"/>
      <c r="D812" s="1346"/>
      <c r="E812" s="1346"/>
      <c r="F812" s="1346"/>
      <c r="G812" s="1346"/>
      <c r="H812" s="1346"/>
      <c r="I812" s="1346"/>
      <c r="J812" s="1346"/>
      <c r="K812" s="1346"/>
      <c r="L812" s="1346"/>
      <c r="M812" s="1346"/>
      <c r="N812" s="1346"/>
      <c r="O812" s="1346"/>
      <c r="P812" s="1346"/>
      <c r="Q812" s="1346"/>
      <c r="R812" s="1346"/>
      <c r="S812" s="1346"/>
      <c r="T812" s="1346"/>
      <c r="U812" s="1346"/>
      <c r="V812" s="1346"/>
      <c r="W812" s="1346"/>
      <c r="X812" s="1346"/>
      <c r="Y812" s="1346"/>
      <c r="Z812" s="1346"/>
      <c r="AA812" s="1346"/>
      <c r="AB812" s="1346"/>
      <c r="AC812" s="1346"/>
      <c r="AD812" s="1346"/>
      <c r="AE812" s="1346"/>
      <c r="AF812" s="1346"/>
      <c r="AG812" s="1346"/>
    </row>
    <row r="813" spans="3:33" x14ac:dyDescent="0.25">
      <c r="C813" s="1346"/>
      <c r="D813" s="1346"/>
      <c r="E813" s="1346"/>
      <c r="F813" s="1346"/>
      <c r="G813" s="1346"/>
      <c r="H813" s="1346"/>
      <c r="I813" s="1346"/>
      <c r="J813" s="1346"/>
      <c r="K813" s="1346"/>
      <c r="L813" s="1346"/>
      <c r="M813" s="1346"/>
      <c r="N813" s="1346"/>
      <c r="O813" s="1346"/>
      <c r="P813" s="1346"/>
      <c r="Q813" s="1346"/>
      <c r="R813" s="1346"/>
      <c r="S813" s="1346"/>
      <c r="T813" s="1346"/>
      <c r="U813" s="1346"/>
      <c r="V813" s="1346"/>
      <c r="W813" s="1346"/>
      <c r="X813" s="1346"/>
      <c r="Y813" s="1346"/>
      <c r="Z813" s="1346"/>
      <c r="AA813" s="1346"/>
      <c r="AB813" s="1346"/>
      <c r="AC813" s="1346"/>
      <c r="AD813" s="1346"/>
      <c r="AE813" s="1346"/>
      <c r="AF813" s="1346"/>
      <c r="AG813" s="1346"/>
    </row>
    <row r="814" spans="3:33" x14ac:dyDescent="0.25">
      <c r="C814" s="1346"/>
      <c r="D814" s="1346"/>
      <c r="E814" s="1346"/>
      <c r="F814" s="1346"/>
      <c r="G814" s="1346"/>
      <c r="H814" s="1346"/>
      <c r="I814" s="1346"/>
      <c r="J814" s="1346"/>
      <c r="K814" s="1346"/>
      <c r="L814" s="1346"/>
      <c r="M814" s="1346"/>
      <c r="N814" s="1346"/>
      <c r="O814" s="1346"/>
      <c r="P814" s="1346"/>
      <c r="Q814" s="1346"/>
      <c r="R814" s="1346"/>
      <c r="S814" s="1346"/>
      <c r="T814" s="1346"/>
      <c r="U814" s="1346"/>
      <c r="V814" s="1346"/>
      <c r="W814" s="1346"/>
      <c r="X814" s="1346"/>
      <c r="Y814" s="1346"/>
      <c r="Z814" s="1346"/>
      <c r="AA814" s="1346"/>
      <c r="AB814" s="1346"/>
      <c r="AC814" s="1346"/>
      <c r="AD814" s="1346"/>
      <c r="AE814" s="1346"/>
      <c r="AF814" s="1346"/>
      <c r="AG814" s="1346"/>
    </row>
    <row r="815" spans="3:33" x14ac:dyDescent="0.25">
      <c r="C815" s="1346"/>
      <c r="D815" s="1346"/>
      <c r="E815" s="1346"/>
      <c r="F815" s="1346"/>
      <c r="G815" s="1346"/>
      <c r="H815" s="1346"/>
      <c r="I815" s="1346"/>
      <c r="J815" s="1346"/>
      <c r="K815" s="1346"/>
      <c r="L815" s="1346"/>
      <c r="M815" s="1346"/>
      <c r="N815" s="1346"/>
      <c r="O815" s="1346"/>
      <c r="P815" s="1346"/>
      <c r="Q815" s="1346"/>
      <c r="R815" s="1346"/>
      <c r="S815" s="1346"/>
      <c r="T815" s="1346"/>
      <c r="U815" s="1346"/>
      <c r="V815" s="1346"/>
      <c r="W815" s="1346"/>
      <c r="X815" s="1346"/>
      <c r="Y815" s="1346"/>
      <c r="Z815" s="1346"/>
      <c r="AA815" s="1346"/>
      <c r="AB815" s="1346"/>
      <c r="AC815" s="1346"/>
      <c r="AD815" s="1346"/>
      <c r="AE815" s="1346"/>
      <c r="AF815" s="1346"/>
      <c r="AG815" s="1346"/>
    </row>
    <row r="816" spans="3:33" x14ac:dyDescent="0.25">
      <c r="C816" s="1346"/>
      <c r="D816" s="1346"/>
      <c r="E816" s="1346"/>
      <c r="F816" s="1346"/>
      <c r="G816" s="1346"/>
      <c r="H816" s="1346"/>
      <c r="I816" s="1346"/>
      <c r="J816" s="1346"/>
      <c r="K816" s="1346"/>
      <c r="L816" s="1346"/>
      <c r="M816" s="1346"/>
      <c r="N816" s="1346"/>
      <c r="O816" s="1346"/>
      <c r="P816" s="1346"/>
      <c r="Q816" s="1346"/>
      <c r="R816" s="1346"/>
      <c r="S816" s="1346"/>
      <c r="T816" s="1346"/>
      <c r="U816" s="1346"/>
      <c r="V816" s="1346"/>
      <c r="W816" s="1346"/>
      <c r="X816" s="1346"/>
      <c r="Y816" s="1346"/>
      <c r="Z816" s="1346"/>
      <c r="AA816" s="1346"/>
      <c r="AB816" s="1346"/>
      <c r="AC816" s="1346"/>
      <c r="AD816" s="1346"/>
      <c r="AE816" s="1346"/>
      <c r="AF816" s="1346"/>
      <c r="AG816" s="1346"/>
    </row>
    <row r="817" spans="3:33" x14ac:dyDescent="0.25">
      <c r="C817" s="1346"/>
      <c r="D817" s="1346"/>
      <c r="E817" s="1346"/>
      <c r="F817" s="1346"/>
      <c r="G817" s="1346"/>
      <c r="H817" s="1346"/>
      <c r="I817" s="1346"/>
      <c r="J817" s="1346"/>
      <c r="K817" s="1346"/>
      <c r="L817" s="1346"/>
      <c r="M817" s="1346"/>
      <c r="N817" s="1346"/>
      <c r="O817" s="1346"/>
      <c r="P817" s="1346"/>
      <c r="Q817" s="1346"/>
      <c r="R817" s="1346"/>
      <c r="S817" s="1346"/>
      <c r="T817" s="1346"/>
      <c r="U817" s="1346"/>
      <c r="V817" s="1346"/>
      <c r="W817" s="1346"/>
      <c r="X817" s="1346"/>
      <c r="Y817" s="1346"/>
      <c r="Z817" s="1346"/>
      <c r="AA817" s="1346"/>
      <c r="AB817" s="1346"/>
      <c r="AC817" s="1346"/>
      <c r="AD817" s="1346"/>
      <c r="AE817" s="1346"/>
      <c r="AF817" s="1346"/>
      <c r="AG817" s="1346"/>
    </row>
    <row r="818" spans="3:33" x14ac:dyDescent="0.25">
      <c r="C818" s="1346"/>
      <c r="D818" s="1346"/>
      <c r="E818" s="1346"/>
      <c r="F818" s="1346"/>
      <c r="G818" s="1346"/>
      <c r="H818" s="1346"/>
      <c r="I818" s="1346"/>
      <c r="J818" s="1346"/>
      <c r="K818" s="1346"/>
      <c r="L818" s="1346"/>
      <c r="M818" s="1346"/>
      <c r="N818" s="1346"/>
      <c r="O818" s="1346"/>
      <c r="P818" s="1346"/>
      <c r="Q818" s="1346"/>
      <c r="R818" s="1346"/>
      <c r="S818" s="1346"/>
      <c r="T818" s="1346"/>
      <c r="U818" s="1346"/>
      <c r="V818" s="1346"/>
      <c r="W818" s="1346"/>
      <c r="X818" s="1346"/>
      <c r="Y818" s="1346"/>
      <c r="Z818" s="1346"/>
      <c r="AA818" s="1346"/>
      <c r="AB818" s="1346"/>
      <c r="AC818" s="1346"/>
      <c r="AD818" s="1346"/>
      <c r="AE818" s="1346"/>
      <c r="AF818" s="1346"/>
      <c r="AG818" s="1346"/>
    </row>
    <row r="819" spans="3:33" x14ac:dyDescent="0.25">
      <c r="C819" s="1346"/>
      <c r="D819" s="1346"/>
      <c r="E819" s="1346"/>
      <c r="F819" s="1346"/>
      <c r="G819" s="1346"/>
      <c r="H819" s="1346"/>
      <c r="I819" s="1346"/>
      <c r="J819" s="1346"/>
      <c r="K819" s="1346"/>
      <c r="L819" s="1346"/>
      <c r="M819" s="1346"/>
      <c r="N819" s="1346"/>
      <c r="O819" s="1346"/>
      <c r="P819" s="1346"/>
      <c r="Q819" s="1346"/>
      <c r="R819" s="1346"/>
      <c r="S819" s="1346"/>
      <c r="T819" s="1346"/>
      <c r="U819" s="1346"/>
      <c r="V819" s="1346"/>
      <c r="W819" s="1346"/>
      <c r="X819" s="1346"/>
      <c r="Y819" s="1346"/>
      <c r="Z819" s="1346"/>
      <c r="AA819" s="1346"/>
      <c r="AB819" s="1346"/>
      <c r="AC819" s="1346"/>
      <c r="AD819" s="1346"/>
      <c r="AE819" s="1346"/>
      <c r="AF819" s="1346"/>
      <c r="AG819" s="1346"/>
    </row>
    <row r="820" spans="3:33" x14ac:dyDescent="0.25">
      <c r="C820" s="1346"/>
      <c r="D820" s="1346"/>
      <c r="E820" s="1346"/>
      <c r="F820" s="1346"/>
      <c r="G820" s="1346"/>
      <c r="H820" s="1346"/>
      <c r="I820" s="1346"/>
      <c r="J820" s="1346"/>
      <c r="K820" s="1346"/>
      <c r="L820" s="1346"/>
      <c r="M820" s="1346"/>
      <c r="N820" s="1346"/>
      <c r="O820" s="1346"/>
      <c r="P820" s="1346"/>
      <c r="Q820" s="1346"/>
      <c r="R820" s="1346"/>
      <c r="S820" s="1346"/>
      <c r="T820" s="1346"/>
      <c r="U820" s="1346"/>
      <c r="V820" s="1346"/>
      <c r="W820" s="1346"/>
      <c r="X820" s="1346"/>
      <c r="Y820" s="1346"/>
      <c r="Z820" s="1346"/>
      <c r="AA820" s="1346"/>
      <c r="AB820" s="1346"/>
      <c r="AC820" s="1346"/>
      <c r="AD820" s="1346"/>
      <c r="AE820" s="1346"/>
      <c r="AF820" s="1346"/>
      <c r="AG820" s="1346"/>
    </row>
    <row r="821" spans="3:33" x14ac:dyDescent="0.25">
      <c r="C821" s="1346"/>
      <c r="D821" s="1346"/>
      <c r="E821" s="1346"/>
      <c r="F821" s="1346"/>
      <c r="G821" s="1346"/>
      <c r="H821" s="1346"/>
      <c r="I821" s="1346"/>
      <c r="J821" s="1346"/>
      <c r="K821" s="1346"/>
      <c r="L821" s="1346"/>
      <c r="M821" s="1346"/>
      <c r="N821" s="1346"/>
      <c r="O821" s="1346"/>
      <c r="P821" s="1346"/>
      <c r="Q821" s="1346"/>
      <c r="R821" s="1346"/>
      <c r="S821" s="1346"/>
      <c r="T821" s="1346"/>
      <c r="U821" s="1346"/>
      <c r="V821" s="1346"/>
      <c r="W821" s="1346"/>
      <c r="X821" s="1346"/>
      <c r="Y821" s="1346"/>
      <c r="Z821" s="1346"/>
      <c r="AA821" s="1346"/>
      <c r="AB821" s="1346"/>
      <c r="AC821" s="1346"/>
      <c r="AD821" s="1346"/>
      <c r="AE821" s="1346"/>
      <c r="AF821" s="1346"/>
      <c r="AG821" s="1346"/>
    </row>
    <row r="822" spans="3:33" x14ac:dyDescent="0.25">
      <c r="C822" s="1346"/>
      <c r="D822" s="1346"/>
      <c r="E822" s="1346"/>
      <c r="F822" s="1346"/>
      <c r="G822" s="1346"/>
      <c r="H822" s="1346"/>
      <c r="I822" s="1346"/>
      <c r="J822" s="1346"/>
      <c r="K822" s="1346"/>
      <c r="L822" s="1346"/>
      <c r="M822" s="1346"/>
      <c r="N822" s="1346"/>
      <c r="O822" s="1346"/>
      <c r="P822" s="1346"/>
      <c r="Q822" s="1346"/>
      <c r="R822" s="1346"/>
      <c r="S822" s="1346"/>
      <c r="T822" s="1346"/>
      <c r="U822" s="1346"/>
      <c r="V822" s="1346"/>
      <c r="W822" s="1346"/>
      <c r="X822" s="1346"/>
      <c r="Y822" s="1346"/>
      <c r="Z822" s="1346"/>
      <c r="AA822" s="1346"/>
      <c r="AB822" s="1346"/>
      <c r="AC822" s="1346"/>
      <c r="AD822" s="1346"/>
      <c r="AE822" s="1346"/>
      <c r="AF822" s="1346"/>
      <c r="AG822" s="1346"/>
    </row>
    <row r="823" spans="3:33" x14ac:dyDescent="0.25">
      <c r="C823" s="1346"/>
      <c r="D823" s="1346"/>
      <c r="E823" s="1346"/>
      <c r="F823" s="1346"/>
      <c r="G823" s="1346"/>
      <c r="H823" s="1346"/>
      <c r="I823" s="1346"/>
      <c r="J823" s="1346"/>
      <c r="K823" s="1346"/>
      <c r="L823" s="1346"/>
      <c r="M823" s="1346"/>
      <c r="N823" s="1346"/>
      <c r="O823" s="1346"/>
      <c r="P823" s="1346"/>
      <c r="Q823" s="1346"/>
      <c r="R823" s="1346"/>
      <c r="S823" s="1346"/>
      <c r="T823" s="1346"/>
      <c r="U823" s="1346"/>
      <c r="V823" s="1346"/>
      <c r="W823" s="1346"/>
      <c r="X823" s="1346"/>
      <c r="Y823" s="1346"/>
      <c r="Z823" s="1346"/>
      <c r="AA823" s="1346"/>
      <c r="AB823" s="1346"/>
      <c r="AC823" s="1346"/>
      <c r="AD823" s="1346"/>
      <c r="AE823" s="1346"/>
      <c r="AF823" s="1346"/>
      <c r="AG823" s="1346"/>
    </row>
    <row r="824" spans="3:33" x14ac:dyDescent="0.25">
      <c r="C824" s="1346"/>
      <c r="D824" s="1346"/>
      <c r="E824" s="1346"/>
      <c r="F824" s="1346"/>
      <c r="G824" s="1346"/>
      <c r="H824" s="1346"/>
      <c r="I824" s="1346"/>
      <c r="J824" s="1346"/>
      <c r="K824" s="1346"/>
      <c r="L824" s="1346"/>
      <c r="M824" s="1346"/>
      <c r="N824" s="1346"/>
      <c r="O824" s="1346"/>
      <c r="P824" s="1346"/>
      <c r="Q824" s="1346"/>
      <c r="R824" s="1346"/>
      <c r="S824" s="1346"/>
      <c r="T824" s="1346"/>
      <c r="U824" s="1346"/>
      <c r="V824" s="1346"/>
      <c r="W824" s="1346"/>
      <c r="X824" s="1346"/>
      <c r="Y824" s="1346"/>
      <c r="Z824" s="1346"/>
      <c r="AA824" s="1346"/>
      <c r="AB824" s="1346"/>
      <c r="AC824" s="1346"/>
      <c r="AD824" s="1346"/>
      <c r="AE824" s="1346"/>
      <c r="AF824" s="1346"/>
      <c r="AG824" s="1346"/>
    </row>
    <row r="825" spans="3:33" x14ac:dyDescent="0.25">
      <c r="C825" s="1346"/>
      <c r="D825" s="1346"/>
      <c r="E825" s="1346"/>
      <c r="F825" s="1346"/>
      <c r="G825" s="1346"/>
      <c r="H825" s="1346"/>
      <c r="I825" s="1346"/>
      <c r="J825" s="1346"/>
      <c r="K825" s="1346"/>
      <c r="L825" s="1346"/>
      <c r="M825" s="1346"/>
      <c r="N825" s="1346"/>
      <c r="O825" s="1346"/>
      <c r="P825" s="1346"/>
      <c r="Q825" s="1346"/>
      <c r="R825" s="1346"/>
      <c r="S825" s="1346"/>
      <c r="T825" s="1346"/>
      <c r="U825" s="1346"/>
      <c r="V825" s="1346"/>
      <c r="W825" s="1346"/>
      <c r="X825" s="1346"/>
      <c r="Y825" s="1346"/>
      <c r="Z825" s="1346"/>
      <c r="AA825" s="1346"/>
      <c r="AB825" s="1346"/>
      <c r="AC825" s="1346"/>
      <c r="AD825" s="1346"/>
      <c r="AE825" s="1346"/>
      <c r="AF825" s="1346"/>
      <c r="AG825" s="1346"/>
    </row>
    <row r="826" spans="3:33" x14ac:dyDescent="0.25">
      <c r="C826" s="1346"/>
      <c r="D826" s="1346"/>
      <c r="E826" s="1346"/>
      <c r="F826" s="1346"/>
      <c r="G826" s="1346"/>
      <c r="H826" s="1346"/>
      <c r="I826" s="1346"/>
      <c r="J826" s="1346"/>
      <c r="K826" s="1346"/>
      <c r="L826" s="1346"/>
      <c r="M826" s="1346"/>
      <c r="N826" s="1346"/>
      <c r="O826" s="1346"/>
      <c r="P826" s="1346"/>
      <c r="Q826" s="1346"/>
      <c r="R826" s="1346"/>
      <c r="S826" s="1346"/>
      <c r="T826" s="1346"/>
      <c r="U826" s="1346"/>
      <c r="V826" s="1346"/>
      <c r="W826" s="1346"/>
      <c r="X826" s="1346"/>
      <c r="Y826" s="1346"/>
      <c r="Z826" s="1346"/>
      <c r="AA826" s="1346"/>
      <c r="AB826" s="1346"/>
      <c r="AC826" s="1346"/>
      <c r="AD826" s="1346"/>
      <c r="AE826" s="1346"/>
      <c r="AF826" s="1346"/>
      <c r="AG826" s="1346"/>
    </row>
    <row r="827" spans="3:33" x14ac:dyDescent="0.25">
      <c r="C827" s="1346"/>
      <c r="D827" s="1346"/>
      <c r="E827" s="1346"/>
      <c r="F827" s="1346"/>
      <c r="G827" s="1346"/>
      <c r="H827" s="1346"/>
      <c r="I827" s="1346"/>
      <c r="J827" s="1346"/>
      <c r="K827" s="1346"/>
      <c r="L827" s="1346"/>
      <c r="M827" s="1346"/>
      <c r="N827" s="1346"/>
      <c r="O827" s="1346"/>
      <c r="P827" s="1346"/>
      <c r="Q827" s="1346"/>
      <c r="R827" s="1346"/>
      <c r="S827" s="1346"/>
      <c r="T827" s="1346"/>
      <c r="U827" s="1346"/>
      <c r="V827" s="1346"/>
      <c r="W827" s="1346"/>
      <c r="X827" s="1346"/>
      <c r="Y827" s="1346"/>
      <c r="Z827" s="1346"/>
      <c r="AA827" s="1346"/>
      <c r="AB827" s="1346"/>
      <c r="AC827" s="1346"/>
      <c r="AD827" s="1346"/>
      <c r="AE827" s="1346"/>
      <c r="AF827" s="1346"/>
      <c r="AG827" s="1346"/>
    </row>
    <row r="828" spans="3:33" x14ac:dyDescent="0.25">
      <c r="C828" s="1346"/>
      <c r="D828" s="1346"/>
      <c r="E828" s="1346"/>
      <c r="F828" s="1346"/>
      <c r="G828" s="1346"/>
      <c r="H828" s="1346"/>
      <c r="I828" s="1346"/>
      <c r="J828" s="1346"/>
      <c r="K828" s="1346"/>
      <c r="L828" s="1346"/>
      <c r="M828" s="1346"/>
      <c r="N828" s="1346"/>
      <c r="O828" s="1346"/>
      <c r="P828" s="1346"/>
      <c r="Q828" s="1346"/>
      <c r="R828" s="1346"/>
      <c r="S828" s="1346"/>
      <c r="T828" s="1346"/>
      <c r="U828" s="1346"/>
      <c r="V828" s="1346"/>
      <c r="W828" s="1346"/>
      <c r="X828" s="1346"/>
      <c r="Y828" s="1346"/>
      <c r="Z828" s="1346"/>
      <c r="AA828" s="1346"/>
      <c r="AB828" s="1346"/>
      <c r="AC828" s="1346"/>
      <c r="AD828" s="1346"/>
      <c r="AE828" s="1346"/>
      <c r="AF828" s="1346"/>
      <c r="AG828" s="1346"/>
    </row>
    <row r="829" spans="3:33" x14ac:dyDescent="0.25">
      <c r="C829" s="1346"/>
      <c r="D829" s="1346"/>
      <c r="E829" s="1346"/>
      <c r="F829" s="1346"/>
      <c r="G829" s="1346"/>
      <c r="H829" s="1346"/>
      <c r="I829" s="1346"/>
      <c r="J829" s="1346"/>
      <c r="K829" s="1346"/>
      <c r="L829" s="1346"/>
      <c r="M829" s="1346"/>
      <c r="N829" s="1346"/>
      <c r="O829" s="1346"/>
      <c r="P829" s="1346"/>
      <c r="Q829" s="1346"/>
      <c r="R829" s="1346"/>
      <c r="S829" s="1346"/>
      <c r="T829" s="1346"/>
      <c r="U829" s="1346"/>
      <c r="V829" s="1346"/>
      <c r="W829" s="1346"/>
      <c r="X829" s="1346"/>
      <c r="Y829" s="1346"/>
      <c r="Z829" s="1346"/>
      <c r="AA829" s="1346"/>
      <c r="AB829" s="1346"/>
      <c r="AC829" s="1346"/>
      <c r="AD829" s="1346"/>
      <c r="AE829" s="1346"/>
      <c r="AF829" s="1346"/>
      <c r="AG829" s="1346"/>
    </row>
    <row r="830" spans="3:33" x14ac:dyDescent="0.25">
      <c r="C830" s="1346"/>
      <c r="D830" s="1346"/>
      <c r="E830" s="1346"/>
      <c r="F830" s="1346"/>
      <c r="G830" s="1346"/>
      <c r="H830" s="1346"/>
      <c r="I830" s="1346"/>
      <c r="J830" s="1346"/>
      <c r="K830" s="1346"/>
      <c r="L830" s="1346"/>
      <c r="M830" s="1346"/>
      <c r="N830" s="1346"/>
      <c r="O830" s="1346"/>
      <c r="P830" s="1346"/>
      <c r="Q830" s="1346"/>
      <c r="R830" s="1346"/>
      <c r="S830" s="1346"/>
      <c r="T830" s="1346"/>
      <c r="U830" s="1346"/>
      <c r="V830" s="1346"/>
      <c r="W830" s="1346"/>
      <c r="X830" s="1346"/>
      <c r="Y830" s="1346"/>
      <c r="Z830" s="1346"/>
      <c r="AA830" s="1346"/>
      <c r="AB830" s="1346"/>
      <c r="AC830" s="1346"/>
      <c r="AD830" s="1346"/>
      <c r="AE830" s="1346"/>
      <c r="AF830" s="1346"/>
      <c r="AG830" s="1346"/>
    </row>
    <row r="831" spans="3:33" x14ac:dyDescent="0.25">
      <c r="C831" s="1346"/>
      <c r="D831" s="1346"/>
      <c r="E831" s="1346"/>
      <c r="F831" s="1346"/>
      <c r="G831" s="1346"/>
      <c r="H831" s="1346"/>
      <c r="I831" s="1346"/>
      <c r="J831" s="1346"/>
      <c r="K831" s="1346"/>
      <c r="L831" s="1346"/>
      <c r="M831" s="1346"/>
      <c r="N831" s="1346"/>
      <c r="O831" s="1346"/>
      <c r="P831" s="1346"/>
      <c r="Q831" s="1346"/>
      <c r="R831" s="1346"/>
      <c r="S831" s="1346"/>
      <c r="T831" s="1346"/>
      <c r="U831" s="1346"/>
      <c r="V831" s="1346"/>
      <c r="W831" s="1346"/>
      <c r="X831" s="1346"/>
      <c r="Y831" s="1346"/>
      <c r="Z831" s="1346"/>
      <c r="AA831" s="1346"/>
      <c r="AB831" s="1346"/>
      <c r="AC831" s="1346"/>
      <c r="AD831" s="1346"/>
      <c r="AE831" s="1346"/>
      <c r="AF831" s="1346"/>
      <c r="AG831" s="1346"/>
    </row>
    <row r="832" spans="3:33" x14ac:dyDescent="0.25">
      <c r="C832" s="1346"/>
      <c r="D832" s="1346"/>
      <c r="E832" s="1346"/>
      <c r="F832" s="1346"/>
      <c r="G832" s="1346"/>
      <c r="H832" s="1346"/>
      <c r="I832" s="1346"/>
      <c r="J832" s="1346"/>
      <c r="K832" s="1346"/>
      <c r="L832" s="1346"/>
      <c r="M832" s="1346"/>
      <c r="N832" s="1346"/>
      <c r="O832" s="1346"/>
      <c r="P832" s="1346"/>
      <c r="Q832" s="1346"/>
      <c r="R832" s="1346"/>
      <c r="S832" s="1346"/>
      <c r="T832" s="1346"/>
      <c r="U832" s="1346"/>
      <c r="V832" s="1346"/>
      <c r="W832" s="1346"/>
      <c r="X832" s="1346"/>
      <c r="Y832" s="1346"/>
      <c r="Z832" s="1346"/>
      <c r="AA832" s="1346"/>
      <c r="AB832" s="1346"/>
      <c r="AC832" s="1346"/>
      <c r="AD832" s="1346"/>
      <c r="AE832" s="1346"/>
      <c r="AF832" s="1346"/>
      <c r="AG832" s="1346"/>
    </row>
    <row r="833" spans="3:33" x14ac:dyDescent="0.25">
      <c r="C833" s="1346"/>
      <c r="D833" s="1346"/>
      <c r="E833" s="1346"/>
      <c r="F833" s="1346"/>
      <c r="G833" s="1346"/>
      <c r="H833" s="1346"/>
      <c r="I833" s="1346"/>
      <c r="J833" s="1346"/>
      <c r="K833" s="1346"/>
      <c r="L833" s="1346"/>
      <c r="M833" s="1346"/>
      <c r="N833" s="1346"/>
      <c r="O833" s="1346"/>
      <c r="P833" s="1346"/>
      <c r="Q833" s="1346"/>
      <c r="R833" s="1346"/>
      <c r="S833" s="1346"/>
      <c r="T833" s="1346"/>
      <c r="U833" s="1346"/>
      <c r="V833" s="1346"/>
      <c r="W833" s="1346"/>
      <c r="X833" s="1346"/>
      <c r="Y833" s="1346"/>
      <c r="Z833" s="1346"/>
      <c r="AA833" s="1346"/>
      <c r="AB833" s="1346"/>
      <c r="AC833" s="1346"/>
      <c r="AD833" s="1346"/>
      <c r="AE833" s="1346"/>
      <c r="AF833" s="1346"/>
      <c r="AG833" s="1346"/>
    </row>
    <row r="834" spans="3:33" x14ac:dyDescent="0.25">
      <c r="C834" s="1346"/>
      <c r="D834" s="1346"/>
      <c r="E834" s="1346"/>
      <c r="F834" s="1346"/>
      <c r="G834" s="1346"/>
      <c r="H834" s="1346"/>
      <c r="I834" s="1346"/>
      <c r="J834" s="1346"/>
      <c r="K834" s="1346"/>
      <c r="L834" s="1346"/>
      <c r="M834" s="1346"/>
      <c r="N834" s="1346"/>
      <c r="O834" s="1346"/>
      <c r="P834" s="1346"/>
      <c r="Q834" s="1346"/>
      <c r="R834" s="1346"/>
      <c r="S834" s="1346"/>
      <c r="T834" s="1346"/>
      <c r="U834" s="1346"/>
      <c r="V834" s="1346"/>
      <c r="W834" s="1346"/>
      <c r="X834" s="1346"/>
      <c r="Y834" s="1346"/>
      <c r="Z834" s="1346"/>
      <c r="AA834" s="1346"/>
      <c r="AB834" s="1346"/>
      <c r="AC834" s="1346"/>
      <c r="AD834" s="1346"/>
      <c r="AE834" s="1346"/>
      <c r="AF834" s="1346"/>
      <c r="AG834" s="1346"/>
    </row>
    <row r="835" spans="3:33" x14ac:dyDescent="0.25">
      <c r="C835" s="1346"/>
      <c r="D835" s="1346"/>
      <c r="E835" s="1346"/>
      <c r="F835" s="1346"/>
      <c r="G835" s="1346"/>
      <c r="H835" s="1346"/>
      <c r="I835" s="1346"/>
      <c r="J835" s="1346"/>
      <c r="K835" s="1346"/>
      <c r="L835" s="1346"/>
      <c r="M835" s="1346"/>
      <c r="N835" s="1346"/>
      <c r="O835" s="1346"/>
      <c r="P835" s="1346"/>
      <c r="Q835" s="1346"/>
      <c r="R835" s="1346"/>
      <c r="S835" s="1346"/>
      <c r="T835" s="1346"/>
      <c r="U835" s="1346"/>
      <c r="V835" s="1346"/>
      <c r="W835" s="1346"/>
      <c r="X835" s="1346"/>
      <c r="Y835" s="1346"/>
      <c r="Z835" s="1346"/>
      <c r="AA835" s="1346"/>
      <c r="AB835" s="1346"/>
      <c r="AC835" s="1346"/>
      <c r="AD835" s="1346"/>
      <c r="AE835" s="1346"/>
      <c r="AF835" s="1346"/>
      <c r="AG835" s="1346"/>
    </row>
    <row r="836" spans="3:33" x14ac:dyDescent="0.25">
      <c r="C836" s="1346"/>
      <c r="D836" s="1346"/>
      <c r="E836" s="1346"/>
      <c r="F836" s="1346"/>
      <c r="G836" s="1346"/>
      <c r="H836" s="1346"/>
      <c r="I836" s="1346"/>
      <c r="J836" s="1346"/>
      <c r="K836" s="1346"/>
      <c r="L836" s="1346"/>
      <c r="M836" s="1346"/>
      <c r="N836" s="1346"/>
      <c r="O836" s="1346"/>
      <c r="P836" s="1346"/>
      <c r="Q836" s="1346"/>
      <c r="R836" s="1346"/>
      <c r="S836" s="1346"/>
      <c r="T836" s="1346"/>
      <c r="U836" s="1346"/>
      <c r="V836" s="1346"/>
      <c r="W836" s="1346"/>
      <c r="X836" s="1346"/>
      <c r="Y836" s="1346"/>
      <c r="Z836" s="1346"/>
      <c r="AA836" s="1346"/>
      <c r="AB836" s="1346"/>
      <c r="AC836" s="1346"/>
      <c r="AD836" s="1346"/>
      <c r="AE836" s="1346"/>
      <c r="AF836" s="1346"/>
      <c r="AG836" s="1346"/>
    </row>
    <row r="837" spans="3:33" x14ac:dyDescent="0.25">
      <c r="C837" s="1346"/>
      <c r="D837" s="1346"/>
      <c r="E837" s="1346"/>
      <c r="F837" s="1346"/>
      <c r="G837" s="1346"/>
      <c r="H837" s="1346"/>
      <c r="I837" s="1346"/>
      <c r="J837" s="1346"/>
      <c r="K837" s="1346"/>
      <c r="L837" s="1346"/>
      <c r="M837" s="1346"/>
      <c r="N837" s="1346"/>
      <c r="O837" s="1346"/>
      <c r="P837" s="1346"/>
      <c r="Q837" s="1346"/>
      <c r="R837" s="1346"/>
      <c r="S837" s="1346"/>
      <c r="T837" s="1346"/>
      <c r="U837" s="1346"/>
      <c r="V837" s="1346"/>
      <c r="W837" s="1346"/>
      <c r="X837" s="1346"/>
      <c r="Y837" s="1346"/>
      <c r="Z837" s="1346"/>
      <c r="AA837" s="1346"/>
      <c r="AB837" s="1346"/>
      <c r="AC837" s="1346"/>
      <c r="AD837" s="1346"/>
      <c r="AE837" s="1346"/>
      <c r="AF837" s="1346"/>
      <c r="AG837" s="1346"/>
    </row>
    <row r="838" spans="3:33" x14ac:dyDescent="0.25">
      <c r="C838" s="1346"/>
      <c r="D838" s="1346"/>
      <c r="E838" s="1346"/>
      <c r="F838" s="1346"/>
      <c r="G838" s="1346"/>
      <c r="H838" s="1346"/>
      <c r="I838" s="1346"/>
      <c r="J838" s="1346"/>
      <c r="K838" s="1346"/>
      <c r="L838" s="1346"/>
      <c r="M838" s="1346"/>
      <c r="N838" s="1346"/>
      <c r="O838" s="1346"/>
      <c r="P838" s="1346"/>
      <c r="Q838" s="1346"/>
      <c r="R838" s="1346"/>
      <c r="S838" s="1346"/>
      <c r="T838" s="1346"/>
      <c r="U838" s="1346"/>
      <c r="V838" s="1346"/>
      <c r="W838" s="1346"/>
      <c r="X838" s="1346"/>
      <c r="Y838" s="1346"/>
      <c r="Z838" s="1346"/>
      <c r="AA838" s="1346"/>
      <c r="AB838" s="1346"/>
      <c r="AC838" s="1346"/>
      <c r="AD838" s="1346"/>
      <c r="AE838" s="1346"/>
      <c r="AF838" s="1346"/>
      <c r="AG838" s="1346"/>
    </row>
    <row r="839" spans="3:33" x14ac:dyDescent="0.25">
      <c r="C839" s="1346"/>
      <c r="D839" s="1346"/>
      <c r="E839" s="1346"/>
      <c r="F839" s="1346"/>
      <c r="G839" s="1346"/>
      <c r="H839" s="1346"/>
      <c r="I839" s="1346"/>
      <c r="J839" s="1346"/>
      <c r="K839" s="1346"/>
      <c r="L839" s="1346"/>
      <c r="M839" s="1346"/>
      <c r="N839" s="1346"/>
      <c r="O839" s="1346"/>
      <c r="P839" s="1346"/>
      <c r="Q839" s="1346"/>
      <c r="R839" s="1346"/>
      <c r="S839" s="1346"/>
      <c r="T839" s="1346"/>
      <c r="U839" s="1346"/>
      <c r="V839" s="1346"/>
      <c r="W839" s="1346"/>
      <c r="X839" s="1346"/>
      <c r="Y839" s="1346"/>
      <c r="Z839" s="1346"/>
      <c r="AA839" s="1346"/>
      <c r="AB839" s="1346"/>
      <c r="AC839" s="1346"/>
      <c r="AD839" s="1346"/>
      <c r="AE839" s="1346"/>
      <c r="AF839" s="1346"/>
      <c r="AG839" s="1346"/>
    </row>
    <row r="840" spans="3:33" x14ac:dyDescent="0.25">
      <c r="C840" s="1346"/>
      <c r="D840" s="1346"/>
      <c r="E840" s="1346"/>
      <c r="F840" s="1346"/>
      <c r="G840" s="1346"/>
      <c r="H840" s="1346"/>
      <c r="I840" s="1346"/>
      <c r="J840" s="1346"/>
      <c r="K840" s="1346"/>
      <c r="L840" s="1346"/>
      <c r="M840" s="1346"/>
      <c r="N840" s="1346"/>
      <c r="O840" s="1346"/>
      <c r="P840" s="1346"/>
      <c r="Q840" s="1346"/>
      <c r="R840" s="1346"/>
      <c r="S840" s="1346"/>
      <c r="T840" s="1346"/>
      <c r="U840" s="1346"/>
      <c r="V840" s="1346"/>
      <c r="W840" s="1346"/>
      <c r="X840" s="1346"/>
      <c r="Y840" s="1346"/>
      <c r="Z840" s="1346"/>
      <c r="AA840" s="1346"/>
      <c r="AB840" s="1346"/>
      <c r="AC840" s="1346"/>
      <c r="AD840" s="1346"/>
      <c r="AE840" s="1346"/>
      <c r="AF840" s="1346"/>
      <c r="AG840" s="1346"/>
    </row>
    <row r="841" spans="3:33" x14ac:dyDescent="0.25">
      <c r="C841" s="1346"/>
      <c r="D841" s="1346"/>
      <c r="E841" s="1346"/>
      <c r="F841" s="1346"/>
      <c r="G841" s="1346"/>
      <c r="H841" s="1346"/>
      <c r="I841" s="1346"/>
      <c r="J841" s="1346"/>
      <c r="K841" s="1346"/>
      <c r="L841" s="1346"/>
      <c r="M841" s="1346"/>
      <c r="N841" s="1346"/>
      <c r="O841" s="1346"/>
      <c r="P841" s="1346"/>
      <c r="Q841" s="1346"/>
      <c r="R841" s="1346"/>
      <c r="S841" s="1346"/>
      <c r="T841" s="1346"/>
      <c r="U841" s="1346"/>
      <c r="V841" s="1346"/>
      <c r="W841" s="1346"/>
      <c r="X841" s="1346"/>
      <c r="Y841" s="1346"/>
      <c r="Z841" s="1346"/>
      <c r="AA841" s="1346"/>
      <c r="AB841" s="1346"/>
      <c r="AC841" s="1346"/>
      <c r="AD841" s="1346"/>
      <c r="AE841" s="1346"/>
      <c r="AF841" s="1346"/>
      <c r="AG841" s="1346"/>
    </row>
    <row r="842" spans="3:33" x14ac:dyDescent="0.25">
      <c r="C842" s="1346"/>
      <c r="D842" s="1346"/>
      <c r="E842" s="1346"/>
      <c r="F842" s="1346"/>
      <c r="G842" s="1346"/>
      <c r="H842" s="1346"/>
      <c r="I842" s="1346"/>
      <c r="J842" s="1346"/>
      <c r="K842" s="1346"/>
      <c r="L842" s="1346"/>
      <c r="M842" s="1346"/>
      <c r="N842" s="1346"/>
      <c r="O842" s="1346"/>
      <c r="P842" s="1346"/>
      <c r="Q842" s="1346"/>
      <c r="R842" s="1346"/>
      <c r="S842" s="1346"/>
      <c r="T842" s="1346"/>
      <c r="U842" s="1346"/>
      <c r="V842" s="1346"/>
      <c r="W842" s="1346"/>
      <c r="X842" s="1346"/>
      <c r="Y842" s="1346"/>
      <c r="Z842" s="1346"/>
      <c r="AA842" s="1346"/>
      <c r="AB842" s="1346"/>
      <c r="AC842" s="1346"/>
      <c r="AD842" s="1346"/>
      <c r="AE842" s="1346"/>
      <c r="AF842" s="1346"/>
      <c r="AG842" s="1346"/>
    </row>
    <row r="843" spans="3:33" x14ac:dyDescent="0.25">
      <c r="C843" s="1346"/>
      <c r="D843" s="1346"/>
      <c r="E843" s="1346"/>
      <c r="F843" s="1346"/>
      <c r="G843" s="1346"/>
      <c r="H843" s="1346"/>
      <c r="I843" s="1346"/>
      <c r="J843" s="1346"/>
      <c r="K843" s="1346"/>
      <c r="L843" s="1346"/>
      <c r="M843" s="1346"/>
      <c r="N843" s="1346"/>
      <c r="O843" s="1346"/>
      <c r="P843" s="1346"/>
      <c r="Q843" s="1346"/>
      <c r="R843" s="1346"/>
      <c r="S843" s="1346"/>
      <c r="T843" s="1346"/>
      <c r="U843" s="1346"/>
      <c r="V843" s="1346"/>
      <c r="W843" s="1346"/>
      <c r="X843" s="1346"/>
      <c r="Y843" s="1346"/>
      <c r="Z843" s="1346"/>
      <c r="AA843" s="1346"/>
      <c r="AB843" s="1346"/>
      <c r="AC843" s="1346"/>
      <c r="AD843" s="1346"/>
      <c r="AE843" s="1346"/>
      <c r="AF843" s="1346"/>
      <c r="AG843" s="1346"/>
    </row>
    <row r="844" spans="3:33" x14ac:dyDescent="0.25">
      <c r="C844" s="1346"/>
      <c r="D844" s="1346"/>
      <c r="E844" s="1346"/>
      <c r="F844" s="1346"/>
      <c r="G844" s="1346"/>
      <c r="H844" s="1346"/>
      <c r="I844" s="1346"/>
      <c r="J844" s="1346"/>
      <c r="K844" s="1346"/>
      <c r="L844" s="1346"/>
      <c r="M844" s="1346"/>
      <c r="N844" s="1346"/>
      <c r="O844" s="1346"/>
      <c r="P844" s="1346"/>
      <c r="Q844" s="1346"/>
      <c r="R844" s="1346"/>
      <c r="S844" s="1346"/>
      <c r="T844" s="1346"/>
      <c r="U844" s="1346"/>
      <c r="V844" s="1346"/>
      <c r="W844" s="1346"/>
      <c r="X844" s="1346"/>
      <c r="Y844" s="1346"/>
      <c r="Z844" s="1346"/>
      <c r="AA844" s="1346"/>
      <c r="AB844" s="1346"/>
      <c r="AC844" s="1346"/>
      <c r="AD844" s="1346"/>
      <c r="AE844" s="1346"/>
      <c r="AF844" s="1346"/>
      <c r="AG844" s="1346"/>
    </row>
    <row r="845" spans="3:33" x14ac:dyDescent="0.25">
      <c r="C845" s="1346"/>
      <c r="D845" s="1346"/>
      <c r="E845" s="1346"/>
      <c r="F845" s="1346"/>
      <c r="G845" s="1346"/>
      <c r="H845" s="1346"/>
      <c r="I845" s="1346"/>
      <c r="J845" s="1346"/>
      <c r="K845" s="1346"/>
      <c r="L845" s="1346"/>
      <c r="M845" s="1346"/>
      <c r="N845" s="1346"/>
      <c r="O845" s="1346"/>
      <c r="P845" s="1346"/>
      <c r="Q845" s="1346"/>
      <c r="R845" s="1346"/>
      <c r="S845" s="1346"/>
      <c r="T845" s="1346"/>
      <c r="U845" s="1346"/>
      <c r="V845" s="1346"/>
      <c r="W845" s="1346"/>
      <c r="X845" s="1346"/>
      <c r="Y845" s="1346"/>
      <c r="Z845" s="1346"/>
      <c r="AA845" s="1346"/>
      <c r="AB845" s="1346"/>
      <c r="AC845" s="1346"/>
      <c r="AD845" s="1346"/>
      <c r="AE845" s="1346"/>
      <c r="AF845" s="1346"/>
      <c r="AG845" s="1346"/>
    </row>
    <row r="846" spans="3:33" x14ac:dyDescent="0.25">
      <c r="C846" s="1346"/>
      <c r="D846" s="1346"/>
      <c r="E846" s="1346"/>
      <c r="F846" s="1346"/>
      <c r="G846" s="1346"/>
      <c r="H846" s="1346"/>
      <c r="I846" s="1346"/>
      <c r="J846" s="1346"/>
      <c r="K846" s="1346"/>
      <c r="L846" s="1346"/>
      <c r="M846" s="1346"/>
      <c r="N846" s="1346"/>
      <c r="O846" s="1346"/>
      <c r="P846" s="1346"/>
      <c r="Q846" s="1346"/>
      <c r="R846" s="1346"/>
      <c r="S846" s="1346"/>
      <c r="T846" s="1346"/>
      <c r="U846" s="1346"/>
      <c r="V846" s="1346"/>
      <c r="W846" s="1346"/>
      <c r="X846" s="1346"/>
      <c r="Y846" s="1346"/>
      <c r="Z846" s="1346"/>
      <c r="AA846" s="1346"/>
      <c r="AB846" s="1346"/>
      <c r="AC846" s="1346"/>
      <c r="AD846" s="1346"/>
      <c r="AE846" s="1346"/>
      <c r="AF846" s="1346"/>
      <c r="AG846" s="1346"/>
    </row>
    <row r="847" spans="3:33" x14ac:dyDescent="0.25">
      <c r="C847" s="1346"/>
      <c r="D847" s="1346"/>
      <c r="E847" s="1346"/>
      <c r="F847" s="1346"/>
      <c r="G847" s="1346"/>
      <c r="H847" s="1346"/>
      <c r="I847" s="1346"/>
      <c r="J847" s="1346"/>
      <c r="K847" s="1346"/>
      <c r="L847" s="1346"/>
      <c r="M847" s="1346"/>
      <c r="N847" s="1346"/>
      <c r="O847" s="1346"/>
      <c r="P847" s="1346"/>
      <c r="Q847" s="1346"/>
      <c r="R847" s="1346"/>
      <c r="S847" s="1346"/>
      <c r="T847" s="1346"/>
      <c r="U847" s="1346"/>
      <c r="V847" s="1346"/>
      <c r="W847" s="1346"/>
      <c r="X847" s="1346"/>
      <c r="Y847" s="1346"/>
      <c r="Z847" s="1346"/>
      <c r="AA847" s="1346"/>
      <c r="AB847" s="1346"/>
      <c r="AC847" s="1346"/>
      <c r="AD847" s="1346"/>
      <c r="AE847" s="1346"/>
      <c r="AF847" s="1346"/>
      <c r="AG847" s="1346"/>
    </row>
    <row r="848" spans="3:33" x14ac:dyDescent="0.25">
      <c r="C848" s="1346"/>
      <c r="D848" s="1346"/>
      <c r="E848" s="1346"/>
      <c r="F848" s="1346"/>
      <c r="G848" s="1346"/>
      <c r="H848" s="1346"/>
      <c r="I848" s="1346"/>
      <c r="J848" s="1346"/>
      <c r="K848" s="1346"/>
      <c r="L848" s="1346"/>
      <c r="M848" s="1346"/>
      <c r="N848" s="1346"/>
      <c r="O848" s="1346"/>
      <c r="P848" s="1346"/>
      <c r="Q848" s="1346"/>
      <c r="R848" s="1346"/>
      <c r="S848" s="1346"/>
      <c r="T848" s="1346"/>
      <c r="U848" s="1346"/>
      <c r="V848" s="1346"/>
      <c r="W848" s="1346"/>
      <c r="X848" s="1346"/>
      <c r="Y848" s="1346"/>
      <c r="Z848" s="1346"/>
      <c r="AA848" s="1346"/>
      <c r="AB848" s="1346"/>
      <c r="AC848" s="1346"/>
      <c r="AD848" s="1346"/>
      <c r="AE848" s="1346"/>
      <c r="AF848" s="1346"/>
      <c r="AG848" s="1346"/>
    </row>
    <row r="849" spans="3:33" x14ac:dyDescent="0.25">
      <c r="C849" s="1346"/>
      <c r="D849" s="1346"/>
      <c r="E849" s="1346"/>
      <c r="F849" s="1346"/>
      <c r="G849" s="1346"/>
      <c r="H849" s="1346"/>
      <c r="I849" s="1346"/>
      <c r="J849" s="1346"/>
      <c r="K849" s="1346"/>
      <c r="L849" s="1346"/>
      <c r="M849" s="1346"/>
      <c r="N849" s="1346"/>
      <c r="O849" s="1346"/>
      <c r="P849" s="1346"/>
      <c r="Q849" s="1346"/>
      <c r="R849" s="1346"/>
      <c r="S849" s="1346"/>
      <c r="T849" s="1346"/>
      <c r="U849" s="1346"/>
      <c r="V849" s="1346"/>
      <c r="W849" s="1346"/>
      <c r="X849" s="1346"/>
      <c r="Y849" s="1346"/>
      <c r="Z849" s="1346"/>
      <c r="AA849" s="1346"/>
      <c r="AB849" s="1346"/>
      <c r="AC849" s="1346"/>
      <c r="AD849" s="1346"/>
      <c r="AE849" s="1346"/>
      <c r="AF849" s="1346"/>
      <c r="AG849" s="1346"/>
    </row>
    <row r="850" spans="3:33" x14ac:dyDescent="0.25">
      <c r="C850" s="1346"/>
      <c r="D850" s="1346"/>
      <c r="E850" s="1346"/>
      <c r="F850" s="1346"/>
      <c r="G850" s="1346"/>
      <c r="H850" s="1346"/>
      <c r="I850" s="1346"/>
      <c r="J850" s="1346"/>
      <c r="K850" s="1346"/>
      <c r="L850" s="1346"/>
      <c r="M850" s="1346"/>
      <c r="N850" s="1346"/>
      <c r="O850" s="1346"/>
      <c r="P850" s="1346"/>
      <c r="Q850" s="1346"/>
      <c r="R850" s="1346"/>
      <c r="S850" s="1346"/>
      <c r="T850" s="1346"/>
      <c r="U850" s="1346"/>
      <c r="V850" s="1346"/>
      <c r="W850" s="1346"/>
      <c r="X850" s="1346"/>
      <c r="Y850" s="1346"/>
      <c r="Z850" s="1346"/>
      <c r="AA850" s="1346"/>
      <c r="AB850" s="1346"/>
      <c r="AC850" s="1346"/>
      <c r="AD850" s="1346"/>
      <c r="AE850" s="1346"/>
      <c r="AF850" s="1346"/>
      <c r="AG850" s="1346"/>
    </row>
    <row r="851" spans="3:33" x14ac:dyDescent="0.25">
      <c r="C851" s="1346"/>
      <c r="D851" s="1346"/>
      <c r="E851" s="1346"/>
      <c r="F851" s="1346"/>
      <c r="G851" s="1346"/>
      <c r="H851" s="1346"/>
      <c r="I851" s="1346"/>
      <c r="J851" s="1346"/>
      <c r="K851" s="1346"/>
      <c r="L851" s="1346"/>
      <c r="M851" s="1346"/>
      <c r="N851" s="1346"/>
      <c r="O851" s="1346"/>
      <c r="P851" s="1346"/>
      <c r="Q851" s="1346"/>
      <c r="R851" s="1346"/>
      <c r="S851" s="1346"/>
      <c r="T851" s="1346"/>
      <c r="U851" s="1346"/>
      <c r="V851" s="1346"/>
      <c r="W851" s="1346"/>
      <c r="X851" s="1346"/>
      <c r="Y851" s="1346"/>
      <c r="Z851" s="1346"/>
      <c r="AA851" s="1346"/>
      <c r="AB851" s="1346"/>
      <c r="AC851" s="1346"/>
      <c r="AD851" s="1346"/>
      <c r="AE851" s="1346"/>
      <c r="AF851" s="1346"/>
      <c r="AG851" s="1346"/>
    </row>
    <row r="852" spans="3:33" x14ac:dyDescent="0.25">
      <c r="C852" s="1346"/>
      <c r="D852" s="1346"/>
      <c r="E852" s="1346"/>
      <c r="F852" s="1346"/>
      <c r="G852" s="1346"/>
      <c r="H852" s="1346"/>
      <c r="I852" s="1346"/>
      <c r="J852" s="1346"/>
      <c r="K852" s="1346"/>
      <c r="L852" s="1346"/>
      <c r="M852" s="1346"/>
      <c r="N852" s="1346"/>
      <c r="O852" s="1346"/>
      <c r="P852" s="1346"/>
      <c r="Q852" s="1346"/>
      <c r="R852" s="1346"/>
      <c r="S852" s="1346"/>
      <c r="T852" s="1346"/>
      <c r="U852" s="1346"/>
      <c r="V852" s="1346"/>
      <c r="W852" s="1346"/>
      <c r="X852" s="1346"/>
      <c r="Y852" s="1346"/>
      <c r="Z852" s="1346"/>
      <c r="AA852" s="1346"/>
      <c r="AB852" s="1346"/>
      <c r="AC852" s="1346"/>
      <c r="AD852" s="1346"/>
      <c r="AE852" s="1346"/>
      <c r="AF852" s="1346"/>
      <c r="AG852" s="1346"/>
    </row>
    <row r="853" spans="3:33" x14ac:dyDescent="0.25">
      <c r="C853" s="1346"/>
      <c r="D853" s="1346"/>
      <c r="E853" s="1346"/>
      <c r="F853" s="1346"/>
      <c r="G853" s="1346"/>
      <c r="H853" s="1346"/>
      <c r="I853" s="1346"/>
      <c r="J853" s="1346"/>
      <c r="K853" s="1346"/>
      <c r="L853" s="1346"/>
      <c r="M853" s="1346"/>
      <c r="N853" s="1346"/>
      <c r="O853" s="1346"/>
      <c r="P853" s="1346"/>
      <c r="Q853" s="1346"/>
      <c r="R853" s="1346"/>
      <c r="S853" s="1346"/>
      <c r="T853" s="1346"/>
      <c r="U853" s="1346"/>
      <c r="V853" s="1346"/>
      <c r="W853" s="1346"/>
      <c r="X853" s="1346"/>
      <c r="Y853" s="1346"/>
      <c r="Z853" s="1346"/>
      <c r="AA853" s="1346"/>
      <c r="AB853" s="1346"/>
      <c r="AC853" s="1346"/>
      <c r="AD853" s="1346"/>
      <c r="AE853" s="1346"/>
      <c r="AF853" s="1346"/>
      <c r="AG853" s="1346"/>
    </row>
    <row r="854" spans="3:33" x14ac:dyDescent="0.25">
      <c r="C854" s="1346"/>
      <c r="D854" s="1346"/>
      <c r="E854" s="1346"/>
      <c r="F854" s="1346"/>
      <c r="G854" s="1346"/>
      <c r="H854" s="1346"/>
      <c r="I854" s="1346"/>
      <c r="J854" s="1346"/>
      <c r="K854" s="1346"/>
      <c r="L854" s="1346"/>
      <c r="M854" s="1346"/>
      <c r="N854" s="1346"/>
      <c r="O854" s="1346"/>
      <c r="P854" s="1346"/>
      <c r="Q854" s="1346"/>
      <c r="R854" s="1346"/>
      <c r="S854" s="1346"/>
      <c r="T854" s="1346"/>
      <c r="U854" s="1346"/>
      <c r="V854" s="1346"/>
      <c r="W854" s="1346"/>
      <c r="X854" s="1346"/>
      <c r="Y854" s="1346"/>
      <c r="Z854" s="1346"/>
      <c r="AA854" s="1346"/>
      <c r="AB854" s="1346"/>
      <c r="AC854" s="1346"/>
      <c r="AD854" s="1346"/>
      <c r="AE854" s="1346"/>
      <c r="AF854" s="1346"/>
      <c r="AG854" s="1346"/>
    </row>
    <row r="855" spans="3:33" x14ac:dyDescent="0.25">
      <c r="C855" s="1346"/>
      <c r="D855" s="1346"/>
      <c r="E855" s="1346"/>
      <c r="F855" s="1346"/>
      <c r="G855" s="1346"/>
      <c r="H855" s="1346"/>
      <c r="I855" s="1346"/>
      <c r="J855" s="1346"/>
      <c r="K855" s="1346"/>
      <c r="L855" s="1346"/>
      <c r="M855" s="1346"/>
      <c r="N855" s="1346"/>
      <c r="O855" s="1346"/>
      <c r="P855" s="1346"/>
      <c r="Q855" s="1346"/>
      <c r="R855" s="1346"/>
      <c r="S855" s="1346"/>
      <c r="T855" s="1346"/>
      <c r="U855" s="1346"/>
      <c r="V855" s="1346"/>
      <c r="W855" s="1346"/>
      <c r="X855" s="1346"/>
      <c r="Y855" s="1346"/>
      <c r="Z855" s="1346"/>
      <c r="AA855" s="1346"/>
      <c r="AB855" s="1346"/>
      <c r="AC855" s="1346"/>
      <c r="AD855" s="1346"/>
      <c r="AE855" s="1346"/>
      <c r="AF855" s="1346"/>
      <c r="AG855" s="1346"/>
    </row>
    <row r="856" spans="3:33" x14ac:dyDescent="0.25">
      <c r="C856" s="1346"/>
      <c r="D856" s="1346"/>
      <c r="E856" s="1346"/>
      <c r="F856" s="1346"/>
      <c r="G856" s="1346"/>
      <c r="H856" s="1346"/>
      <c r="I856" s="1346"/>
      <c r="J856" s="1346"/>
      <c r="K856" s="1346"/>
      <c r="L856" s="1346"/>
      <c r="M856" s="1346"/>
      <c r="N856" s="1346"/>
      <c r="O856" s="1346"/>
      <c r="P856" s="1346"/>
      <c r="Q856" s="1346"/>
      <c r="R856" s="1346"/>
      <c r="S856" s="1346"/>
      <c r="T856" s="1346"/>
      <c r="U856" s="1346"/>
      <c r="V856" s="1346"/>
      <c r="W856" s="1346"/>
      <c r="X856" s="1346"/>
      <c r="Y856" s="1346"/>
      <c r="Z856" s="1346"/>
      <c r="AA856" s="1346"/>
      <c r="AB856" s="1346"/>
      <c r="AC856" s="1346"/>
      <c r="AD856" s="1346"/>
      <c r="AE856" s="1346"/>
      <c r="AF856" s="1346"/>
      <c r="AG856" s="1346"/>
    </row>
    <row r="857" spans="3:33" x14ac:dyDescent="0.25">
      <c r="C857" s="1346"/>
      <c r="D857" s="1346"/>
      <c r="E857" s="1346"/>
      <c r="F857" s="1346"/>
      <c r="G857" s="1346"/>
      <c r="H857" s="1346"/>
      <c r="I857" s="1346"/>
      <c r="J857" s="1346"/>
      <c r="K857" s="1346"/>
      <c r="L857" s="1346"/>
      <c r="M857" s="1346"/>
      <c r="N857" s="1346"/>
      <c r="O857" s="1346"/>
      <c r="P857" s="1346"/>
      <c r="Q857" s="1346"/>
      <c r="R857" s="1346"/>
      <c r="S857" s="1346"/>
      <c r="T857" s="1346"/>
      <c r="U857" s="1346"/>
      <c r="V857" s="1346"/>
      <c r="W857" s="1346"/>
      <c r="X857" s="1346"/>
      <c r="Y857" s="1346"/>
      <c r="Z857" s="1346"/>
      <c r="AA857" s="1346"/>
      <c r="AB857" s="1346"/>
      <c r="AC857" s="1346"/>
      <c r="AD857" s="1346"/>
      <c r="AE857" s="1346"/>
      <c r="AF857" s="1346"/>
      <c r="AG857" s="1346"/>
    </row>
    <row r="858" spans="3:33" x14ac:dyDescent="0.25">
      <c r="C858" s="1346"/>
      <c r="D858" s="1346"/>
      <c r="E858" s="1346"/>
      <c r="F858" s="1346"/>
      <c r="G858" s="1346"/>
      <c r="H858" s="1346"/>
      <c r="I858" s="1346"/>
      <c r="J858" s="1346"/>
      <c r="K858" s="1346"/>
      <c r="L858" s="1346"/>
      <c r="M858" s="1346"/>
      <c r="N858" s="1346"/>
      <c r="O858" s="1346"/>
      <c r="P858" s="1346"/>
      <c r="Q858" s="1346"/>
      <c r="R858" s="1346"/>
      <c r="S858" s="1346"/>
      <c r="T858" s="1346"/>
      <c r="U858" s="1346"/>
      <c r="V858" s="1346"/>
      <c r="W858" s="1346"/>
      <c r="X858" s="1346"/>
      <c r="Y858" s="1346"/>
      <c r="Z858" s="1346"/>
      <c r="AA858" s="1346"/>
      <c r="AB858" s="1346"/>
      <c r="AC858" s="1346"/>
      <c r="AD858" s="1346"/>
      <c r="AE858" s="1346"/>
      <c r="AF858" s="1346"/>
      <c r="AG858" s="1346"/>
    </row>
    <row r="859" spans="3:33" x14ac:dyDescent="0.25">
      <c r="C859" s="1346"/>
      <c r="D859" s="1346"/>
      <c r="E859" s="1346"/>
      <c r="F859" s="1346"/>
      <c r="G859" s="1346"/>
      <c r="H859" s="1346"/>
      <c r="I859" s="1346"/>
      <c r="J859" s="1346"/>
      <c r="K859" s="1346"/>
      <c r="L859" s="1346"/>
      <c r="M859" s="1346"/>
      <c r="N859" s="1346"/>
      <c r="O859" s="1346"/>
      <c r="P859" s="1346"/>
      <c r="Q859" s="1346"/>
      <c r="R859" s="1346"/>
      <c r="S859" s="1346"/>
      <c r="T859" s="1346"/>
      <c r="U859" s="1346"/>
      <c r="V859" s="1346"/>
      <c r="W859" s="1346"/>
      <c r="X859" s="1346"/>
      <c r="Y859" s="1346"/>
      <c r="Z859" s="1346"/>
      <c r="AA859" s="1346"/>
      <c r="AB859" s="1346"/>
      <c r="AC859" s="1346"/>
      <c r="AD859" s="1346"/>
      <c r="AE859" s="1346"/>
      <c r="AF859" s="1346"/>
      <c r="AG859" s="1346"/>
    </row>
    <row r="860" spans="3:33" x14ac:dyDescent="0.25">
      <c r="C860" s="1346"/>
      <c r="D860" s="1346"/>
      <c r="E860" s="1346"/>
      <c r="F860" s="1346"/>
      <c r="G860" s="1346"/>
      <c r="H860" s="1346"/>
      <c r="I860" s="1346"/>
      <c r="J860" s="1346"/>
      <c r="K860" s="1346"/>
      <c r="L860" s="1346"/>
      <c r="M860" s="1346"/>
      <c r="N860" s="1346"/>
      <c r="O860" s="1346"/>
      <c r="P860" s="1346"/>
      <c r="Q860" s="1346"/>
      <c r="R860" s="1346"/>
      <c r="S860" s="1346"/>
      <c r="T860" s="1346"/>
      <c r="U860" s="1346"/>
      <c r="V860" s="1346"/>
      <c r="W860" s="1346"/>
      <c r="X860" s="1346"/>
      <c r="Y860" s="1346"/>
      <c r="Z860" s="1346"/>
      <c r="AA860" s="1346"/>
      <c r="AB860" s="1346"/>
      <c r="AC860" s="1346"/>
      <c r="AD860" s="1346"/>
      <c r="AE860" s="1346"/>
      <c r="AF860" s="1346"/>
      <c r="AG860" s="1346"/>
    </row>
    <row r="861" spans="3:33" x14ac:dyDescent="0.25">
      <c r="C861" s="1346"/>
      <c r="D861" s="1346"/>
      <c r="E861" s="1346"/>
      <c r="F861" s="1346"/>
      <c r="G861" s="1346"/>
      <c r="H861" s="1346"/>
      <c r="I861" s="1346"/>
      <c r="J861" s="1346"/>
      <c r="K861" s="1346"/>
      <c r="L861" s="1346"/>
      <c r="M861" s="1346"/>
      <c r="N861" s="1346"/>
      <c r="O861" s="1346"/>
      <c r="P861" s="1346"/>
      <c r="Q861" s="1346"/>
      <c r="R861" s="1346"/>
      <c r="S861" s="1346"/>
      <c r="T861" s="1346"/>
      <c r="U861" s="1346"/>
      <c r="V861" s="1346"/>
      <c r="W861" s="1346"/>
      <c r="X861" s="1346"/>
      <c r="Y861" s="1346"/>
      <c r="Z861" s="1346"/>
      <c r="AA861" s="1346"/>
      <c r="AB861" s="1346"/>
      <c r="AC861" s="1346"/>
      <c r="AD861" s="1346"/>
      <c r="AE861" s="1346"/>
      <c r="AF861" s="1346"/>
      <c r="AG861" s="1346"/>
    </row>
    <row r="862" spans="3:33" x14ac:dyDescent="0.25">
      <c r="C862" s="1346"/>
      <c r="D862" s="1346"/>
      <c r="E862" s="1346"/>
      <c r="F862" s="1346"/>
      <c r="G862" s="1346"/>
      <c r="H862" s="1346"/>
      <c r="I862" s="1346"/>
      <c r="J862" s="1346"/>
      <c r="K862" s="1346"/>
      <c r="L862" s="1346"/>
      <c r="M862" s="1346"/>
      <c r="N862" s="1346"/>
      <c r="O862" s="1346"/>
      <c r="P862" s="1346"/>
      <c r="Q862" s="1346"/>
      <c r="R862" s="1346"/>
      <c r="S862" s="1346"/>
      <c r="T862" s="1346"/>
      <c r="U862" s="1346"/>
      <c r="V862" s="1346"/>
      <c r="W862" s="1346"/>
      <c r="X862" s="1346"/>
      <c r="Y862" s="1346"/>
      <c r="Z862" s="1346"/>
      <c r="AA862" s="1346"/>
      <c r="AB862" s="1346"/>
      <c r="AC862" s="1346"/>
      <c r="AD862" s="1346"/>
      <c r="AE862" s="1346"/>
      <c r="AF862" s="1346"/>
      <c r="AG862" s="1346"/>
    </row>
    <row r="863" spans="3:33" x14ac:dyDescent="0.25">
      <c r="C863" s="1346"/>
      <c r="D863" s="1346"/>
      <c r="E863" s="1346"/>
      <c r="F863" s="1346"/>
      <c r="G863" s="1346"/>
      <c r="H863" s="1346"/>
      <c r="I863" s="1346"/>
      <c r="J863" s="1346"/>
      <c r="K863" s="1346"/>
      <c r="L863" s="1346"/>
      <c r="M863" s="1346"/>
      <c r="N863" s="1346"/>
      <c r="O863" s="1346"/>
      <c r="P863" s="1346"/>
      <c r="Q863" s="1346"/>
      <c r="R863" s="1346"/>
      <c r="S863" s="1346"/>
      <c r="T863" s="1346"/>
      <c r="U863" s="1346"/>
      <c r="V863" s="1346"/>
      <c r="W863" s="1346"/>
      <c r="X863" s="1346"/>
      <c r="Y863" s="1346"/>
      <c r="Z863" s="1346"/>
      <c r="AA863" s="1346"/>
      <c r="AB863" s="1346"/>
      <c r="AC863" s="1346"/>
      <c r="AD863" s="1346"/>
      <c r="AE863" s="1346"/>
      <c r="AF863" s="1346"/>
      <c r="AG863" s="1346"/>
    </row>
    <row r="864" spans="3:33" x14ac:dyDescent="0.25">
      <c r="C864" s="1346"/>
      <c r="D864" s="1346"/>
      <c r="E864" s="1346"/>
      <c r="F864" s="1346"/>
      <c r="G864" s="1346"/>
      <c r="H864" s="1346"/>
      <c r="I864" s="1346"/>
      <c r="J864" s="1346"/>
      <c r="K864" s="1346"/>
      <c r="L864" s="1346"/>
      <c r="M864" s="1346"/>
      <c r="N864" s="1346"/>
      <c r="O864" s="1346"/>
      <c r="P864" s="1346"/>
      <c r="Q864" s="1346"/>
      <c r="R864" s="1346"/>
      <c r="S864" s="1346"/>
      <c r="T864" s="1346"/>
      <c r="U864" s="1346"/>
      <c r="V864" s="1346"/>
      <c r="W864" s="1346"/>
      <c r="X864" s="1346"/>
      <c r="Y864" s="1346"/>
      <c r="Z864" s="1346"/>
      <c r="AA864" s="1346"/>
      <c r="AB864" s="1346"/>
      <c r="AC864" s="1346"/>
      <c r="AD864" s="1346"/>
      <c r="AE864" s="1346"/>
      <c r="AF864" s="1346"/>
      <c r="AG864" s="1346"/>
    </row>
    <row r="865" spans="3:33" x14ac:dyDescent="0.25">
      <c r="C865" s="1346"/>
      <c r="D865" s="1346"/>
      <c r="E865" s="1346"/>
      <c r="F865" s="1346"/>
      <c r="G865" s="1346"/>
      <c r="H865" s="1346"/>
      <c r="I865" s="1346"/>
      <c r="J865" s="1346"/>
      <c r="K865" s="1346"/>
      <c r="L865" s="1346"/>
      <c r="M865" s="1346"/>
      <c r="N865" s="1346"/>
      <c r="O865" s="1346"/>
      <c r="P865" s="1346"/>
      <c r="Q865" s="1346"/>
      <c r="R865" s="1346"/>
      <c r="S865" s="1346"/>
      <c r="T865" s="1346"/>
      <c r="U865" s="1346"/>
      <c r="V865" s="1346"/>
      <c r="W865" s="1346"/>
      <c r="X865" s="1346"/>
      <c r="Y865" s="1346"/>
      <c r="Z865" s="1346"/>
      <c r="AA865" s="1346"/>
      <c r="AB865" s="1346"/>
      <c r="AC865" s="1346"/>
      <c r="AD865" s="1346"/>
      <c r="AE865" s="1346"/>
      <c r="AF865" s="1346"/>
      <c r="AG865" s="1346"/>
    </row>
    <row r="866" spans="3:33" x14ac:dyDescent="0.25">
      <c r="C866" s="1346"/>
      <c r="D866" s="1346"/>
      <c r="E866" s="1346"/>
      <c r="F866" s="1346"/>
      <c r="G866" s="1346"/>
      <c r="H866" s="1346"/>
      <c r="I866" s="1346"/>
      <c r="J866" s="1346"/>
      <c r="K866" s="1346"/>
      <c r="L866" s="1346"/>
      <c r="M866" s="1346"/>
      <c r="N866" s="1346"/>
      <c r="O866" s="1346"/>
      <c r="P866" s="1346"/>
      <c r="Q866" s="1346"/>
      <c r="R866" s="1346"/>
      <c r="S866" s="1346"/>
      <c r="T866" s="1346"/>
      <c r="U866" s="1346"/>
      <c r="V866" s="1346"/>
      <c r="W866" s="1346"/>
      <c r="X866" s="1346"/>
      <c r="Y866" s="1346"/>
      <c r="Z866" s="1346"/>
      <c r="AA866" s="1346"/>
      <c r="AB866" s="1346"/>
      <c r="AC866" s="1346"/>
      <c r="AD866" s="1346"/>
      <c r="AE866" s="1346"/>
      <c r="AF866" s="1346"/>
      <c r="AG866" s="1346"/>
    </row>
    <row r="867" spans="3:33" x14ac:dyDescent="0.25">
      <c r="C867" s="1346"/>
      <c r="D867" s="1346"/>
      <c r="E867" s="1346"/>
      <c r="F867" s="1346"/>
      <c r="G867" s="1346"/>
      <c r="H867" s="1346"/>
      <c r="I867" s="1346"/>
      <c r="J867" s="1346"/>
      <c r="K867" s="1346"/>
      <c r="L867" s="1346"/>
      <c r="M867" s="1346"/>
      <c r="N867" s="1346"/>
      <c r="O867" s="1346"/>
      <c r="P867" s="1346"/>
      <c r="Q867" s="1346"/>
      <c r="R867" s="1346"/>
      <c r="S867" s="1346"/>
      <c r="T867" s="1346"/>
      <c r="U867" s="1346"/>
      <c r="V867" s="1346"/>
      <c r="W867" s="1346"/>
      <c r="X867" s="1346"/>
      <c r="Y867" s="1346"/>
      <c r="Z867" s="1346"/>
      <c r="AA867" s="1346"/>
      <c r="AB867" s="1346"/>
      <c r="AC867" s="1346"/>
      <c r="AD867" s="1346"/>
      <c r="AE867" s="1346"/>
      <c r="AF867" s="1346"/>
      <c r="AG867" s="1346"/>
    </row>
    <row r="868" spans="3:33" x14ac:dyDescent="0.25">
      <c r="C868" s="1346"/>
      <c r="D868" s="1346"/>
      <c r="E868" s="1346"/>
      <c r="F868" s="1346"/>
      <c r="G868" s="1346"/>
      <c r="H868" s="1346"/>
      <c r="I868" s="1346"/>
      <c r="J868" s="1346"/>
      <c r="K868" s="1346"/>
      <c r="L868" s="1346"/>
      <c r="M868" s="1346"/>
      <c r="N868" s="1346"/>
      <c r="O868" s="1346"/>
      <c r="P868" s="1346"/>
      <c r="Q868" s="1346"/>
      <c r="R868" s="1346"/>
      <c r="S868" s="1346"/>
      <c r="T868" s="1346"/>
      <c r="U868" s="1346"/>
      <c r="V868" s="1346"/>
      <c r="W868" s="1346"/>
      <c r="X868" s="1346"/>
      <c r="Y868" s="1346"/>
      <c r="Z868" s="1346"/>
      <c r="AA868" s="1346"/>
      <c r="AB868" s="1346"/>
      <c r="AC868" s="1346"/>
      <c r="AD868" s="1346"/>
      <c r="AE868" s="1346"/>
      <c r="AF868" s="1346"/>
      <c r="AG868" s="1346"/>
    </row>
    <row r="869" spans="3:33" x14ac:dyDescent="0.25">
      <c r="C869" s="1346"/>
      <c r="D869" s="1346"/>
      <c r="E869" s="1346"/>
      <c r="F869" s="1346"/>
      <c r="G869" s="1346"/>
      <c r="H869" s="1346"/>
      <c r="I869" s="1346"/>
      <c r="J869" s="1346"/>
      <c r="K869" s="1346"/>
      <c r="L869" s="1346"/>
      <c r="M869" s="1346"/>
      <c r="N869" s="1346"/>
      <c r="O869" s="1346"/>
      <c r="P869" s="1346"/>
      <c r="Q869" s="1346"/>
      <c r="R869" s="1346"/>
      <c r="S869" s="1346"/>
      <c r="T869" s="1346"/>
      <c r="U869" s="1346"/>
      <c r="V869" s="1346"/>
      <c r="W869" s="1346"/>
      <c r="X869" s="1346"/>
      <c r="Y869" s="1346"/>
      <c r="Z869" s="1346"/>
      <c r="AA869" s="1346"/>
      <c r="AB869" s="1346"/>
      <c r="AC869" s="1346"/>
      <c r="AD869" s="1346"/>
      <c r="AE869" s="1346"/>
      <c r="AF869" s="1346"/>
      <c r="AG869" s="1346"/>
    </row>
    <row r="870" spans="3:33" x14ac:dyDescent="0.25">
      <c r="C870" s="1346"/>
      <c r="D870" s="1346"/>
      <c r="E870" s="1346"/>
      <c r="F870" s="1346"/>
      <c r="G870" s="1346"/>
      <c r="H870" s="1346"/>
      <c r="I870" s="1346"/>
      <c r="J870" s="1346"/>
      <c r="K870" s="1346"/>
      <c r="L870" s="1346"/>
      <c r="M870" s="1346"/>
      <c r="N870" s="1346"/>
      <c r="O870" s="1346"/>
      <c r="P870" s="1346"/>
      <c r="Q870" s="1346"/>
      <c r="R870" s="1346"/>
      <c r="S870" s="1346"/>
      <c r="T870" s="1346"/>
      <c r="U870" s="1346"/>
      <c r="V870" s="1346"/>
      <c r="W870" s="1346"/>
      <c r="X870" s="1346"/>
      <c r="Y870" s="1346"/>
      <c r="Z870" s="1346"/>
      <c r="AA870" s="1346"/>
      <c r="AB870" s="1346"/>
      <c r="AC870" s="1346"/>
      <c r="AD870" s="1346"/>
      <c r="AE870" s="1346"/>
      <c r="AF870" s="1346"/>
      <c r="AG870" s="1346"/>
    </row>
    <row r="871" spans="3:33" x14ac:dyDescent="0.25">
      <c r="C871" s="1346"/>
      <c r="D871" s="1346"/>
      <c r="E871" s="1346"/>
      <c r="F871" s="1346"/>
      <c r="G871" s="1346"/>
      <c r="H871" s="1346"/>
      <c r="I871" s="1346"/>
      <c r="J871" s="1346"/>
      <c r="K871" s="1346"/>
      <c r="L871" s="1346"/>
      <c r="M871" s="1346"/>
      <c r="N871" s="1346"/>
      <c r="O871" s="1346"/>
      <c r="P871" s="1346"/>
      <c r="Q871" s="1346"/>
      <c r="R871" s="1346"/>
      <c r="S871" s="1346"/>
      <c r="T871" s="1346"/>
      <c r="U871" s="1346"/>
      <c r="V871" s="1346"/>
      <c r="W871" s="1346"/>
      <c r="X871" s="1346"/>
      <c r="Y871" s="1346"/>
      <c r="Z871" s="1346"/>
      <c r="AA871" s="1346"/>
      <c r="AB871" s="1346"/>
      <c r="AC871" s="1346"/>
      <c r="AD871" s="1346"/>
      <c r="AE871" s="1346"/>
      <c r="AF871" s="1346"/>
      <c r="AG871" s="1346"/>
    </row>
    <row r="872" spans="3:33" x14ac:dyDescent="0.25">
      <c r="C872" s="1346"/>
      <c r="D872" s="1346"/>
      <c r="E872" s="1346"/>
      <c r="F872" s="1346"/>
      <c r="G872" s="1346"/>
      <c r="H872" s="1346"/>
      <c r="I872" s="1346"/>
      <c r="J872" s="1346"/>
      <c r="K872" s="1346"/>
      <c r="L872" s="1346"/>
      <c r="M872" s="1346"/>
      <c r="N872" s="1346"/>
      <c r="O872" s="1346"/>
      <c r="P872" s="1346"/>
      <c r="Q872" s="1346"/>
      <c r="R872" s="1346"/>
      <c r="S872" s="1346"/>
      <c r="T872" s="1346"/>
      <c r="U872" s="1346"/>
      <c r="V872" s="1346"/>
      <c r="W872" s="1346"/>
      <c r="X872" s="1346"/>
      <c r="Y872" s="1346"/>
      <c r="Z872" s="1346"/>
      <c r="AA872" s="1346"/>
      <c r="AB872" s="1346"/>
      <c r="AC872" s="1346"/>
      <c r="AD872" s="1346"/>
      <c r="AE872" s="1346"/>
      <c r="AF872" s="1346"/>
      <c r="AG872" s="1346"/>
    </row>
    <row r="873" spans="3:33" x14ac:dyDescent="0.25">
      <c r="C873" s="1346"/>
      <c r="D873" s="1346"/>
      <c r="E873" s="1346"/>
      <c r="F873" s="1346"/>
      <c r="G873" s="1346"/>
      <c r="H873" s="1346"/>
      <c r="I873" s="1346"/>
      <c r="J873" s="1346"/>
      <c r="K873" s="1346"/>
      <c r="L873" s="1346"/>
      <c r="M873" s="1346"/>
      <c r="N873" s="1346"/>
      <c r="O873" s="1346"/>
      <c r="P873" s="1346"/>
      <c r="Q873" s="1346"/>
      <c r="R873" s="1346"/>
      <c r="S873" s="1346"/>
      <c r="T873" s="1346"/>
      <c r="U873" s="1346"/>
      <c r="V873" s="1346"/>
      <c r="W873" s="1346"/>
      <c r="X873" s="1346"/>
      <c r="Y873" s="1346"/>
      <c r="Z873" s="1346"/>
      <c r="AA873" s="1346"/>
      <c r="AB873" s="1346"/>
      <c r="AC873" s="1346"/>
      <c r="AD873" s="1346"/>
      <c r="AE873" s="1346"/>
      <c r="AF873" s="1346"/>
      <c r="AG873" s="1346"/>
    </row>
    <row r="874" spans="3:33" x14ac:dyDescent="0.25">
      <c r="C874" s="1346"/>
      <c r="D874" s="1346"/>
      <c r="E874" s="1346"/>
      <c r="F874" s="1346"/>
      <c r="G874" s="1346"/>
      <c r="H874" s="1346"/>
      <c r="I874" s="1346"/>
      <c r="J874" s="1346"/>
      <c r="K874" s="1346"/>
      <c r="L874" s="1346"/>
      <c r="M874" s="1346"/>
      <c r="N874" s="1346"/>
      <c r="O874" s="1346"/>
      <c r="P874" s="1346"/>
      <c r="Q874" s="1346"/>
      <c r="R874" s="1346"/>
      <c r="S874" s="1346"/>
      <c r="T874" s="1346"/>
      <c r="U874" s="1346"/>
      <c r="V874" s="1346"/>
      <c r="W874" s="1346"/>
      <c r="X874" s="1346"/>
      <c r="Y874" s="1346"/>
      <c r="Z874" s="1346"/>
      <c r="AA874" s="1346"/>
      <c r="AB874" s="1346"/>
      <c r="AC874" s="1346"/>
      <c r="AD874" s="1346"/>
      <c r="AE874" s="1346"/>
      <c r="AF874" s="1346"/>
      <c r="AG874" s="1346"/>
    </row>
    <row r="875" spans="3:33" x14ac:dyDescent="0.25">
      <c r="C875" s="1346"/>
      <c r="D875" s="1346"/>
      <c r="E875" s="1346"/>
      <c r="F875" s="1346"/>
      <c r="G875" s="1346"/>
      <c r="H875" s="1346"/>
      <c r="I875" s="1346"/>
      <c r="J875" s="1346"/>
      <c r="K875" s="1346"/>
      <c r="L875" s="1346"/>
      <c r="M875" s="1346"/>
      <c r="N875" s="1346"/>
      <c r="O875" s="1346"/>
      <c r="P875" s="1346"/>
      <c r="Q875" s="1346"/>
      <c r="R875" s="1346"/>
      <c r="S875" s="1346"/>
      <c r="T875" s="1346"/>
      <c r="U875" s="1346"/>
      <c r="V875" s="1346"/>
      <c r="W875" s="1346"/>
      <c r="X875" s="1346"/>
      <c r="Y875" s="1346"/>
      <c r="Z875" s="1346"/>
      <c r="AA875" s="1346"/>
      <c r="AB875" s="1346"/>
      <c r="AC875" s="1346"/>
      <c r="AD875" s="1346"/>
      <c r="AE875" s="1346"/>
      <c r="AF875" s="1346"/>
      <c r="AG875" s="1346"/>
    </row>
    <row r="876" spans="3:33" x14ac:dyDescent="0.25">
      <c r="C876" s="1346"/>
      <c r="D876" s="1346"/>
      <c r="E876" s="1346"/>
      <c r="F876" s="1346"/>
      <c r="G876" s="1346"/>
      <c r="H876" s="1346"/>
      <c r="I876" s="1346"/>
      <c r="J876" s="1346"/>
      <c r="K876" s="1346"/>
      <c r="L876" s="1346"/>
      <c r="M876" s="1346"/>
      <c r="N876" s="1346"/>
      <c r="O876" s="1346"/>
      <c r="P876" s="1346"/>
      <c r="Q876" s="1346"/>
      <c r="R876" s="1346"/>
      <c r="S876" s="1346"/>
      <c r="T876" s="1346"/>
      <c r="U876" s="1346"/>
      <c r="V876" s="1346"/>
      <c r="W876" s="1346"/>
      <c r="X876" s="1346"/>
      <c r="Y876" s="1346"/>
      <c r="Z876" s="1346"/>
      <c r="AA876" s="1346"/>
      <c r="AB876" s="1346"/>
      <c r="AC876" s="1346"/>
      <c r="AD876" s="1346"/>
      <c r="AE876" s="1346"/>
      <c r="AF876" s="1346"/>
      <c r="AG876" s="1346"/>
    </row>
    <row r="877" spans="3:33" x14ac:dyDescent="0.25">
      <c r="C877" s="1346"/>
      <c r="D877" s="1346"/>
      <c r="E877" s="1346"/>
      <c r="F877" s="1346"/>
      <c r="G877" s="1346"/>
      <c r="H877" s="1346"/>
      <c r="I877" s="1346"/>
      <c r="J877" s="1346"/>
      <c r="K877" s="1346"/>
      <c r="L877" s="1346"/>
      <c r="M877" s="1346"/>
      <c r="N877" s="1346"/>
      <c r="O877" s="1346"/>
      <c r="P877" s="1346"/>
      <c r="Q877" s="1346"/>
      <c r="R877" s="1346"/>
      <c r="S877" s="1346"/>
      <c r="T877" s="1346"/>
      <c r="U877" s="1346"/>
      <c r="V877" s="1346"/>
      <c r="W877" s="1346"/>
      <c r="X877" s="1346"/>
      <c r="Y877" s="1346"/>
      <c r="Z877" s="1346"/>
      <c r="AA877" s="1346"/>
      <c r="AB877" s="1346"/>
      <c r="AC877" s="1346"/>
      <c r="AD877" s="1346"/>
      <c r="AE877" s="1346"/>
      <c r="AF877" s="1346"/>
      <c r="AG877" s="1346"/>
    </row>
    <row r="878" spans="3:33" x14ac:dyDescent="0.25">
      <c r="C878" s="1346"/>
      <c r="D878" s="1346"/>
      <c r="E878" s="1346"/>
      <c r="F878" s="1346"/>
      <c r="G878" s="1346"/>
      <c r="H878" s="1346"/>
      <c r="I878" s="1346"/>
      <c r="J878" s="1346"/>
      <c r="K878" s="1346"/>
      <c r="L878" s="1346"/>
      <c r="M878" s="1346"/>
      <c r="N878" s="1346"/>
      <c r="O878" s="1346"/>
      <c r="P878" s="1346"/>
      <c r="Q878" s="1346"/>
      <c r="R878" s="1346"/>
      <c r="S878" s="1346"/>
      <c r="T878" s="1346"/>
      <c r="U878" s="1346"/>
      <c r="V878" s="1346"/>
      <c r="W878" s="1346"/>
      <c r="X878" s="1346"/>
      <c r="Y878" s="1346"/>
      <c r="Z878" s="1346"/>
      <c r="AA878" s="1346"/>
      <c r="AB878" s="1346"/>
      <c r="AC878" s="1346"/>
      <c r="AD878" s="1346"/>
      <c r="AE878" s="1346"/>
      <c r="AF878" s="1346"/>
      <c r="AG878" s="1346"/>
    </row>
    <row r="879" spans="3:33" x14ac:dyDescent="0.25">
      <c r="C879" s="1346"/>
      <c r="D879" s="1346"/>
      <c r="E879" s="1346"/>
      <c r="F879" s="1346"/>
      <c r="G879" s="1346"/>
      <c r="H879" s="1346"/>
      <c r="I879" s="1346"/>
      <c r="J879" s="1346"/>
      <c r="K879" s="1346"/>
      <c r="L879" s="1346"/>
      <c r="M879" s="1346"/>
      <c r="N879" s="1346"/>
      <c r="O879" s="1346"/>
      <c r="P879" s="1346"/>
      <c r="Q879" s="1346"/>
      <c r="R879" s="1346"/>
      <c r="S879" s="1346"/>
      <c r="T879" s="1346"/>
      <c r="U879" s="1346"/>
      <c r="V879" s="1346"/>
      <c r="W879" s="1346"/>
      <c r="X879" s="1346"/>
      <c r="Y879" s="1346"/>
      <c r="Z879" s="1346"/>
      <c r="AA879" s="1346"/>
      <c r="AB879" s="1346"/>
      <c r="AC879" s="1346"/>
      <c r="AD879" s="1346"/>
      <c r="AE879" s="1346"/>
      <c r="AF879" s="1346"/>
      <c r="AG879" s="1346"/>
    </row>
    <row r="880" spans="3:33" x14ac:dyDescent="0.25">
      <c r="C880" s="1346"/>
      <c r="D880" s="1346"/>
      <c r="E880" s="1346"/>
      <c r="F880" s="1346"/>
      <c r="G880" s="1346"/>
      <c r="H880" s="1346"/>
      <c r="I880" s="1346"/>
      <c r="J880" s="1346"/>
      <c r="K880" s="1346"/>
      <c r="L880" s="1346"/>
      <c r="M880" s="1346"/>
      <c r="N880" s="1346"/>
      <c r="O880" s="1346"/>
      <c r="P880" s="1346"/>
      <c r="Q880" s="1346"/>
      <c r="R880" s="1346"/>
      <c r="S880" s="1346"/>
      <c r="T880" s="1346"/>
      <c r="U880" s="1346"/>
      <c r="V880" s="1346"/>
      <c r="W880" s="1346"/>
      <c r="X880" s="1346"/>
      <c r="Y880" s="1346"/>
      <c r="Z880" s="1346"/>
      <c r="AA880" s="1346"/>
      <c r="AB880" s="1346"/>
      <c r="AC880" s="1346"/>
      <c r="AD880" s="1346"/>
      <c r="AE880" s="1346"/>
      <c r="AF880" s="1346"/>
      <c r="AG880" s="1346"/>
    </row>
    <row r="881" spans="3:33" x14ac:dyDescent="0.25">
      <c r="C881" s="1346"/>
      <c r="D881" s="1346"/>
      <c r="E881" s="1346"/>
      <c r="F881" s="1346"/>
      <c r="G881" s="1346"/>
      <c r="H881" s="1346"/>
      <c r="I881" s="1346"/>
      <c r="J881" s="1346"/>
      <c r="K881" s="1346"/>
      <c r="L881" s="1346"/>
      <c r="M881" s="1346"/>
      <c r="N881" s="1346"/>
      <c r="O881" s="1346"/>
      <c r="P881" s="1346"/>
      <c r="Q881" s="1346"/>
      <c r="R881" s="1346"/>
      <c r="S881" s="1346"/>
      <c r="T881" s="1346"/>
      <c r="U881" s="1346"/>
      <c r="V881" s="1346"/>
      <c r="W881" s="1346"/>
      <c r="X881" s="1346"/>
      <c r="Y881" s="1346"/>
      <c r="Z881" s="1346"/>
      <c r="AA881" s="1346"/>
      <c r="AB881" s="1346"/>
      <c r="AC881" s="1346"/>
      <c r="AD881" s="1346"/>
      <c r="AE881" s="1346"/>
      <c r="AF881" s="1346"/>
      <c r="AG881" s="1346"/>
    </row>
    <row r="882" spans="3:33" x14ac:dyDescent="0.25">
      <c r="C882" s="1346"/>
      <c r="D882" s="1346"/>
      <c r="E882" s="1346"/>
      <c r="F882" s="1346"/>
      <c r="G882" s="1346"/>
      <c r="H882" s="1346"/>
      <c r="I882" s="1346"/>
      <c r="J882" s="1346"/>
      <c r="K882" s="1346"/>
      <c r="L882" s="1346"/>
      <c r="M882" s="1346"/>
      <c r="N882" s="1346"/>
      <c r="O882" s="1346"/>
      <c r="P882" s="1346"/>
      <c r="Q882" s="1346"/>
      <c r="R882" s="1346"/>
      <c r="S882" s="1346"/>
      <c r="T882" s="1346"/>
      <c r="U882" s="1346"/>
      <c r="V882" s="1346"/>
      <c r="W882" s="1346"/>
      <c r="X882" s="1346"/>
      <c r="Y882" s="1346"/>
      <c r="Z882" s="1346"/>
      <c r="AA882" s="1346"/>
      <c r="AB882" s="1346"/>
      <c r="AC882" s="1346"/>
      <c r="AD882" s="1346"/>
      <c r="AE882" s="1346"/>
      <c r="AF882" s="1346"/>
      <c r="AG882" s="1346"/>
    </row>
    <row r="883" spans="3:33" x14ac:dyDescent="0.25">
      <c r="C883" s="1346"/>
      <c r="D883" s="1346"/>
      <c r="E883" s="1346"/>
      <c r="F883" s="1346"/>
      <c r="G883" s="1346"/>
      <c r="H883" s="1346"/>
      <c r="I883" s="1346"/>
      <c r="J883" s="1346"/>
      <c r="K883" s="1346"/>
      <c r="L883" s="1346"/>
      <c r="M883" s="1346"/>
      <c r="N883" s="1346"/>
      <c r="O883" s="1346"/>
      <c r="P883" s="1346"/>
      <c r="Q883" s="1346"/>
      <c r="R883" s="1346"/>
      <c r="S883" s="1346"/>
      <c r="T883" s="1346"/>
      <c r="U883" s="1346"/>
      <c r="V883" s="1346"/>
      <c r="W883" s="1346"/>
      <c r="X883" s="1346"/>
      <c r="Y883" s="1346"/>
      <c r="Z883" s="1346"/>
      <c r="AA883" s="1346"/>
      <c r="AB883" s="1346"/>
      <c r="AC883" s="1346"/>
      <c r="AD883" s="1346"/>
      <c r="AE883" s="1346"/>
      <c r="AF883" s="1346"/>
      <c r="AG883" s="1346"/>
    </row>
    <row r="884" spans="3:33" x14ac:dyDescent="0.25">
      <c r="C884" s="1346"/>
      <c r="D884" s="1346"/>
      <c r="E884" s="1346"/>
      <c r="F884" s="1346"/>
      <c r="G884" s="1346"/>
      <c r="H884" s="1346"/>
      <c r="I884" s="1346"/>
      <c r="J884" s="1346"/>
      <c r="K884" s="1346"/>
      <c r="L884" s="1346"/>
      <c r="M884" s="1346"/>
      <c r="N884" s="1346"/>
      <c r="O884" s="1346"/>
      <c r="P884" s="1346"/>
      <c r="Q884" s="1346"/>
      <c r="R884" s="1346"/>
      <c r="S884" s="1346"/>
      <c r="T884" s="1346"/>
      <c r="U884" s="1346"/>
      <c r="V884" s="1346"/>
      <c r="W884" s="1346"/>
      <c r="X884" s="1346"/>
      <c r="Y884" s="1346"/>
      <c r="Z884" s="1346"/>
      <c r="AA884" s="1346"/>
      <c r="AB884" s="1346"/>
      <c r="AC884" s="1346"/>
      <c r="AD884" s="1346"/>
      <c r="AE884" s="1346"/>
      <c r="AF884" s="1346"/>
      <c r="AG884" s="1346"/>
    </row>
    <row r="885" spans="3:33" x14ac:dyDescent="0.25">
      <c r="C885" s="1346"/>
      <c r="D885" s="1346"/>
      <c r="E885" s="1346"/>
      <c r="F885" s="1346"/>
      <c r="G885" s="1346"/>
      <c r="H885" s="1346"/>
      <c r="I885" s="1346"/>
      <c r="J885" s="1346"/>
      <c r="K885" s="1346"/>
      <c r="L885" s="1346"/>
      <c r="M885" s="1346"/>
      <c r="N885" s="1346"/>
      <c r="O885" s="1346"/>
      <c r="P885" s="1346"/>
      <c r="Q885" s="1346"/>
      <c r="R885" s="1346"/>
      <c r="S885" s="1346"/>
      <c r="T885" s="1346"/>
      <c r="U885" s="1346"/>
      <c r="V885" s="1346"/>
      <c r="W885" s="1346"/>
      <c r="X885" s="1346"/>
      <c r="Y885" s="1346"/>
      <c r="Z885" s="1346"/>
      <c r="AA885" s="1346"/>
      <c r="AB885" s="1346"/>
      <c r="AC885" s="1346"/>
      <c r="AD885" s="1346"/>
      <c r="AE885" s="1346"/>
      <c r="AF885" s="1346"/>
      <c r="AG885" s="1346"/>
    </row>
    <row r="886" spans="3:33" x14ac:dyDescent="0.25">
      <c r="C886" s="1346"/>
      <c r="D886" s="1346"/>
      <c r="E886" s="1346"/>
      <c r="F886" s="1346"/>
      <c r="G886" s="1346"/>
      <c r="H886" s="1346"/>
      <c r="I886" s="1346"/>
      <c r="J886" s="1346"/>
      <c r="K886" s="1346"/>
      <c r="L886" s="1346"/>
      <c r="M886" s="1346"/>
      <c r="N886" s="1346"/>
      <c r="O886" s="1346"/>
      <c r="P886" s="1346"/>
      <c r="Q886" s="1346"/>
      <c r="R886" s="1346"/>
      <c r="S886" s="1346"/>
      <c r="T886" s="1346"/>
      <c r="U886" s="1346"/>
      <c r="V886" s="1346"/>
      <c r="W886" s="1346"/>
      <c r="X886" s="1346"/>
      <c r="Y886" s="1346"/>
      <c r="Z886" s="1346"/>
      <c r="AA886" s="1346"/>
      <c r="AB886" s="1346"/>
      <c r="AC886" s="1346"/>
      <c r="AD886" s="1346"/>
      <c r="AE886" s="1346"/>
      <c r="AF886" s="1346"/>
      <c r="AG886" s="1346"/>
    </row>
    <row r="887" spans="3:33" x14ac:dyDescent="0.25">
      <c r="C887" s="1346"/>
      <c r="D887" s="1346"/>
      <c r="E887" s="1346"/>
      <c r="F887" s="1346"/>
      <c r="G887" s="1346"/>
      <c r="H887" s="1346"/>
      <c r="I887" s="1346"/>
      <c r="J887" s="1346"/>
      <c r="K887" s="1346"/>
      <c r="L887" s="1346"/>
      <c r="M887" s="1346"/>
      <c r="N887" s="1346"/>
      <c r="O887" s="1346"/>
      <c r="P887" s="1346"/>
      <c r="Q887" s="1346"/>
      <c r="R887" s="1346"/>
      <c r="S887" s="1346"/>
      <c r="T887" s="1346"/>
      <c r="U887" s="1346"/>
      <c r="V887" s="1346"/>
      <c r="W887" s="1346"/>
      <c r="X887" s="1346"/>
      <c r="Y887" s="1346"/>
      <c r="Z887" s="1346"/>
      <c r="AA887" s="1346"/>
      <c r="AB887" s="1346"/>
      <c r="AC887" s="1346"/>
      <c r="AD887" s="1346"/>
      <c r="AE887" s="1346"/>
      <c r="AF887" s="1346"/>
      <c r="AG887" s="1346"/>
    </row>
    <row r="888" spans="3:33" x14ac:dyDescent="0.25">
      <c r="C888" s="1346"/>
      <c r="D888" s="1346"/>
      <c r="E888" s="1346"/>
      <c r="F888" s="1346"/>
      <c r="G888" s="1346"/>
      <c r="H888" s="1346"/>
      <c r="I888" s="1346"/>
      <c r="J888" s="1346"/>
      <c r="K888" s="1346"/>
      <c r="L888" s="1346"/>
      <c r="M888" s="1346"/>
      <c r="N888" s="1346"/>
      <c r="O888" s="1346"/>
      <c r="P888" s="1346"/>
      <c r="Q888" s="1346"/>
      <c r="R888" s="1346"/>
      <c r="S888" s="1346"/>
      <c r="T888" s="1346"/>
      <c r="U888" s="1346"/>
      <c r="V888" s="1346"/>
      <c r="W888" s="1346"/>
      <c r="X888" s="1346"/>
      <c r="Y888" s="1346"/>
      <c r="Z888" s="1346"/>
      <c r="AA888" s="1346"/>
      <c r="AB888" s="1346"/>
      <c r="AC888" s="1346"/>
      <c r="AD888" s="1346"/>
      <c r="AE888" s="1346"/>
      <c r="AF888" s="1346"/>
      <c r="AG888" s="1346"/>
    </row>
    <row r="889" spans="3:33" x14ac:dyDescent="0.25">
      <c r="C889" s="1346"/>
      <c r="D889" s="1346"/>
      <c r="E889" s="1346"/>
      <c r="F889" s="1346"/>
      <c r="G889" s="1346"/>
      <c r="H889" s="1346"/>
      <c r="I889" s="1346"/>
      <c r="J889" s="1346"/>
      <c r="K889" s="1346"/>
      <c r="L889" s="1346"/>
      <c r="M889" s="1346"/>
      <c r="N889" s="1346"/>
      <c r="O889" s="1346"/>
      <c r="P889" s="1346"/>
      <c r="Q889" s="1346"/>
      <c r="R889" s="1346"/>
      <c r="S889" s="1346"/>
      <c r="T889" s="1346"/>
      <c r="U889" s="1346"/>
      <c r="V889" s="1346"/>
      <c r="W889" s="1346"/>
      <c r="X889" s="1346"/>
      <c r="Y889" s="1346"/>
      <c r="Z889" s="1346"/>
      <c r="AA889" s="1346"/>
      <c r="AB889" s="1346"/>
      <c r="AC889" s="1346"/>
      <c r="AD889" s="1346"/>
      <c r="AE889" s="1346"/>
      <c r="AF889" s="1346"/>
      <c r="AG889" s="1346"/>
    </row>
    <row r="890" spans="3:33" x14ac:dyDescent="0.25">
      <c r="C890" s="1346"/>
      <c r="D890" s="1346"/>
      <c r="E890" s="1346"/>
      <c r="F890" s="1346"/>
      <c r="G890" s="1346"/>
      <c r="H890" s="1346"/>
      <c r="I890" s="1346"/>
      <c r="J890" s="1346"/>
      <c r="K890" s="1346"/>
      <c r="L890" s="1346"/>
      <c r="M890" s="1346"/>
      <c r="N890" s="1346"/>
      <c r="O890" s="1346"/>
      <c r="P890" s="1346"/>
      <c r="Q890" s="1346"/>
      <c r="R890" s="1346"/>
      <c r="S890" s="1346"/>
      <c r="T890" s="1346"/>
      <c r="U890" s="1346"/>
      <c r="V890" s="1346"/>
      <c r="W890" s="1346"/>
      <c r="X890" s="1346"/>
      <c r="Y890" s="1346"/>
      <c r="Z890" s="1346"/>
      <c r="AA890" s="1346"/>
      <c r="AB890" s="1346"/>
      <c r="AC890" s="1346"/>
      <c r="AD890" s="1346"/>
      <c r="AE890" s="1346"/>
      <c r="AF890" s="1346"/>
      <c r="AG890" s="1346"/>
    </row>
    <row r="891" spans="3:33" x14ac:dyDescent="0.25">
      <c r="C891" s="1346"/>
      <c r="D891" s="1346"/>
      <c r="E891" s="1346"/>
      <c r="F891" s="1346"/>
      <c r="G891" s="1346"/>
      <c r="H891" s="1346"/>
      <c r="I891" s="1346"/>
      <c r="J891" s="1346"/>
      <c r="K891" s="1346"/>
      <c r="L891" s="1346"/>
      <c r="M891" s="1346"/>
      <c r="N891" s="1346"/>
      <c r="O891" s="1346"/>
      <c r="P891" s="1346"/>
      <c r="Q891" s="1346"/>
      <c r="R891" s="1346"/>
      <c r="S891" s="1346"/>
      <c r="T891" s="1346"/>
      <c r="U891" s="1346"/>
      <c r="V891" s="1346"/>
      <c r="W891" s="1346"/>
      <c r="X891" s="1346"/>
      <c r="Y891" s="1346"/>
      <c r="Z891" s="1346"/>
      <c r="AA891" s="1346"/>
      <c r="AB891" s="1346"/>
      <c r="AC891" s="1346"/>
      <c r="AD891" s="1346"/>
      <c r="AE891" s="1346"/>
      <c r="AF891" s="1346"/>
      <c r="AG891" s="1346"/>
    </row>
    <row r="892" spans="3:33" x14ac:dyDescent="0.25">
      <c r="C892" s="1346"/>
      <c r="D892" s="1346"/>
      <c r="E892" s="1346"/>
      <c r="F892" s="1346"/>
      <c r="G892" s="1346"/>
      <c r="H892" s="1346"/>
      <c r="I892" s="1346"/>
      <c r="J892" s="1346"/>
      <c r="K892" s="1346"/>
      <c r="L892" s="1346"/>
      <c r="M892" s="1346"/>
      <c r="N892" s="1346"/>
      <c r="O892" s="1346"/>
      <c r="P892" s="1346"/>
      <c r="Q892" s="1346"/>
      <c r="R892" s="1346"/>
      <c r="S892" s="1346"/>
      <c r="T892" s="1346"/>
      <c r="U892" s="1346"/>
      <c r="V892" s="1346"/>
      <c r="W892" s="1346"/>
      <c r="X892" s="1346"/>
      <c r="Y892" s="1346"/>
      <c r="Z892" s="1346"/>
      <c r="AA892" s="1346"/>
      <c r="AB892" s="1346"/>
      <c r="AC892" s="1346"/>
      <c r="AD892" s="1346"/>
      <c r="AE892" s="1346"/>
      <c r="AF892" s="1346"/>
      <c r="AG892" s="1346"/>
    </row>
    <row r="893" spans="3:33" x14ac:dyDescent="0.25">
      <c r="C893" s="1346"/>
      <c r="D893" s="1346"/>
      <c r="E893" s="1346"/>
      <c r="F893" s="1346"/>
      <c r="G893" s="1346"/>
      <c r="H893" s="1346"/>
      <c r="I893" s="1346"/>
      <c r="J893" s="1346"/>
      <c r="K893" s="1346"/>
      <c r="L893" s="1346"/>
      <c r="M893" s="1346"/>
      <c r="N893" s="1346"/>
      <c r="O893" s="1346"/>
      <c r="P893" s="1346"/>
      <c r="Q893" s="1346"/>
      <c r="R893" s="1346"/>
      <c r="S893" s="1346"/>
      <c r="T893" s="1346"/>
      <c r="U893" s="1346"/>
      <c r="V893" s="1346"/>
      <c r="W893" s="1346"/>
      <c r="X893" s="1346"/>
      <c r="Y893" s="1346"/>
      <c r="Z893" s="1346"/>
      <c r="AA893" s="1346"/>
      <c r="AB893" s="1346"/>
      <c r="AC893" s="1346"/>
      <c r="AD893" s="1346"/>
      <c r="AE893" s="1346"/>
      <c r="AF893" s="1346"/>
      <c r="AG893" s="1346"/>
    </row>
    <row r="894" spans="3:33" x14ac:dyDescent="0.25">
      <c r="C894" s="1346"/>
      <c r="D894" s="1346"/>
      <c r="E894" s="1346"/>
      <c r="F894" s="1346"/>
      <c r="G894" s="1346"/>
      <c r="H894" s="1346"/>
      <c r="I894" s="1346"/>
      <c r="J894" s="1346"/>
      <c r="K894" s="1346"/>
      <c r="L894" s="1346"/>
      <c r="M894" s="1346"/>
      <c r="N894" s="1346"/>
      <c r="O894" s="1346"/>
      <c r="P894" s="1346"/>
      <c r="Q894" s="1346"/>
      <c r="R894" s="1346"/>
      <c r="S894" s="1346"/>
      <c r="T894" s="1346"/>
      <c r="U894" s="1346"/>
      <c r="V894" s="1346"/>
      <c r="W894" s="1346"/>
      <c r="X894" s="1346"/>
      <c r="Y894" s="1346"/>
      <c r="Z894" s="1346"/>
      <c r="AA894" s="1346"/>
      <c r="AB894" s="1346"/>
      <c r="AC894" s="1346"/>
      <c r="AD894" s="1346"/>
      <c r="AE894" s="1346"/>
      <c r="AF894" s="1346"/>
      <c r="AG894" s="1346"/>
    </row>
    <row r="895" spans="3:33" x14ac:dyDescent="0.25">
      <c r="C895" s="1346"/>
      <c r="D895" s="1346"/>
      <c r="E895" s="1346"/>
      <c r="F895" s="1346"/>
      <c r="G895" s="1346"/>
      <c r="H895" s="1346"/>
      <c r="I895" s="1346"/>
      <c r="J895" s="1346"/>
      <c r="K895" s="1346"/>
      <c r="L895" s="1346"/>
      <c r="M895" s="1346"/>
      <c r="N895" s="1346"/>
      <c r="O895" s="1346"/>
      <c r="P895" s="1346"/>
      <c r="Q895" s="1346"/>
      <c r="R895" s="1346"/>
      <c r="S895" s="1346"/>
      <c r="T895" s="1346"/>
      <c r="U895" s="1346"/>
      <c r="V895" s="1346"/>
      <c r="W895" s="1346"/>
      <c r="X895" s="1346"/>
      <c r="Y895" s="1346"/>
      <c r="Z895" s="1346"/>
      <c r="AA895" s="1346"/>
      <c r="AB895" s="1346"/>
      <c r="AC895" s="1346"/>
      <c r="AD895" s="1346"/>
      <c r="AE895" s="1346"/>
      <c r="AF895" s="1346"/>
      <c r="AG895" s="1346"/>
    </row>
    <row r="896" spans="3:33" x14ac:dyDescent="0.25">
      <c r="C896" s="1346"/>
      <c r="D896" s="1346"/>
      <c r="E896" s="1346"/>
      <c r="F896" s="1346"/>
      <c r="G896" s="1346"/>
      <c r="H896" s="1346"/>
      <c r="I896" s="1346"/>
      <c r="J896" s="1346"/>
      <c r="K896" s="1346"/>
      <c r="L896" s="1346"/>
      <c r="M896" s="1346"/>
      <c r="N896" s="1346"/>
      <c r="O896" s="1346"/>
      <c r="P896" s="1346"/>
      <c r="Q896" s="1346"/>
      <c r="R896" s="1346"/>
      <c r="S896" s="1346"/>
      <c r="T896" s="1346"/>
      <c r="U896" s="1346"/>
      <c r="V896" s="1346"/>
      <c r="W896" s="1346"/>
      <c r="X896" s="1346"/>
      <c r="Y896" s="1346"/>
      <c r="Z896" s="1346"/>
      <c r="AA896" s="1346"/>
      <c r="AB896" s="1346"/>
      <c r="AC896" s="1346"/>
      <c r="AD896" s="1346"/>
      <c r="AE896" s="1346"/>
      <c r="AF896" s="1346"/>
      <c r="AG896" s="1346"/>
    </row>
    <row r="897" spans="3:33" x14ac:dyDescent="0.25">
      <c r="C897" s="1346"/>
      <c r="D897" s="1346"/>
      <c r="E897" s="1346"/>
      <c r="F897" s="1346"/>
      <c r="G897" s="1346"/>
      <c r="H897" s="1346"/>
      <c r="I897" s="1346"/>
      <c r="J897" s="1346"/>
      <c r="K897" s="1346"/>
      <c r="L897" s="1346"/>
      <c r="M897" s="1346"/>
      <c r="N897" s="1346"/>
      <c r="O897" s="1346"/>
      <c r="P897" s="1346"/>
      <c r="Q897" s="1346"/>
      <c r="R897" s="1346"/>
      <c r="S897" s="1346"/>
      <c r="T897" s="1346"/>
      <c r="U897" s="1346"/>
      <c r="V897" s="1346"/>
      <c r="W897" s="1346"/>
      <c r="X897" s="1346"/>
      <c r="Y897" s="1346"/>
      <c r="Z897" s="1346"/>
      <c r="AA897" s="1346"/>
      <c r="AB897" s="1346"/>
      <c r="AC897" s="1346"/>
      <c r="AD897" s="1346"/>
      <c r="AE897" s="1346"/>
      <c r="AF897" s="1346"/>
      <c r="AG897" s="1346"/>
    </row>
    <row r="898" spans="3:33" x14ac:dyDescent="0.25">
      <c r="C898" s="1346"/>
      <c r="D898" s="1346"/>
      <c r="E898" s="1346"/>
      <c r="F898" s="1346"/>
      <c r="G898" s="1346"/>
      <c r="H898" s="1346"/>
      <c r="I898" s="1346"/>
      <c r="J898" s="1346"/>
      <c r="K898" s="1346"/>
      <c r="L898" s="1346"/>
      <c r="M898" s="1346"/>
      <c r="N898" s="1346"/>
      <c r="O898" s="1346"/>
      <c r="P898" s="1346"/>
      <c r="Q898" s="1346"/>
      <c r="R898" s="1346"/>
      <c r="S898" s="1346"/>
      <c r="T898" s="1346"/>
      <c r="U898" s="1346"/>
      <c r="V898" s="1346"/>
      <c r="W898" s="1346"/>
      <c r="X898" s="1346"/>
      <c r="Y898" s="1346"/>
      <c r="Z898" s="1346"/>
      <c r="AA898" s="1346"/>
      <c r="AB898" s="1346"/>
      <c r="AC898" s="1346"/>
      <c r="AD898" s="1346"/>
      <c r="AE898" s="1346"/>
      <c r="AF898" s="1346"/>
      <c r="AG898" s="1346"/>
    </row>
    <row r="899" spans="3:33" x14ac:dyDescent="0.25">
      <c r="C899" s="1346"/>
      <c r="D899" s="1346"/>
      <c r="E899" s="1346"/>
      <c r="F899" s="1346"/>
      <c r="G899" s="1346"/>
      <c r="H899" s="1346"/>
      <c r="I899" s="1346"/>
      <c r="J899" s="1346"/>
      <c r="K899" s="1346"/>
      <c r="L899" s="1346"/>
      <c r="M899" s="1346"/>
      <c r="N899" s="1346"/>
      <c r="O899" s="1346"/>
      <c r="P899" s="1346"/>
      <c r="Q899" s="1346"/>
      <c r="R899" s="1346"/>
      <c r="S899" s="1346"/>
      <c r="T899" s="1346"/>
      <c r="U899" s="1346"/>
      <c r="V899" s="1346"/>
      <c r="W899" s="1346"/>
      <c r="X899" s="1346"/>
      <c r="Y899" s="1346"/>
      <c r="Z899" s="1346"/>
      <c r="AA899" s="1346"/>
      <c r="AB899" s="1346"/>
      <c r="AC899" s="1346"/>
      <c r="AD899" s="1346"/>
      <c r="AE899" s="1346"/>
      <c r="AF899" s="1346"/>
      <c r="AG899" s="1346"/>
    </row>
    <row r="900" spans="3:33" x14ac:dyDescent="0.25">
      <c r="C900" s="1346"/>
      <c r="D900" s="1346"/>
      <c r="E900" s="1346"/>
      <c r="F900" s="1346"/>
      <c r="G900" s="1346"/>
      <c r="H900" s="1346"/>
      <c r="I900" s="1346"/>
      <c r="J900" s="1346"/>
      <c r="K900" s="1346"/>
      <c r="L900" s="1346"/>
      <c r="M900" s="1346"/>
      <c r="N900" s="1346"/>
      <c r="O900" s="1346"/>
      <c r="P900" s="1346"/>
      <c r="Q900" s="1346"/>
      <c r="R900" s="1346"/>
      <c r="S900" s="1346"/>
      <c r="T900" s="1346"/>
      <c r="U900" s="1346"/>
      <c r="V900" s="1346"/>
      <c r="W900" s="1346"/>
      <c r="X900" s="1346"/>
      <c r="Y900" s="1346"/>
      <c r="Z900" s="1346"/>
      <c r="AA900" s="1346"/>
      <c r="AB900" s="1346"/>
      <c r="AC900" s="1346"/>
      <c r="AD900" s="1346"/>
      <c r="AE900" s="1346"/>
      <c r="AF900" s="1346"/>
      <c r="AG900" s="1346"/>
    </row>
    <row r="901" spans="3:33" x14ac:dyDescent="0.25">
      <c r="C901" s="1346"/>
      <c r="D901" s="1346"/>
      <c r="E901" s="1346"/>
      <c r="F901" s="1346"/>
      <c r="G901" s="1346"/>
      <c r="H901" s="1346"/>
      <c r="I901" s="1346"/>
      <c r="J901" s="1346"/>
      <c r="K901" s="1346"/>
      <c r="L901" s="1346"/>
      <c r="M901" s="1346"/>
      <c r="N901" s="1346"/>
      <c r="O901" s="1346"/>
      <c r="P901" s="1346"/>
      <c r="Q901" s="1346"/>
      <c r="R901" s="1346"/>
      <c r="S901" s="1346"/>
      <c r="T901" s="1346"/>
      <c r="U901" s="1346"/>
      <c r="V901" s="1346"/>
      <c r="W901" s="1346"/>
      <c r="X901" s="1346"/>
      <c r="Y901" s="1346"/>
      <c r="Z901" s="1346"/>
      <c r="AA901" s="1346"/>
      <c r="AB901" s="1346"/>
      <c r="AC901" s="1346"/>
      <c r="AD901" s="1346"/>
      <c r="AE901" s="1346"/>
      <c r="AF901" s="1346"/>
      <c r="AG901" s="1346"/>
    </row>
    <row r="902" spans="3:33" x14ac:dyDescent="0.25">
      <c r="C902" s="1346"/>
      <c r="D902" s="1346"/>
      <c r="E902" s="1346"/>
      <c r="F902" s="1346"/>
      <c r="G902" s="1346"/>
      <c r="H902" s="1346"/>
      <c r="I902" s="1346"/>
      <c r="J902" s="1346"/>
      <c r="K902" s="1346"/>
      <c r="L902" s="1346"/>
      <c r="M902" s="1346"/>
      <c r="N902" s="1346"/>
      <c r="O902" s="1346"/>
      <c r="P902" s="1346"/>
      <c r="Q902" s="1346"/>
      <c r="R902" s="1346"/>
      <c r="S902" s="1346"/>
      <c r="T902" s="1346"/>
      <c r="U902" s="1346"/>
      <c r="V902" s="1346"/>
      <c r="W902" s="1346"/>
      <c r="X902" s="1346"/>
      <c r="Y902" s="1346"/>
      <c r="Z902" s="1346"/>
      <c r="AA902" s="1346"/>
      <c r="AB902" s="1346"/>
      <c r="AC902" s="1346"/>
      <c r="AD902" s="1346"/>
      <c r="AE902" s="1346"/>
      <c r="AF902" s="1346"/>
      <c r="AG902" s="1346"/>
    </row>
    <row r="903" spans="3:33" x14ac:dyDescent="0.25">
      <c r="C903" s="1346"/>
      <c r="D903" s="1346"/>
      <c r="E903" s="1346"/>
      <c r="F903" s="1346"/>
      <c r="G903" s="1346"/>
      <c r="H903" s="1346"/>
      <c r="I903" s="1346"/>
      <c r="J903" s="1346"/>
      <c r="K903" s="1346"/>
      <c r="L903" s="1346"/>
      <c r="M903" s="1346"/>
      <c r="N903" s="1346"/>
      <c r="O903" s="1346"/>
      <c r="P903" s="1346"/>
      <c r="Q903" s="1346"/>
      <c r="R903" s="1346"/>
      <c r="S903" s="1346"/>
      <c r="T903" s="1346"/>
      <c r="U903" s="1346"/>
      <c r="V903" s="1346"/>
      <c r="W903" s="1346"/>
      <c r="X903" s="1346"/>
      <c r="Y903" s="1346"/>
      <c r="Z903" s="1346"/>
      <c r="AA903" s="1346"/>
      <c r="AB903" s="1346"/>
      <c r="AC903" s="1346"/>
      <c r="AD903" s="1346"/>
      <c r="AE903" s="1346"/>
      <c r="AF903" s="1346"/>
      <c r="AG903" s="1346"/>
    </row>
    <row r="904" spans="3:33" x14ac:dyDescent="0.25">
      <c r="C904" s="1346"/>
      <c r="D904" s="1346"/>
      <c r="E904" s="1346"/>
      <c r="F904" s="1346"/>
      <c r="G904" s="1346"/>
      <c r="H904" s="1346"/>
      <c r="I904" s="1346"/>
      <c r="J904" s="1346"/>
      <c r="K904" s="1346"/>
      <c r="L904" s="1346"/>
      <c r="M904" s="1346"/>
      <c r="N904" s="1346"/>
      <c r="O904" s="1346"/>
      <c r="P904" s="1346"/>
      <c r="Q904" s="1346"/>
      <c r="R904" s="1346"/>
      <c r="S904" s="1346"/>
      <c r="T904" s="1346"/>
      <c r="U904" s="1346"/>
      <c r="V904" s="1346"/>
      <c r="W904" s="1346"/>
      <c r="X904" s="1346"/>
      <c r="Y904" s="1346"/>
      <c r="Z904" s="1346"/>
      <c r="AA904" s="1346"/>
      <c r="AB904" s="1346"/>
      <c r="AC904" s="1346"/>
      <c r="AD904" s="1346"/>
      <c r="AE904" s="1346"/>
      <c r="AF904" s="1346"/>
      <c r="AG904" s="1346"/>
    </row>
    <row r="905" spans="3:33" x14ac:dyDescent="0.25">
      <c r="C905" s="1346"/>
      <c r="D905" s="1346"/>
      <c r="E905" s="1346"/>
      <c r="F905" s="1346"/>
      <c r="G905" s="1346"/>
      <c r="H905" s="1346"/>
      <c r="I905" s="1346"/>
      <c r="J905" s="1346"/>
      <c r="K905" s="1346"/>
      <c r="L905" s="1346"/>
      <c r="M905" s="1346"/>
      <c r="N905" s="1346"/>
      <c r="O905" s="1346"/>
      <c r="P905" s="1346"/>
      <c r="Q905" s="1346"/>
      <c r="R905" s="1346"/>
      <c r="S905" s="1346"/>
      <c r="T905" s="1346"/>
      <c r="U905" s="1346"/>
      <c r="V905" s="1346"/>
      <c r="W905" s="1346"/>
      <c r="X905" s="1346"/>
      <c r="Y905" s="1346"/>
      <c r="Z905" s="1346"/>
      <c r="AA905" s="1346"/>
      <c r="AB905" s="1346"/>
      <c r="AC905" s="1346"/>
      <c r="AD905" s="1346"/>
      <c r="AE905" s="1346"/>
      <c r="AF905" s="1346"/>
      <c r="AG905" s="1346"/>
    </row>
    <row r="906" spans="3:33" x14ac:dyDescent="0.25">
      <c r="C906" s="1346"/>
      <c r="D906" s="1346"/>
      <c r="E906" s="1346"/>
      <c r="F906" s="1346"/>
      <c r="G906" s="1346"/>
      <c r="H906" s="1346"/>
      <c r="I906" s="1346"/>
      <c r="J906" s="1346"/>
      <c r="K906" s="1346"/>
      <c r="L906" s="1346"/>
      <c r="M906" s="1346"/>
      <c r="N906" s="1346"/>
      <c r="O906" s="1346"/>
      <c r="P906" s="1346"/>
      <c r="Q906" s="1346"/>
      <c r="R906" s="1346"/>
      <c r="S906" s="1346"/>
      <c r="T906" s="1346"/>
      <c r="U906" s="1346"/>
      <c r="V906" s="1346"/>
      <c r="W906" s="1346"/>
      <c r="X906" s="1346"/>
      <c r="Y906" s="1346"/>
      <c r="Z906" s="1346"/>
      <c r="AA906" s="1346"/>
      <c r="AB906" s="1346"/>
      <c r="AC906" s="1346"/>
      <c r="AD906" s="1346"/>
      <c r="AE906" s="1346"/>
      <c r="AF906" s="1346"/>
      <c r="AG906" s="1346"/>
    </row>
    <row r="907" spans="3:33" x14ac:dyDescent="0.25">
      <c r="C907" s="1346"/>
      <c r="D907" s="1346"/>
      <c r="E907" s="1346"/>
      <c r="F907" s="1346"/>
      <c r="G907" s="1346"/>
      <c r="H907" s="1346"/>
      <c r="I907" s="1346"/>
      <c r="J907" s="1346"/>
      <c r="K907" s="1346"/>
      <c r="L907" s="1346"/>
      <c r="M907" s="1346"/>
      <c r="N907" s="1346"/>
      <c r="O907" s="1346"/>
      <c r="P907" s="1346"/>
      <c r="Q907" s="1346"/>
      <c r="R907" s="1346"/>
      <c r="S907" s="1346"/>
      <c r="T907" s="1346"/>
      <c r="U907" s="1346"/>
      <c r="V907" s="1346"/>
      <c r="W907" s="1346"/>
      <c r="X907" s="1346"/>
      <c r="Y907" s="1346"/>
      <c r="Z907" s="1346"/>
      <c r="AA907" s="1346"/>
      <c r="AB907" s="1346"/>
      <c r="AC907" s="1346"/>
      <c r="AD907" s="1346"/>
      <c r="AE907" s="1346"/>
      <c r="AF907" s="1346"/>
      <c r="AG907" s="1346"/>
    </row>
    <row r="908" spans="3:33" x14ac:dyDescent="0.25">
      <c r="C908" s="1346"/>
      <c r="D908" s="1346"/>
      <c r="E908" s="1346"/>
      <c r="F908" s="1346"/>
      <c r="G908" s="1346"/>
      <c r="H908" s="1346"/>
      <c r="I908" s="1346"/>
      <c r="J908" s="1346"/>
      <c r="K908" s="1346"/>
      <c r="L908" s="1346"/>
      <c r="M908" s="1346"/>
      <c r="N908" s="1346"/>
      <c r="O908" s="1346"/>
      <c r="P908" s="1346"/>
      <c r="Q908" s="1346"/>
      <c r="R908" s="1346"/>
      <c r="S908" s="1346"/>
      <c r="T908" s="1346"/>
      <c r="U908" s="1346"/>
      <c r="V908" s="1346"/>
      <c r="W908" s="1346"/>
      <c r="X908" s="1346"/>
      <c r="Y908" s="1346"/>
      <c r="Z908" s="1346"/>
      <c r="AA908" s="1346"/>
      <c r="AB908" s="1346"/>
      <c r="AC908" s="1346"/>
      <c r="AD908" s="1346"/>
      <c r="AE908" s="1346"/>
      <c r="AF908" s="1346"/>
      <c r="AG908" s="1346"/>
    </row>
    <row r="909" spans="3:33" x14ac:dyDescent="0.25">
      <c r="C909" s="1346"/>
      <c r="D909" s="1346"/>
      <c r="E909" s="1346"/>
      <c r="F909" s="1346"/>
      <c r="G909" s="1346"/>
      <c r="H909" s="1346"/>
      <c r="I909" s="1346"/>
      <c r="J909" s="1346"/>
      <c r="K909" s="1346"/>
      <c r="L909" s="1346"/>
      <c r="M909" s="1346"/>
      <c r="N909" s="1346"/>
      <c r="O909" s="1346"/>
      <c r="P909" s="1346"/>
      <c r="Q909" s="1346"/>
      <c r="R909" s="1346"/>
      <c r="S909" s="1346"/>
      <c r="T909" s="1346"/>
      <c r="U909" s="1346"/>
      <c r="V909" s="1346"/>
      <c r="W909" s="1346"/>
      <c r="X909" s="1346"/>
      <c r="Y909" s="1346"/>
      <c r="Z909" s="1346"/>
      <c r="AA909" s="1346"/>
      <c r="AB909" s="1346"/>
      <c r="AC909" s="1346"/>
      <c r="AD909" s="1346"/>
      <c r="AE909" s="1346"/>
      <c r="AF909" s="1346"/>
      <c r="AG909" s="1346"/>
    </row>
    <row r="910" spans="3:33" x14ac:dyDescent="0.25">
      <c r="C910" s="1346"/>
      <c r="D910" s="1346"/>
      <c r="E910" s="1346"/>
      <c r="F910" s="1346"/>
      <c r="G910" s="1346"/>
      <c r="H910" s="1346"/>
      <c r="I910" s="1346"/>
      <c r="J910" s="1346"/>
      <c r="K910" s="1346"/>
      <c r="L910" s="1346"/>
      <c r="M910" s="1346"/>
      <c r="N910" s="1346"/>
      <c r="O910" s="1346"/>
      <c r="P910" s="1346"/>
      <c r="Q910" s="1346"/>
      <c r="R910" s="1346"/>
      <c r="S910" s="1346"/>
      <c r="T910" s="1346"/>
      <c r="U910" s="1346"/>
      <c r="V910" s="1346"/>
      <c r="W910" s="1346"/>
      <c r="X910" s="1346"/>
      <c r="Y910" s="1346"/>
      <c r="Z910" s="1346"/>
      <c r="AA910" s="1346"/>
      <c r="AB910" s="1346"/>
      <c r="AC910" s="1346"/>
      <c r="AD910" s="1346"/>
      <c r="AE910" s="1346"/>
      <c r="AF910" s="1346"/>
      <c r="AG910" s="1346"/>
    </row>
    <row r="911" spans="3:33" x14ac:dyDescent="0.25">
      <c r="C911" s="1346"/>
      <c r="D911" s="1346"/>
      <c r="E911" s="1346"/>
      <c r="F911" s="1346"/>
      <c r="G911" s="1346"/>
      <c r="H911" s="1346"/>
      <c r="I911" s="1346"/>
      <c r="J911" s="1346"/>
      <c r="K911" s="1346"/>
      <c r="L911" s="1346"/>
      <c r="M911" s="1346"/>
      <c r="N911" s="1346"/>
      <c r="O911" s="1346"/>
      <c r="P911" s="1346"/>
      <c r="Q911" s="1346"/>
      <c r="R911" s="1346"/>
      <c r="S911" s="1346"/>
      <c r="T911" s="1346"/>
      <c r="U911" s="1346"/>
      <c r="V911" s="1346"/>
      <c r="W911" s="1346"/>
      <c r="X911" s="1346"/>
      <c r="Y911" s="1346"/>
      <c r="Z911" s="1346"/>
      <c r="AA911" s="1346"/>
      <c r="AB911" s="1346"/>
      <c r="AC911" s="1346"/>
      <c r="AD911" s="1346"/>
      <c r="AE911" s="1346"/>
      <c r="AF911" s="1346"/>
      <c r="AG911" s="1346"/>
    </row>
    <row r="912" spans="3:33" x14ac:dyDescent="0.25">
      <c r="C912" s="1346"/>
      <c r="D912" s="1346"/>
      <c r="E912" s="1346"/>
      <c r="F912" s="1346"/>
      <c r="G912" s="1346"/>
      <c r="H912" s="1346"/>
      <c r="I912" s="1346"/>
      <c r="J912" s="1346"/>
      <c r="K912" s="1346"/>
      <c r="L912" s="1346"/>
      <c r="M912" s="1346"/>
      <c r="N912" s="1346"/>
      <c r="O912" s="1346"/>
      <c r="P912" s="1346"/>
      <c r="Q912" s="1346"/>
      <c r="R912" s="1346"/>
      <c r="S912" s="1346"/>
      <c r="T912" s="1346"/>
      <c r="U912" s="1346"/>
      <c r="V912" s="1346"/>
      <c r="W912" s="1346"/>
      <c r="X912" s="1346"/>
      <c r="Y912" s="1346"/>
      <c r="Z912" s="1346"/>
      <c r="AA912" s="1346"/>
      <c r="AB912" s="1346"/>
      <c r="AC912" s="1346"/>
      <c r="AD912" s="1346"/>
      <c r="AE912" s="1346"/>
      <c r="AF912" s="1346"/>
      <c r="AG912" s="1346"/>
    </row>
    <row r="913" spans="3:33" x14ac:dyDescent="0.25">
      <c r="C913" s="1346"/>
      <c r="D913" s="1346"/>
      <c r="E913" s="1346"/>
      <c r="F913" s="1346"/>
      <c r="G913" s="1346"/>
      <c r="H913" s="1346"/>
      <c r="I913" s="1346"/>
      <c r="J913" s="1346"/>
      <c r="K913" s="1346"/>
      <c r="L913" s="1346"/>
      <c r="M913" s="1346"/>
      <c r="N913" s="1346"/>
      <c r="O913" s="1346"/>
      <c r="P913" s="1346"/>
      <c r="Q913" s="1346"/>
      <c r="R913" s="1346"/>
      <c r="S913" s="1346"/>
      <c r="T913" s="1346"/>
      <c r="U913" s="1346"/>
      <c r="V913" s="1346"/>
      <c r="W913" s="1346"/>
      <c r="X913" s="1346"/>
      <c r="Y913" s="1346"/>
      <c r="Z913" s="1346"/>
      <c r="AA913" s="1346"/>
      <c r="AB913" s="1346"/>
      <c r="AC913" s="1346"/>
      <c r="AD913" s="1346"/>
      <c r="AE913" s="1346"/>
      <c r="AF913" s="1346"/>
      <c r="AG913" s="1346"/>
    </row>
    <row r="914" spans="3:33" x14ac:dyDescent="0.25">
      <c r="C914" s="1346"/>
      <c r="D914" s="1346"/>
      <c r="E914" s="1346"/>
      <c r="F914" s="1346"/>
      <c r="G914" s="1346"/>
      <c r="H914" s="1346"/>
      <c r="I914" s="1346"/>
      <c r="J914" s="1346"/>
      <c r="K914" s="1346"/>
      <c r="L914" s="1346"/>
      <c r="M914" s="1346"/>
      <c r="N914" s="1346"/>
      <c r="O914" s="1346"/>
      <c r="P914" s="1346"/>
      <c r="Q914" s="1346"/>
      <c r="R914" s="1346"/>
      <c r="S914" s="1346"/>
      <c r="T914" s="1346"/>
      <c r="U914" s="1346"/>
      <c r="V914" s="1346"/>
      <c r="W914" s="1346"/>
      <c r="X914" s="1346"/>
      <c r="Y914" s="1346"/>
      <c r="Z914" s="1346"/>
      <c r="AA914" s="1346"/>
      <c r="AB914" s="1346"/>
      <c r="AC914" s="1346"/>
      <c r="AD914" s="1346"/>
      <c r="AE914" s="1346"/>
      <c r="AF914" s="1346"/>
      <c r="AG914" s="1346"/>
    </row>
    <row r="915" spans="3:33" x14ac:dyDescent="0.25">
      <c r="C915" s="1346"/>
      <c r="D915" s="1346"/>
      <c r="E915" s="1346"/>
      <c r="F915" s="1346"/>
      <c r="G915" s="1346"/>
      <c r="H915" s="1346"/>
      <c r="I915" s="1346"/>
      <c r="J915" s="1346"/>
      <c r="K915" s="1346"/>
      <c r="L915" s="1346"/>
      <c r="M915" s="1346"/>
      <c r="N915" s="1346"/>
      <c r="O915" s="1346"/>
      <c r="P915" s="1346"/>
      <c r="Q915" s="1346"/>
      <c r="R915" s="1346"/>
      <c r="S915" s="1346"/>
      <c r="T915" s="1346"/>
      <c r="U915" s="1346"/>
      <c r="V915" s="1346"/>
      <c r="W915" s="1346"/>
      <c r="X915" s="1346"/>
      <c r="Y915" s="1346"/>
      <c r="Z915" s="1346"/>
      <c r="AA915" s="1346"/>
      <c r="AB915" s="1346"/>
      <c r="AC915" s="1346"/>
      <c r="AD915" s="1346"/>
      <c r="AE915" s="1346"/>
      <c r="AF915" s="1346"/>
      <c r="AG915" s="1346"/>
    </row>
    <row r="916" spans="3:33" x14ac:dyDescent="0.25">
      <c r="C916" s="1346"/>
      <c r="D916" s="1346"/>
      <c r="E916" s="1346"/>
      <c r="F916" s="1346"/>
      <c r="G916" s="1346"/>
      <c r="H916" s="1346"/>
      <c r="I916" s="1346"/>
      <c r="J916" s="1346"/>
      <c r="K916" s="1346"/>
      <c r="L916" s="1346"/>
      <c r="M916" s="1346"/>
      <c r="N916" s="1346"/>
      <c r="O916" s="1346"/>
      <c r="P916" s="1346"/>
      <c r="Q916" s="1346"/>
      <c r="R916" s="1346"/>
      <c r="S916" s="1346"/>
      <c r="T916" s="1346"/>
      <c r="U916" s="1346"/>
      <c r="V916" s="1346"/>
      <c r="W916" s="1346"/>
      <c r="X916" s="1346"/>
      <c r="Y916" s="1346"/>
      <c r="Z916" s="1346"/>
      <c r="AA916" s="1346"/>
      <c r="AB916" s="1346"/>
      <c r="AC916" s="1346"/>
      <c r="AD916" s="1346"/>
      <c r="AE916" s="1346"/>
      <c r="AF916" s="1346"/>
      <c r="AG916" s="1346"/>
    </row>
    <row r="917" spans="3:33" x14ac:dyDescent="0.25">
      <c r="C917" s="1346"/>
      <c r="D917" s="1346"/>
      <c r="E917" s="1346"/>
      <c r="F917" s="1346"/>
      <c r="G917" s="1346"/>
      <c r="H917" s="1346"/>
      <c r="I917" s="1346"/>
      <c r="J917" s="1346"/>
      <c r="K917" s="1346"/>
      <c r="L917" s="1346"/>
      <c r="M917" s="1346"/>
      <c r="N917" s="1346"/>
      <c r="O917" s="1346"/>
      <c r="P917" s="1346"/>
      <c r="Q917" s="1346"/>
      <c r="R917" s="1346"/>
      <c r="S917" s="1346"/>
      <c r="T917" s="1346"/>
      <c r="U917" s="1346"/>
      <c r="V917" s="1346"/>
      <c r="W917" s="1346"/>
      <c r="X917" s="1346"/>
      <c r="Y917" s="1346"/>
      <c r="Z917" s="1346"/>
      <c r="AA917" s="1346"/>
      <c r="AB917" s="1346"/>
      <c r="AC917" s="1346"/>
      <c r="AD917" s="1346"/>
      <c r="AE917" s="1346"/>
      <c r="AF917" s="1346"/>
      <c r="AG917" s="1346"/>
    </row>
    <row r="918" spans="3:33" x14ac:dyDescent="0.25">
      <c r="C918" s="1346"/>
      <c r="D918" s="1346"/>
      <c r="E918" s="1346"/>
      <c r="F918" s="1346"/>
      <c r="G918" s="1346"/>
      <c r="H918" s="1346"/>
      <c r="I918" s="1346"/>
      <c r="J918" s="1346"/>
      <c r="K918" s="1346"/>
      <c r="L918" s="1346"/>
      <c r="M918" s="1346"/>
      <c r="N918" s="1346"/>
      <c r="O918" s="1346"/>
      <c r="P918" s="1346"/>
      <c r="Q918" s="1346"/>
      <c r="R918" s="1346"/>
      <c r="S918" s="1346"/>
      <c r="T918" s="1346"/>
      <c r="U918" s="1346"/>
      <c r="V918" s="1346"/>
      <c r="W918" s="1346"/>
      <c r="X918" s="1346"/>
      <c r="Y918" s="1346"/>
      <c r="Z918" s="1346"/>
      <c r="AA918" s="1346"/>
      <c r="AB918" s="1346"/>
      <c r="AC918" s="1346"/>
      <c r="AD918" s="1346"/>
      <c r="AE918" s="1346"/>
      <c r="AF918" s="1346"/>
      <c r="AG918" s="1346"/>
    </row>
    <row r="919" spans="3:33" x14ac:dyDescent="0.25">
      <c r="C919" s="1346"/>
      <c r="D919" s="1346"/>
      <c r="E919" s="1346"/>
      <c r="F919" s="1346"/>
      <c r="G919" s="1346"/>
      <c r="H919" s="1346"/>
      <c r="I919" s="1346"/>
      <c r="J919" s="1346"/>
      <c r="K919" s="1346"/>
      <c r="L919" s="1346"/>
      <c r="M919" s="1346"/>
      <c r="N919" s="1346"/>
      <c r="O919" s="1346"/>
      <c r="P919" s="1346"/>
      <c r="Q919" s="1346"/>
      <c r="R919" s="1346"/>
      <c r="S919" s="1346"/>
      <c r="T919" s="1346"/>
      <c r="U919" s="1346"/>
      <c r="V919" s="1346"/>
      <c r="W919" s="1346"/>
      <c r="X919" s="1346"/>
      <c r="Y919" s="1346"/>
      <c r="Z919" s="1346"/>
      <c r="AA919" s="1346"/>
      <c r="AB919" s="1346"/>
      <c r="AC919" s="1346"/>
      <c r="AD919" s="1346"/>
      <c r="AE919" s="1346"/>
      <c r="AF919" s="1346"/>
      <c r="AG919" s="1346"/>
    </row>
    <row r="920" spans="3:33" x14ac:dyDescent="0.25">
      <c r="C920" s="1346"/>
      <c r="D920" s="1346"/>
      <c r="E920" s="1346"/>
      <c r="F920" s="1346"/>
      <c r="G920" s="1346"/>
      <c r="H920" s="1346"/>
      <c r="I920" s="1346"/>
      <c r="J920" s="1346"/>
      <c r="K920" s="1346"/>
      <c r="L920" s="1346"/>
      <c r="M920" s="1346"/>
      <c r="N920" s="1346"/>
      <c r="O920" s="1346"/>
      <c r="P920" s="1346"/>
      <c r="Q920" s="1346"/>
      <c r="R920" s="1346"/>
      <c r="S920" s="1346"/>
      <c r="T920" s="1346"/>
      <c r="U920" s="1346"/>
      <c r="V920" s="1346"/>
      <c r="W920" s="1346"/>
      <c r="X920" s="1346"/>
      <c r="Y920" s="1346"/>
      <c r="Z920" s="1346"/>
      <c r="AA920" s="1346"/>
      <c r="AB920" s="1346"/>
      <c r="AC920" s="1346"/>
      <c r="AD920" s="1346"/>
      <c r="AE920" s="1346"/>
      <c r="AF920" s="1346"/>
      <c r="AG920" s="1346"/>
    </row>
    <row r="921" spans="3:33" x14ac:dyDescent="0.25">
      <c r="C921" s="1346"/>
      <c r="D921" s="1346"/>
      <c r="E921" s="1346"/>
      <c r="F921" s="1346"/>
      <c r="G921" s="1346"/>
      <c r="H921" s="1346"/>
      <c r="I921" s="1346"/>
      <c r="J921" s="1346"/>
      <c r="K921" s="1346"/>
      <c r="L921" s="1346"/>
      <c r="M921" s="1346"/>
      <c r="N921" s="1346"/>
      <c r="O921" s="1346"/>
      <c r="P921" s="1346"/>
      <c r="Q921" s="1346"/>
      <c r="R921" s="1346"/>
      <c r="S921" s="1346"/>
      <c r="T921" s="1346"/>
      <c r="U921" s="1346"/>
      <c r="V921" s="1346"/>
      <c r="W921" s="1346"/>
      <c r="X921" s="1346"/>
      <c r="Y921" s="1346"/>
      <c r="Z921" s="1346"/>
      <c r="AA921" s="1346"/>
      <c r="AB921" s="1346"/>
      <c r="AC921" s="1346"/>
      <c r="AD921" s="1346"/>
      <c r="AE921" s="1346"/>
      <c r="AF921" s="1346"/>
      <c r="AG921" s="1346"/>
    </row>
    <row r="922" spans="3:33" x14ac:dyDescent="0.25">
      <c r="C922" s="1346"/>
      <c r="D922" s="1346"/>
      <c r="E922" s="1346"/>
      <c r="F922" s="1346"/>
      <c r="G922" s="1346"/>
      <c r="H922" s="1346"/>
      <c r="I922" s="1346"/>
      <c r="J922" s="1346"/>
      <c r="K922" s="1346"/>
      <c r="L922" s="1346"/>
      <c r="M922" s="1346"/>
      <c r="N922" s="1346"/>
      <c r="O922" s="1346"/>
      <c r="P922" s="1346"/>
      <c r="Q922" s="1346"/>
      <c r="R922" s="1346"/>
      <c r="S922" s="1346"/>
      <c r="T922" s="1346"/>
      <c r="U922" s="1346"/>
      <c r="V922" s="1346"/>
      <c r="W922" s="1346"/>
      <c r="X922" s="1346"/>
      <c r="Y922" s="1346"/>
      <c r="Z922" s="1346"/>
      <c r="AA922" s="1346"/>
      <c r="AB922" s="1346"/>
      <c r="AC922" s="1346"/>
      <c r="AD922" s="1346"/>
      <c r="AE922" s="1346"/>
      <c r="AF922" s="1346"/>
      <c r="AG922" s="1346"/>
    </row>
    <row r="923" spans="3:33" x14ac:dyDescent="0.25">
      <c r="C923" s="1346"/>
      <c r="D923" s="1346"/>
      <c r="E923" s="1346"/>
      <c r="F923" s="1346"/>
      <c r="G923" s="1346"/>
      <c r="H923" s="1346"/>
      <c r="I923" s="1346"/>
      <c r="J923" s="1346"/>
      <c r="K923" s="1346"/>
      <c r="L923" s="1346"/>
      <c r="M923" s="1346"/>
      <c r="N923" s="1346"/>
      <c r="O923" s="1346"/>
      <c r="P923" s="1346"/>
      <c r="Q923" s="1346"/>
      <c r="R923" s="1346"/>
      <c r="S923" s="1346"/>
      <c r="T923" s="1346"/>
      <c r="U923" s="1346"/>
      <c r="V923" s="1346"/>
      <c r="W923" s="1346"/>
      <c r="X923" s="1346"/>
      <c r="Y923" s="1346"/>
      <c r="Z923" s="1346"/>
      <c r="AA923" s="1346"/>
      <c r="AB923" s="1346"/>
      <c r="AC923" s="1346"/>
      <c r="AD923" s="1346"/>
      <c r="AE923" s="1346"/>
      <c r="AF923" s="1346"/>
      <c r="AG923" s="1346"/>
    </row>
    <row r="924" spans="3:33" x14ac:dyDescent="0.25">
      <c r="C924" s="1346"/>
      <c r="D924" s="1346"/>
      <c r="E924" s="1346"/>
      <c r="F924" s="1346"/>
      <c r="G924" s="1346"/>
      <c r="H924" s="1346"/>
      <c r="I924" s="1346"/>
      <c r="J924" s="1346"/>
      <c r="K924" s="1346"/>
      <c r="L924" s="1346"/>
      <c r="M924" s="1346"/>
      <c r="N924" s="1346"/>
      <c r="O924" s="1346"/>
      <c r="P924" s="1346"/>
      <c r="Q924" s="1346"/>
      <c r="R924" s="1346"/>
      <c r="S924" s="1346"/>
      <c r="T924" s="1346"/>
      <c r="U924" s="1346"/>
      <c r="V924" s="1346"/>
      <c r="W924" s="1346"/>
      <c r="X924" s="1346"/>
      <c r="Y924" s="1346"/>
      <c r="Z924" s="1346"/>
      <c r="AA924" s="1346"/>
      <c r="AB924" s="1346"/>
      <c r="AC924" s="1346"/>
      <c r="AD924" s="1346"/>
      <c r="AE924" s="1346"/>
      <c r="AF924" s="1346"/>
      <c r="AG924" s="1346"/>
    </row>
    <row r="925" spans="3:33" x14ac:dyDescent="0.25">
      <c r="C925" s="1346"/>
      <c r="D925" s="1346"/>
      <c r="E925" s="1346"/>
      <c r="F925" s="1346"/>
      <c r="G925" s="1346"/>
      <c r="H925" s="1346"/>
      <c r="I925" s="1346"/>
      <c r="J925" s="1346"/>
      <c r="K925" s="1346"/>
      <c r="L925" s="1346"/>
      <c r="M925" s="1346"/>
      <c r="N925" s="1346"/>
      <c r="O925" s="1346"/>
      <c r="P925" s="1346"/>
      <c r="Q925" s="1346"/>
      <c r="R925" s="1346"/>
      <c r="S925" s="1346"/>
      <c r="T925" s="1346"/>
      <c r="U925" s="1346"/>
      <c r="V925" s="1346"/>
      <c r="W925" s="1346"/>
      <c r="X925" s="1346"/>
      <c r="Y925" s="1346"/>
      <c r="Z925" s="1346"/>
      <c r="AA925" s="1346"/>
      <c r="AB925" s="1346"/>
      <c r="AC925" s="1346"/>
      <c r="AD925" s="1346"/>
      <c r="AE925" s="1346"/>
      <c r="AF925" s="1346"/>
      <c r="AG925" s="1346"/>
    </row>
    <row r="926" spans="3:33" x14ac:dyDescent="0.25">
      <c r="C926" s="1346"/>
      <c r="D926" s="1346"/>
      <c r="E926" s="1346"/>
      <c r="F926" s="1346"/>
      <c r="G926" s="1346"/>
      <c r="H926" s="1346"/>
      <c r="I926" s="1346"/>
      <c r="J926" s="1346"/>
      <c r="K926" s="1346"/>
      <c r="L926" s="1346"/>
      <c r="M926" s="1346"/>
      <c r="N926" s="1346"/>
      <c r="O926" s="1346"/>
      <c r="P926" s="1346"/>
      <c r="Q926" s="1346"/>
      <c r="R926" s="1346"/>
      <c r="S926" s="1346"/>
      <c r="T926" s="1346"/>
      <c r="U926" s="1346"/>
      <c r="V926" s="1346"/>
      <c r="W926" s="1346"/>
      <c r="X926" s="1346"/>
      <c r="Y926" s="1346"/>
      <c r="Z926" s="1346"/>
      <c r="AA926" s="1346"/>
      <c r="AB926" s="1346"/>
      <c r="AC926" s="1346"/>
      <c r="AD926" s="1346"/>
      <c r="AE926" s="1346"/>
      <c r="AF926" s="1346"/>
      <c r="AG926" s="1346"/>
    </row>
    <row r="927" spans="3:33" x14ac:dyDescent="0.25">
      <c r="C927" s="1346"/>
      <c r="D927" s="1346"/>
      <c r="E927" s="1346"/>
      <c r="F927" s="1346"/>
      <c r="G927" s="1346"/>
      <c r="H927" s="1346"/>
      <c r="I927" s="1346"/>
      <c r="J927" s="1346"/>
      <c r="K927" s="1346"/>
      <c r="L927" s="1346"/>
      <c r="M927" s="1346"/>
      <c r="N927" s="1346"/>
      <c r="O927" s="1346"/>
      <c r="P927" s="1346"/>
      <c r="Q927" s="1346"/>
      <c r="R927" s="1346"/>
      <c r="S927" s="1346"/>
      <c r="T927" s="1346"/>
      <c r="U927" s="1346"/>
      <c r="V927" s="1346"/>
      <c r="W927" s="1346"/>
      <c r="X927" s="1346"/>
      <c r="Y927" s="1346"/>
      <c r="Z927" s="1346"/>
      <c r="AA927" s="1346"/>
      <c r="AB927" s="1346"/>
      <c r="AC927" s="1346"/>
      <c r="AD927" s="1346"/>
      <c r="AE927" s="1346"/>
      <c r="AF927" s="1346"/>
      <c r="AG927" s="1346"/>
    </row>
    <row r="928" spans="3:33" x14ac:dyDescent="0.25">
      <c r="C928" s="1346"/>
      <c r="D928" s="1346"/>
      <c r="E928" s="1346"/>
      <c r="F928" s="1346"/>
      <c r="G928" s="1346"/>
      <c r="H928" s="1346"/>
      <c r="I928" s="1346"/>
      <c r="J928" s="1346"/>
      <c r="K928" s="1346"/>
      <c r="L928" s="1346"/>
      <c r="M928" s="1346"/>
      <c r="N928" s="1346"/>
      <c r="O928" s="1346"/>
      <c r="P928" s="1346"/>
      <c r="Q928" s="1346"/>
      <c r="R928" s="1346"/>
      <c r="S928" s="1346"/>
      <c r="T928" s="1346"/>
      <c r="U928" s="1346"/>
      <c r="V928" s="1346"/>
      <c r="W928" s="1346"/>
      <c r="X928" s="1346"/>
      <c r="Y928" s="1346"/>
      <c r="Z928" s="1346"/>
      <c r="AA928" s="1346"/>
      <c r="AB928" s="1346"/>
      <c r="AC928" s="1346"/>
      <c r="AD928" s="1346"/>
      <c r="AE928" s="1346"/>
      <c r="AF928" s="1346"/>
      <c r="AG928" s="1346"/>
    </row>
    <row r="929" spans="3:33" x14ac:dyDescent="0.25">
      <c r="C929" s="1346"/>
      <c r="D929" s="1346"/>
      <c r="E929" s="1346"/>
      <c r="F929" s="1346"/>
      <c r="G929" s="1346"/>
      <c r="H929" s="1346"/>
      <c r="I929" s="1346"/>
      <c r="J929" s="1346"/>
      <c r="K929" s="1346"/>
      <c r="L929" s="1346"/>
      <c r="M929" s="1346"/>
      <c r="N929" s="1346"/>
      <c r="O929" s="1346"/>
      <c r="P929" s="1346"/>
      <c r="Q929" s="1346"/>
      <c r="R929" s="1346"/>
      <c r="S929" s="1346"/>
      <c r="T929" s="1346"/>
      <c r="U929" s="1346"/>
      <c r="V929" s="1346"/>
      <c r="W929" s="1346"/>
      <c r="X929" s="1346"/>
      <c r="Y929" s="1346"/>
      <c r="Z929" s="1346"/>
      <c r="AA929" s="1346"/>
      <c r="AB929" s="1346"/>
      <c r="AC929" s="1346"/>
      <c r="AD929" s="1346"/>
      <c r="AE929" s="1346"/>
      <c r="AF929" s="1346"/>
      <c r="AG929" s="1346"/>
    </row>
    <row r="930" spans="3:33" x14ac:dyDescent="0.25">
      <c r="C930" s="1346"/>
      <c r="D930" s="1346"/>
      <c r="E930" s="1346"/>
      <c r="F930" s="1346"/>
      <c r="G930" s="1346"/>
      <c r="H930" s="1346"/>
      <c r="I930" s="1346"/>
      <c r="J930" s="1346"/>
      <c r="K930" s="1346"/>
      <c r="L930" s="1346"/>
      <c r="M930" s="1346"/>
      <c r="N930" s="1346"/>
      <c r="O930" s="1346"/>
      <c r="P930" s="1346"/>
      <c r="Q930" s="1346"/>
      <c r="R930" s="1346"/>
      <c r="S930" s="1346"/>
      <c r="T930" s="1346"/>
      <c r="U930" s="1346"/>
      <c r="V930" s="1346"/>
      <c r="W930" s="1346"/>
      <c r="X930" s="1346"/>
      <c r="Y930" s="1346"/>
      <c r="Z930" s="1346"/>
      <c r="AA930" s="1346"/>
      <c r="AB930" s="1346"/>
      <c r="AC930" s="1346"/>
      <c r="AD930" s="1346"/>
      <c r="AE930" s="1346"/>
      <c r="AF930" s="1346"/>
      <c r="AG930" s="1346"/>
    </row>
    <row r="931" spans="3:33" x14ac:dyDescent="0.25">
      <c r="C931" s="1346"/>
      <c r="D931" s="1346"/>
      <c r="E931" s="1346"/>
      <c r="F931" s="1346"/>
      <c r="G931" s="1346"/>
      <c r="H931" s="1346"/>
      <c r="I931" s="1346"/>
      <c r="J931" s="1346"/>
      <c r="K931" s="1346"/>
      <c r="L931" s="1346"/>
      <c r="M931" s="1346"/>
      <c r="N931" s="1346"/>
      <c r="O931" s="1346"/>
      <c r="P931" s="1346"/>
      <c r="Q931" s="1346"/>
      <c r="R931" s="1346"/>
      <c r="S931" s="1346"/>
      <c r="T931" s="1346"/>
      <c r="U931" s="1346"/>
      <c r="V931" s="1346"/>
      <c r="W931" s="1346"/>
      <c r="X931" s="1346"/>
      <c r="Y931" s="1346"/>
      <c r="Z931" s="1346"/>
      <c r="AA931" s="1346"/>
      <c r="AB931" s="1346"/>
      <c r="AC931" s="1346"/>
      <c r="AD931" s="1346"/>
      <c r="AE931" s="1346"/>
      <c r="AF931" s="1346"/>
      <c r="AG931" s="1346"/>
    </row>
    <row r="932" spans="3:33" x14ac:dyDescent="0.25">
      <c r="C932" s="1346"/>
      <c r="D932" s="1346"/>
      <c r="E932" s="1346"/>
      <c r="F932" s="1346"/>
      <c r="G932" s="1346"/>
      <c r="H932" s="1346"/>
      <c r="I932" s="1346"/>
      <c r="J932" s="1346"/>
      <c r="K932" s="1346"/>
      <c r="L932" s="1346"/>
      <c r="M932" s="1346"/>
      <c r="N932" s="1346"/>
      <c r="O932" s="1346"/>
      <c r="P932" s="1346"/>
      <c r="Q932" s="1346"/>
      <c r="R932" s="1346"/>
      <c r="S932" s="1346"/>
      <c r="T932" s="1346"/>
      <c r="U932" s="1346"/>
      <c r="V932" s="1346"/>
      <c r="W932" s="1346"/>
      <c r="X932" s="1346"/>
      <c r="Y932" s="1346"/>
      <c r="Z932" s="1346"/>
      <c r="AA932" s="1346"/>
      <c r="AB932" s="1346"/>
      <c r="AC932" s="1346"/>
      <c r="AD932" s="1346"/>
      <c r="AE932" s="1346"/>
      <c r="AF932" s="1346"/>
      <c r="AG932" s="1346"/>
    </row>
    <row r="933" spans="3:33" x14ac:dyDescent="0.25">
      <c r="C933" s="1346"/>
      <c r="D933" s="1346"/>
      <c r="E933" s="1346"/>
      <c r="F933" s="1346"/>
      <c r="G933" s="1346"/>
      <c r="H933" s="1346"/>
      <c r="I933" s="1346"/>
      <c r="J933" s="1346"/>
      <c r="K933" s="1346"/>
      <c r="L933" s="1346"/>
      <c r="M933" s="1346"/>
      <c r="N933" s="1346"/>
      <c r="O933" s="1346"/>
      <c r="P933" s="1346"/>
      <c r="Q933" s="1346"/>
      <c r="R933" s="1346"/>
      <c r="S933" s="1346"/>
      <c r="T933" s="1346"/>
      <c r="U933" s="1346"/>
      <c r="V933" s="1346"/>
      <c r="W933" s="1346"/>
      <c r="X933" s="1346"/>
      <c r="Y933" s="1346"/>
      <c r="Z933" s="1346"/>
      <c r="AA933" s="1346"/>
      <c r="AB933" s="1346"/>
      <c r="AC933" s="1346"/>
      <c r="AD933" s="1346"/>
      <c r="AE933" s="1346"/>
      <c r="AF933" s="1346"/>
      <c r="AG933" s="1346"/>
    </row>
    <row r="934" spans="3:33" x14ac:dyDescent="0.25">
      <c r="C934" s="1346"/>
      <c r="D934" s="1346"/>
      <c r="E934" s="1346"/>
      <c r="F934" s="1346"/>
      <c r="G934" s="1346"/>
      <c r="H934" s="1346"/>
      <c r="I934" s="1346"/>
      <c r="J934" s="1346"/>
      <c r="K934" s="1346"/>
      <c r="L934" s="1346"/>
      <c r="M934" s="1346"/>
      <c r="N934" s="1346"/>
      <c r="O934" s="1346"/>
      <c r="P934" s="1346"/>
      <c r="Q934" s="1346"/>
      <c r="R934" s="1346"/>
      <c r="S934" s="1346"/>
      <c r="T934" s="1346"/>
      <c r="U934" s="1346"/>
      <c r="V934" s="1346"/>
      <c r="W934" s="1346"/>
      <c r="X934" s="1346"/>
      <c r="Y934" s="1346"/>
      <c r="Z934" s="1346"/>
      <c r="AA934" s="1346"/>
      <c r="AB934" s="1346"/>
      <c r="AC934" s="1346"/>
      <c r="AD934" s="1346"/>
      <c r="AE934" s="1346"/>
      <c r="AF934" s="1346"/>
      <c r="AG934" s="1346"/>
    </row>
    <row r="935" spans="3:33" x14ac:dyDescent="0.25">
      <c r="C935" s="1346"/>
      <c r="D935" s="1346"/>
      <c r="E935" s="1346"/>
      <c r="F935" s="1346"/>
      <c r="G935" s="1346"/>
      <c r="H935" s="1346"/>
      <c r="I935" s="1346"/>
      <c r="J935" s="1346"/>
      <c r="K935" s="1346"/>
      <c r="L935" s="1346"/>
      <c r="M935" s="1346"/>
      <c r="N935" s="1346"/>
      <c r="O935" s="1346"/>
      <c r="P935" s="1346"/>
      <c r="Q935" s="1346"/>
      <c r="R935" s="1346"/>
      <c r="S935" s="1346"/>
      <c r="T935" s="1346"/>
      <c r="U935" s="1346"/>
      <c r="V935" s="1346"/>
      <c r="W935" s="1346"/>
      <c r="X935" s="1346"/>
      <c r="Y935" s="1346"/>
      <c r="Z935" s="1346"/>
      <c r="AA935" s="1346"/>
      <c r="AB935" s="1346"/>
      <c r="AC935" s="1346"/>
      <c r="AD935" s="1346"/>
      <c r="AE935" s="1346"/>
      <c r="AF935" s="1346"/>
      <c r="AG935" s="1346"/>
    </row>
    <row r="936" spans="3:33" x14ac:dyDescent="0.25">
      <c r="C936" s="1346"/>
      <c r="D936" s="1346"/>
      <c r="E936" s="1346"/>
      <c r="F936" s="1346"/>
      <c r="G936" s="1346"/>
      <c r="H936" s="1346"/>
      <c r="I936" s="1346"/>
      <c r="J936" s="1346"/>
      <c r="K936" s="1346"/>
      <c r="L936" s="1346"/>
      <c r="M936" s="1346"/>
      <c r="N936" s="1346"/>
      <c r="O936" s="1346"/>
      <c r="P936" s="1346"/>
      <c r="Q936" s="1346"/>
      <c r="R936" s="1346"/>
      <c r="S936" s="1346"/>
      <c r="T936" s="1346"/>
      <c r="U936" s="1346"/>
      <c r="V936" s="1346"/>
      <c r="W936" s="1346"/>
      <c r="X936" s="1346"/>
      <c r="Y936" s="1346"/>
      <c r="Z936" s="1346"/>
      <c r="AA936" s="1346"/>
      <c r="AB936" s="1346"/>
      <c r="AC936" s="1346"/>
      <c r="AD936" s="1346"/>
      <c r="AE936" s="1346"/>
      <c r="AF936" s="1346"/>
      <c r="AG936" s="1346"/>
    </row>
    <row r="937" spans="3:33" x14ac:dyDescent="0.25">
      <c r="C937" s="1346"/>
      <c r="D937" s="1346"/>
      <c r="E937" s="1346"/>
      <c r="F937" s="1346"/>
      <c r="G937" s="1346"/>
      <c r="H937" s="1346"/>
      <c r="I937" s="1346"/>
      <c r="J937" s="1346"/>
      <c r="K937" s="1346"/>
      <c r="L937" s="1346"/>
      <c r="M937" s="1346"/>
      <c r="N937" s="1346"/>
      <c r="O937" s="1346"/>
      <c r="P937" s="1346"/>
      <c r="Q937" s="1346"/>
      <c r="R937" s="1346"/>
      <c r="S937" s="1346"/>
      <c r="T937" s="1346"/>
      <c r="U937" s="1346"/>
      <c r="V937" s="1346"/>
      <c r="W937" s="1346"/>
      <c r="X937" s="1346"/>
      <c r="Y937" s="1346"/>
      <c r="Z937" s="1346"/>
      <c r="AA937" s="1346"/>
      <c r="AB937" s="1346"/>
      <c r="AC937" s="1346"/>
      <c r="AD937" s="1346"/>
      <c r="AE937" s="1346"/>
      <c r="AF937" s="1346"/>
      <c r="AG937" s="1346"/>
    </row>
    <row r="938" spans="3:33" x14ac:dyDescent="0.25">
      <c r="C938" s="1346"/>
      <c r="D938" s="1346"/>
      <c r="E938" s="1346"/>
      <c r="F938" s="1346"/>
      <c r="G938" s="1346"/>
      <c r="H938" s="1346"/>
      <c r="I938" s="1346"/>
      <c r="J938" s="1346"/>
      <c r="K938" s="1346"/>
      <c r="L938" s="1346"/>
      <c r="M938" s="1346"/>
      <c r="N938" s="1346"/>
      <c r="O938" s="1346"/>
      <c r="P938" s="1346"/>
      <c r="Q938" s="1346"/>
      <c r="R938" s="1346"/>
      <c r="S938" s="1346"/>
      <c r="T938" s="1346"/>
      <c r="U938" s="1346"/>
      <c r="V938" s="1346"/>
      <c r="W938" s="1346"/>
      <c r="X938" s="1346"/>
      <c r="Y938" s="1346"/>
      <c r="Z938" s="1346"/>
      <c r="AA938" s="1346"/>
      <c r="AB938" s="1346"/>
      <c r="AC938" s="1346"/>
      <c r="AD938" s="1346"/>
      <c r="AE938" s="1346"/>
      <c r="AF938" s="1346"/>
      <c r="AG938" s="1346"/>
    </row>
    <row r="939" spans="3:33" x14ac:dyDescent="0.25">
      <c r="C939" s="1346"/>
      <c r="D939" s="1346"/>
      <c r="E939" s="1346"/>
      <c r="F939" s="1346"/>
      <c r="G939" s="1346"/>
      <c r="H939" s="1346"/>
      <c r="I939" s="1346"/>
      <c r="J939" s="1346"/>
      <c r="K939" s="1346"/>
      <c r="L939" s="1346"/>
      <c r="M939" s="1346"/>
      <c r="N939" s="1346"/>
      <c r="O939" s="1346"/>
      <c r="P939" s="1346"/>
      <c r="Q939" s="1346"/>
      <c r="R939" s="1346"/>
      <c r="S939" s="1346"/>
      <c r="T939" s="1346"/>
      <c r="U939" s="1346"/>
      <c r="V939" s="1346"/>
      <c r="W939" s="1346"/>
      <c r="X939" s="1346"/>
      <c r="Y939" s="1346"/>
      <c r="Z939" s="1346"/>
      <c r="AA939" s="1346"/>
      <c r="AB939" s="1346"/>
      <c r="AC939" s="1346"/>
      <c r="AD939" s="1346"/>
      <c r="AE939" s="1346"/>
      <c r="AF939" s="1346"/>
      <c r="AG939" s="1346"/>
    </row>
    <row r="940" spans="3:33" x14ac:dyDescent="0.25">
      <c r="C940" s="1346"/>
      <c r="D940" s="1346"/>
      <c r="E940" s="1346"/>
      <c r="F940" s="1346"/>
      <c r="G940" s="1346"/>
      <c r="H940" s="1346"/>
      <c r="I940" s="1346"/>
      <c r="J940" s="1346"/>
      <c r="K940" s="1346"/>
      <c r="L940" s="1346"/>
      <c r="M940" s="1346"/>
      <c r="N940" s="1346"/>
      <c r="O940" s="1346"/>
      <c r="P940" s="1346"/>
      <c r="Q940" s="1346"/>
      <c r="R940" s="1346"/>
      <c r="S940" s="1346"/>
      <c r="T940" s="1346"/>
      <c r="U940" s="1346"/>
      <c r="V940" s="1346"/>
      <c r="W940" s="1346"/>
      <c r="X940" s="1346"/>
      <c r="Y940" s="1346"/>
      <c r="Z940" s="1346"/>
      <c r="AA940" s="1346"/>
      <c r="AB940" s="1346"/>
      <c r="AC940" s="1346"/>
      <c r="AD940" s="1346"/>
      <c r="AE940" s="1346"/>
      <c r="AF940" s="1346"/>
      <c r="AG940" s="1346"/>
    </row>
    <row r="941" spans="3:33" x14ac:dyDescent="0.25">
      <c r="C941" s="1346"/>
      <c r="D941" s="1346"/>
      <c r="E941" s="1346"/>
      <c r="F941" s="1346"/>
      <c r="G941" s="1346"/>
      <c r="H941" s="1346"/>
      <c r="I941" s="1346"/>
      <c r="J941" s="1346"/>
      <c r="K941" s="1346"/>
      <c r="L941" s="1346"/>
      <c r="M941" s="1346"/>
      <c r="N941" s="1346"/>
      <c r="O941" s="1346"/>
      <c r="P941" s="1346"/>
      <c r="Q941" s="1346"/>
      <c r="R941" s="1346"/>
      <c r="S941" s="1346"/>
      <c r="T941" s="1346"/>
      <c r="U941" s="1346"/>
      <c r="V941" s="1346"/>
      <c r="W941" s="1346"/>
      <c r="X941" s="1346"/>
      <c r="Y941" s="1346"/>
      <c r="Z941" s="1346"/>
      <c r="AA941" s="1346"/>
      <c r="AB941" s="1346"/>
      <c r="AC941" s="1346"/>
      <c r="AD941" s="1346"/>
      <c r="AE941" s="1346"/>
      <c r="AF941" s="1346"/>
      <c r="AG941" s="1346"/>
    </row>
    <row r="942" spans="3:33" x14ac:dyDescent="0.25">
      <c r="C942" s="1346"/>
      <c r="D942" s="1346"/>
      <c r="E942" s="1346"/>
      <c r="F942" s="1346"/>
      <c r="G942" s="1346"/>
      <c r="H942" s="1346"/>
      <c r="I942" s="1346"/>
      <c r="J942" s="1346"/>
      <c r="K942" s="1346"/>
      <c r="L942" s="1346"/>
      <c r="M942" s="1346"/>
      <c r="N942" s="1346"/>
      <c r="O942" s="1346"/>
      <c r="P942" s="1346"/>
      <c r="Q942" s="1346"/>
      <c r="R942" s="1346"/>
      <c r="S942" s="1346"/>
      <c r="T942" s="1346"/>
      <c r="U942" s="1346"/>
      <c r="V942" s="1346"/>
      <c r="W942" s="1346"/>
      <c r="X942" s="1346"/>
      <c r="Y942" s="1346"/>
      <c r="Z942" s="1346"/>
      <c r="AA942" s="1346"/>
      <c r="AB942" s="1346"/>
      <c r="AC942" s="1346"/>
      <c r="AD942" s="1346"/>
      <c r="AE942" s="1346"/>
      <c r="AF942" s="1346"/>
      <c r="AG942" s="1346"/>
    </row>
    <row r="943" spans="3:33" x14ac:dyDescent="0.25">
      <c r="C943" s="1346"/>
      <c r="D943" s="1346"/>
      <c r="E943" s="1346"/>
      <c r="F943" s="1346"/>
      <c r="G943" s="1346"/>
      <c r="H943" s="1346"/>
      <c r="I943" s="1346"/>
      <c r="J943" s="1346"/>
      <c r="K943" s="1346"/>
      <c r="L943" s="1346"/>
      <c r="M943" s="1346"/>
      <c r="N943" s="1346"/>
      <c r="O943" s="1346"/>
      <c r="P943" s="1346"/>
      <c r="Q943" s="1346"/>
      <c r="R943" s="1346"/>
      <c r="S943" s="1346"/>
      <c r="T943" s="1346"/>
      <c r="U943" s="1346"/>
      <c r="V943" s="1346"/>
      <c r="W943" s="1346"/>
      <c r="X943" s="1346"/>
      <c r="Y943" s="1346"/>
      <c r="Z943" s="1346"/>
      <c r="AA943" s="1346"/>
      <c r="AB943" s="1346"/>
      <c r="AC943" s="1346"/>
      <c r="AD943" s="1346"/>
      <c r="AE943" s="1346"/>
      <c r="AF943" s="1346"/>
      <c r="AG943" s="1346"/>
    </row>
    <row r="944" spans="3:33" x14ac:dyDescent="0.25">
      <c r="C944" s="1346"/>
      <c r="D944" s="1346"/>
      <c r="E944" s="1346"/>
      <c r="F944" s="1346"/>
      <c r="G944" s="1346"/>
      <c r="H944" s="1346"/>
      <c r="I944" s="1346"/>
      <c r="J944" s="1346"/>
      <c r="K944" s="1346"/>
      <c r="L944" s="1346"/>
      <c r="M944" s="1346"/>
      <c r="N944" s="1346"/>
      <c r="O944" s="1346"/>
      <c r="P944" s="1346"/>
      <c r="Q944" s="1346"/>
      <c r="R944" s="1346"/>
      <c r="S944" s="1346"/>
      <c r="T944" s="1346"/>
      <c r="U944" s="1346"/>
      <c r="V944" s="1346"/>
      <c r="W944" s="1346"/>
      <c r="X944" s="1346"/>
      <c r="Y944" s="1346"/>
      <c r="Z944" s="1346"/>
      <c r="AA944" s="1346"/>
      <c r="AB944" s="1346"/>
      <c r="AC944" s="1346"/>
      <c r="AD944" s="1346"/>
      <c r="AE944" s="1346"/>
      <c r="AF944" s="1346"/>
      <c r="AG944" s="1346"/>
    </row>
    <row r="945" spans="3:33" x14ac:dyDescent="0.25">
      <c r="C945" s="1346"/>
      <c r="D945" s="1346"/>
      <c r="E945" s="1346"/>
      <c r="F945" s="1346"/>
      <c r="G945" s="1346"/>
      <c r="H945" s="1346"/>
      <c r="I945" s="1346"/>
      <c r="J945" s="1346"/>
      <c r="K945" s="1346"/>
      <c r="L945" s="1346"/>
      <c r="M945" s="1346"/>
      <c r="N945" s="1346"/>
      <c r="O945" s="1346"/>
      <c r="P945" s="1346"/>
      <c r="Q945" s="1346"/>
      <c r="R945" s="1346"/>
      <c r="S945" s="1346"/>
      <c r="T945" s="1346"/>
      <c r="U945" s="1346"/>
      <c r="V945" s="1346"/>
      <c r="W945" s="1346"/>
      <c r="X945" s="1346"/>
      <c r="Y945" s="1346"/>
      <c r="Z945" s="1346"/>
      <c r="AA945" s="1346"/>
      <c r="AB945" s="1346"/>
      <c r="AC945" s="1346"/>
      <c r="AD945" s="1346"/>
      <c r="AE945" s="1346"/>
      <c r="AF945" s="1346"/>
      <c r="AG945" s="1346"/>
    </row>
    <row r="946" spans="3:33" x14ac:dyDescent="0.25">
      <c r="C946" s="1346"/>
      <c r="D946" s="1346"/>
      <c r="E946" s="1346"/>
      <c r="F946" s="1346"/>
      <c r="G946" s="1346"/>
      <c r="H946" s="1346"/>
      <c r="I946" s="1346"/>
      <c r="J946" s="1346"/>
      <c r="K946" s="1346"/>
      <c r="L946" s="1346"/>
      <c r="M946" s="1346"/>
      <c r="N946" s="1346"/>
      <c r="O946" s="1346"/>
      <c r="P946" s="1346"/>
      <c r="Q946" s="1346"/>
      <c r="R946" s="1346"/>
      <c r="S946" s="1346"/>
      <c r="T946" s="1346"/>
      <c r="U946" s="1346"/>
      <c r="V946" s="1346"/>
      <c r="W946" s="1346"/>
      <c r="X946" s="1346"/>
      <c r="Y946" s="1346"/>
      <c r="Z946" s="1346"/>
      <c r="AA946" s="1346"/>
      <c r="AB946" s="1346"/>
      <c r="AC946" s="1346"/>
      <c r="AD946" s="1346"/>
      <c r="AE946" s="1346"/>
      <c r="AF946" s="1346"/>
      <c r="AG946" s="1346"/>
    </row>
    <row r="947" spans="3:33" x14ac:dyDescent="0.25">
      <c r="C947" s="1346"/>
      <c r="D947" s="1346"/>
      <c r="E947" s="1346"/>
      <c r="F947" s="1346"/>
      <c r="G947" s="1346"/>
      <c r="H947" s="1346"/>
      <c r="I947" s="1346"/>
      <c r="J947" s="1346"/>
      <c r="K947" s="1346"/>
      <c r="L947" s="1346"/>
      <c r="M947" s="1346"/>
      <c r="N947" s="1346"/>
      <c r="O947" s="1346"/>
      <c r="P947" s="1346"/>
      <c r="Q947" s="1346"/>
      <c r="R947" s="1346"/>
      <c r="S947" s="1346"/>
      <c r="T947" s="1346"/>
      <c r="U947" s="1346"/>
      <c r="V947" s="1346"/>
      <c r="W947" s="1346"/>
      <c r="X947" s="1346"/>
      <c r="Y947" s="1346"/>
      <c r="Z947" s="1346"/>
      <c r="AA947" s="1346"/>
      <c r="AB947" s="1346"/>
      <c r="AC947" s="1346"/>
      <c r="AD947" s="1346"/>
      <c r="AE947" s="1346"/>
      <c r="AF947" s="1346"/>
      <c r="AG947" s="1346"/>
    </row>
    <row r="948" spans="3:33" x14ac:dyDescent="0.25">
      <c r="C948" s="1346"/>
      <c r="D948" s="1346"/>
      <c r="E948" s="1346"/>
      <c r="F948" s="1346"/>
      <c r="G948" s="1346"/>
      <c r="H948" s="1346"/>
      <c r="I948" s="1346"/>
      <c r="J948" s="1346"/>
      <c r="K948" s="1346"/>
      <c r="L948" s="1346"/>
      <c r="M948" s="1346"/>
      <c r="N948" s="1346"/>
      <c r="O948" s="1346"/>
      <c r="P948" s="1346"/>
      <c r="Q948" s="1346"/>
      <c r="R948" s="1346"/>
      <c r="S948" s="1346"/>
      <c r="T948" s="1346"/>
      <c r="U948" s="1346"/>
      <c r="V948" s="1346"/>
      <c r="W948" s="1346"/>
      <c r="X948" s="1346"/>
      <c r="Y948" s="1346"/>
      <c r="Z948" s="1346"/>
      <c r="AA948" s="1346"/>
      <c r="AB948" s="1346"/>
      <c r="AC948" s="1346"/>
      <c r="AD948" s="1346"/>
      <c r="AE948" s="1346"/>
      <c r="AF948" s="1346"/>
      <c r="AG948" s="1346"/>
    </row>
    <row r="949" spans="3:33" x14ac:dyDescent="0.25">
      <c r="C949" s="1346"/>
      <c r="D949" s="1346"/>
      <c r="E949" s="1346"/>
      <c r="F949" s="1346"/>
      <c r="G949" s="1346"/>
      <c r="H949" s="1346"/>
      <c r="I949" s="1346"/>
      <c r="J949" s="1346"/>
      <c r="K949" s="1346"/>
      <c r="L949" s="1346"/>
      <c r="M949" s="1346"/>
      <c r="N949" s="1346"/>
      <c r="O949" s="1346"/>
      <c r="P949" s="1346"/>
      <c r="Q949" s="1346"/>
      <c r="R949" s="1346"/>
      <c r="S949" s="1346"/>
      <c r="T949" s="1346"/>
      <c r="U949" s="1346"/>
      <c r="V949" s="1346"/>
      <c r="W949" s="1346"/>
      <c r="X949" s="1346"/>
      <c r="Y949" s="1346"/>
      <c r="Z949" s="1346"/>
      <c r="AA949" s="1346"/>
      <c r="AB949" s="1346"/>
      <c r="AC949" s="1346"/>
      <c r="AD949" s="1346"/>
      <c r="AE949" s="1346"/>
      <c r="AF949" s="1346"/>
      <c r="AG949" s="1346"/>
    </row>
    <row r="950" spans="3:33" x14ac:dyDescent="0.25">
      <c r="C950" s="1346"/>
      <c r="D950" s="1346"/>
      <c r="E950" s="1346"/>
      <c r="F950" s="1346"/>
      <c r="G950" s="1346"/>
      <c r="H950" s="1346"/>
      <c r="I950" s="1346"/>
      <c r="J950" s="1346"/>
      <c r="K950" s="1346"/>
      <c r="L950" s="1346"/>
      <c r="M950" s="1346"/>
      <c r="N950" s="1346"/>
      <c r="O950" s="1346"/>
      <c r="P950" s="1346"/>
      <c r="Q950" s="1346"/>
      <c r="R950" s="1346"/>
      <c r="S950" s="1346"/>
      <c r="T950" s="1346"/>
      <c r="U950" s="1346"/>
      <c r="V950" s="1346"/>
      <c r="W950" s="1346"/>
      <c r="X950" s="1346"/>
      <c r="Y950" s="1346"/>
      <c r="Z950" s="1346"/>
      <c r="AA950" s="1346"/>
      <c r="AB950" s="1346"/>
      <c r="AC950" s="1346"/>
      <c r="AD950" s="1346"/>
      <c r="AE950" s="1346"/>
      <c r="AF950" s="1346"/>
      <c r="AG950" s="1346"/>
    </row>
    <row r="951" spans="3:33" x14ac:dyDescent="0.25">
      <c r="C951" s="1346"/>
      <c r="D951" s="1346"/>
      <c r="E951" s="1346"/>
      <c r="F951" s="1346"/>
      <c r="G951" s="1346"/>
      <c r="H951" s="1346"/>
      <c r="I951" s="1346"/>
      <c r="J951" s="1346"/>
      <c r="K951" s="1346"/>
      <c r="L951" s="1346"/>
      <c r="M951" s="1346"/>
      <c r="N951" s="1346"/>
      <c r="O951" s="1346"/>
      <c r="P951" s="1346"/>
      <c r="Q951" s="1346"/>
      <c r="R951" s="1346"/>
      <c r="S951" s="1346"/>
      <c r="T951" s="1346"/>
      <c r="U951" s="1346"/>
      <c r="V951" s="1346"/>
      <c r="W951" s="1346"/>
      <c r="X951" s="1346"/>
      <c r="Y951" s="1346"/>
      <c r="Z951" s="1346"/>
      <c r="AA951" s="1346"/>
      <c r="AB951" s="1346"/>
      <c r="AC951" s="1346"/>
      <c r="AD951" s="1346"/>
      <c r="AE951" s="1346"/>
      <c r="AF951" s="1346"/>
      <c r="AG951" s="1346"/>
    </row>
    <row r="952" spans="3:33" x14ac:dyDescent="0.25">
      <c r="C952" s="1346"/>
      <c r="D952" s="1346"/>
      <c r="E952" s="1346"/>
      <c r="F952" s="1346"/>
      <c r="G952" s="1346"/>
      <c r="H952" s="1346"/>
      <c r="I952" s="1346"/>
      <c r="J952" s="1346"/>
      <c r="K952" s="1346"/>
      <c r="L952" s="1346"/>
      <c r="M952" s="1346"/>
      <c r="N952" s="1346"/>
      <c r="O952" s="1346"/>
      <c r="P952" s="1346"/>
      <c r="Q952" s="1346"/>
      <c r="R952" s="1346"/>
      <c r="S952" s="1346"/>
      <c r="T952" s="1346"/>
      <c r="U952" s="1346"/>
      <c r="V952" s="1346"/>
      <c r="W952" s="1346"/>
      <c r="X952" s="1346"/>
      <c r="Y952" s="1346"/>
      <c r="Z952" s="1346"/>
      <c r="AA952" s="1346"/>
      <c r="AB952" s="1346"/>
      <c r="AC952" s="1346"/>
      <c r="AD952" s="1346"/>
      <c r="AE952" s="1346"/>
      <c r="AF952" s="1346"/>
      <c r="AG952" s="1346"/>
    </row>
    <row r="953" spans="3:33" x14ac:dyDescent="0.25">
      <c r="C953" s="1346"/>
      <c r="D953" s="1346"/>
      <c r="E953" s="1346"/>
      <c r="F953" s="1346"/>
      <c r="G953" s="1346"/>
      <c r="H953" s="1346"/>
      <c r="I953" s="1346"/>
      <c r="J953" s="1346"/>
      <c r="K953" s="1346"/>
      <c r="L953" s="1346"/>
      <c r="M953" s="1346"/>
      <c r="N953" s="1346"/>
      <c r="O953" s="1346"/>
      <c r="P953" s="1346"/>
      <c r="Q953" s="1346"/>
      <c r="R953" s="1346"/>
      <c r="S953" s="1346"/>
      <c r="T953" s="1346"/>
      <c r="U953" s="1346"/>
      <c r="V953" s="1346"/>
      <c r="W953" s="1346"/>
      <c r="X953" s="1346"/>
      <c r="Y953" s="1346"/>
      <c r="Z953" s="1346"/>
      <c r="AA953" s="1346"/>
      <c r="AB953" s="1346"/>
      <c r="AC953" s="1346"/>
      <c r="AD953" s="1346"/>
      <c r="AE953" s="1346"/>
      <c r="AF953" s="1346"/>
      <c r="AG953" s="1346"/>
    </row>
    <row r="954" spans="3:33" x14ac:dyDescent="0.25">
      <c r="C954" s="1346"/>
      <c r="D954" s="1346"/>
      <c r="E954" s="1346"/>
      <c r="F954" s="1346"/>
      <c r="G954" s="1346"/>
      <c r="H954" s="1346"/>
      <c r="I954" s="1346"/>
      <c r="J954" s="1346"/>
      <c r="K954" s="1346"/>
      <c r="L954" s="1346"/>
      <c r="M954" s="1346"/>
      <c r="N954" s="1346"/>
      <c r="O954" s="1346"/>
      <c r="P954" s="1346"/>
      <c r="Q954" s="1346"/>
      <c r="R954" s="1346"/>
      <c r="S954" s="1346"/>
      <c r="T954" s="1346"/>
      <c r="U954" s="1346"/>
      <c r="V954" s="1346"/>
      <c r="W954" s="1346"/>
      <c r="X954" s="1346"/>
      <c r="Y954" s="1346"/>
      <c r="Z954" s="1346"/>
      <c r="AA954" s="1346"/>
      <c r="AB954" s="1346"/>
      <c r="AC954" s="1346"/>
      <c r="AD954" s="1346"/>
      <c r="AE954" s="1346"/>
      <c r="AF954" s="1346"/>
      <c r="AG954" s="1346"/>
    </row>
    <row r="955" spans="3:33" x14ac:dyDescent="0.25">
      <c r="C955" s="1346"/>
      <c r="D955" s="1346"/>
      <c r="E955" s="1346"/>
      <c r="F955" s="1346"/>
      <c r="G955" s="1346"/>
      <c r="H955" s="1346"/>
      <c r="I955" s="1346"/>
      <c r="J955" s="1346"/>
      <c r="K955" s="1346"/>
      <c r="L955" s="1346"/>
      <c r="M955" s="1346"/>
      <c r="N955" s="1346"/>
      <c r="O955" s="1346"/>
      <c r="P955" s="1346"/>
      <c r="Q955" s="1346"/>
      <c r="R955" s="1346"/>
      <c r="S955" s="1346"/>
      <c r="T955" s="1346"/>
      <c r="U955" s="1346"/>
      <c r="V955" s="1346"/>
      <c r="W955" s="1346"/>
      <c r="X955" s="1346"/>
      <c r="Y955" s="1346"/>
      <c r="Z955" s="1346"/>
      <c r="AA955" s="1346"/>
      <c r="AB955" s="1346"/>
      <c r="AC955" s="1346"/>
      <c r="AD955" s="1346"/>
      <c r="AE955" s="1346"/>
      <c r="AF955" s="1346"/>
      <c r="AG955" s="1346"/>
    </row>
    <row r="956" spans="3:33" x14ac:dyDescent="0.25">
      <c r="C956" s="1346"/>
      <c r="D956" s="1346"/>
      <c r="E956" s="1346"/>
      <c r="F956" s="1346"/>
      <c r="G956" s="1346"/>
      <c r="H956" s="1346"/>
      <c r="I956" s="1346"/>
      <c r="J956" s="1346"/>
      <c r="K956" s="1346"/>
      <c r="L956" s="1346"/>
      <c r="M956" s="1346"/>
      <c r="N956" s="1346"/>
      <c r="O956" s="1346"/>
      <c r="P956" s="1346"/>
      <c r="Q956" s="1346"/>
      <c r="R956" s="1346"/>
      <c r="S956" s="1346"/>
      <c r="T956" s="1346"/>
      <c r="U956" s="1346"/>
      <c r="V956" s="1346"/>
      <c r="W956" s="1346"/>
      <c r="X956" s="1346"/>
      <c r="Y956" s="1346"/>
      <c r="Z956" s="1346"/>
      <c r="AA956" s="1346"/>
      <c r="AB956" s="1346"/>
      <c r="AC956" s="1346"/>
      <c r="AD956" s="1346"/>
      <c r="AE956" s="1346"/>
      <c r="AF956" s="1346"/>
      <c r="AG956" s="1346"/>
    </row>
    <row r="957" spans="3:33" x14ac:dyDescent="0.25">
      <c r="C957" s="1346"/>
      <c r="D957" s="1346"/>
      <c r="E957" s="1346"/>
      <c r="F957" s="1346"/>
      <c r="G957" s="1346"/>
      <c r="H957" s="1346"/>
      <c r="I957" s="1346"/>
      <c r="J957" s="1346"/>
      <c r="K957" s="1346"/>
      <c r="L957" s="1346"/>
      <c r="M957" s="1346"/>
      <c r="N957" s="1346"/>
      <c r="O957" s="1346"/>
      <c r="P957" s="1346"/>
      <c r="Q957" s="1346"/>
      <c r="R957" s="1346"/>
      <c r="S957" s="1346"/>
      <c r="T957" s="1346"/>
      <c r="U957" s="1346"/>
      <c r="V957" s="1346"/>
      <c r="W957" s="1346"/>
      <c r="X957" s="1346"/>
      <c r="Y957" s="1346"/>
      <c r="Z957" s="1346"/>
      <c r="AA957" s="1346"/>
      <c r="AB957" s="1346"/>
      <c r="AC957" s="1346"/>
      <c r="AD957" s="1346"/>
      <c r="AE957" s="1346"/>
      <c r="AF957" s="1346"/>
      <c r="AG957" s="1346"/>
    </row>
    <row r="958" spans="3:33" x14ac:dyDescent="0.25">
      <c r="C958" s="1346"/>
      <c r="D958" s="1346"/>
      <c r="E958" s="1346"/>
      <c r="F958" s="1346"/>
      <c r="G958" s="1346"/>
      <c r="H958" s="1346"/>
      <c r="I958" s="1346"/>
      <c r="J958" s="1346"/>
      <c r="K958" s="1346"/>
      <c r="L958" s="1346"/>
      <c r="M958" s="1346"/>
      <c r="N958" s="1346"/>
      <c r="O958" s="1346"/>
      <c r="P958" s="1346"/>
      <c r="Q958" s="1346"/>
      <c r="R958" s="1346"/>
      <c r="S958" s="1346"/>
      <c r="T958" s="1346"/>
      <c r="U958" s="1346"/>
      <c r="V958" s="1346"/>
      <c r="W958" s="1346"/>
      <c r="X958" s="1346"/>
      <c r="Y958" s="1346"/>
      <c r="Z958" s="1346"/>
      <c r="AA958" s="1346"/>
      <c r="AB958" s="1346"/>
      <c r="AC958" s="1346"/>
      <c r="AD958" s="1346"/>
      <c r="AE958" s="1346"/>
      <c r="AF958" s="1346"/>
      <c r="AG958" s="1346"/>
    </row>
    <row r="959" spans="3:33" x14ac:dyDescent="0.25">
      <c r="C959" s="1346"/>
      <c r="D959" s="1346"/>
      <c r="E959" s="1346"/>
      <c r="F959" s="1346"/>
      <c r="G959" s="1346"/>
      <c r="H959" s="1346"/>
      <c r="I959" s="1346"/>
      <c r="J959" s="1346"/>
      <c r="K959" s="1346"/>
      <c r="L959" s="1346"/>
      <c r="M959" s="1346"/>
      <c r="N959" s="1346"/>
      <c r="O959" s="1346"/>
      <c r="P959" s="1346"/>
      <c r="Q959" s="1346"/>
      <c r="R959" s="1346"/>
      <c r="S959" s="1346"/>
      <c r="T959" s="1346"/>
      <c r="U959" s="1346"/>
      <c r="V959" s="1346"/>
      <c r="W959" s="1346"/>
      <c r="X959" s="1346"/>
      <c r="Y959" s="1346"/>
      <c r="Z959" s="1346"/>
      <c r="AA959" s="1346"/>
      <c r="AB959" s="1346"/>
      <c r="AC959" s="1346"/>
      <c r="AD959" s="1346"/>
      <c r="AE959" s="1346"/>
      <c r="AF959" s="1346"/>
      <c r="AG959" s="1346"/>
    </row>
    <row r="960" spans="3:33" x14ac:dyDescent="0.25">
      <c r="C960" s="1346"/>
      <c r="D960" s="1346"/>
      <c r="E960" s="1346"/>
      <c r="F960" s="1346"/>
      <c r="G960" s="1346"/>
      <c r="H960" s="1346"/>
      <c r="I960" s="1346"/>
      <c r="J960" s="1346"/>
      <c r="K960" s="1346"/>
      <c r="L960" s="1346"/>
      <c r="M960" s="1346"/>
      <c r="N960" s="1346"/>
      <c r="O960" s="1346"/>
      <c r="P960" s="1346"/>
      <c r="Q960" s="1346"/>
      <c r="R960" s="1346"/>
      <c r="S960" s="1346"/>
      <c r="T960" s="1346"/>
      <c r="U960" s="1346"/>
      <c r="V960" s="1346"/>
      <c r="W960" s="1346"/>
      <c r="X960" s="1346"/>
      <c r="Y960" s="1346"/>
      <c r="Z960" s="1346"/>
      <c r="AA960" s="1346"/>
      <c r="AB960" s="1346"/>
      <c r="AC960" s="1346"/>
      <c r="AD960" s="1346"/>
      <c r="AE960" s="1346"/>
      <c r="AF960" s="1346"/>
      <c r="AG960" s="1346"/>
    </row>
    <row r="961" spans="3:33" x14ac:dyDescent="0.25">
      <c r="C961" s="1346"/>
      <c r="D961" s="1346"/>
      <c r="E961" s="1346"/>
      <c r="F961" s="1346"/>
      <c r="G961" s="1346"/>
      <c r="H961" s="1346"/>
      <c r="I961" s="1346"/>
      <c r="J961" s="1346"/>
      <c r="K961" s="1346"/>
      <c r="L961" s="1346"/>
      <c r="M961" s="1346"/>
      <c r="N961" s="1346"/>
      <c r="O961" s="1346"/>
      <c r="P961" s="1346"/>
      <c r="Q961" s="1346"/>
      <c r="R961" s="1346"/>
      <c r="S961" s="1346"/>
      <c r="T961" s="1346"/>
      <c r="U961" s="1346"/>
      <c r="V961" s="1346"/>
      <c r="W961" s="1346"/>
      <c r="X961" s="1346"/>
      <c r="Y961" s="1346"/>
      <c r="Z961" s="1346"/>
      <c r="AA961" s="1346"/>
      <c r="AB961" s="1346"/>
      <c r="AC961" s="1346"/>
      <c r="AD961" s="1346"/>
      <c r="AE961" s="1346"/>
      <c r="AF961" s="1346"/>
      <c r="AG961" s="1346"/>
    </row>
    <row r="962" spans="3:33" x14ac:dyDescent="0.25">
      <c r="C962" s="1346"/>
      <c r="D962" s="1346"/>
      <c r="E962" s="1346"/>
      <c r="F962" s="1346"/>
      <c r="G962" s="1346"/>
      <c r="H962" s="1346"/>
      <c r="I962" s="1346"/>
      <c r="J962" s="1346"/>
      <c r="K962" s="1346"/>
      <c r="L962" s="1346"/>
      <c r="M962" s="1346"/>
      <c r="N962" s="1346"/>
      <c r="O962" s="1346"/>
      <c r="P962" s="1346"/>
      <c r="Q962" s="1346"/>
      <c r="R962" s="1346"/>
      <c r="S962" s="1346"/>
      <c r="T962" s="1346"/>
      <c r="U962" s="1346"/>
      <c r="V962" s="1346"/>
      <c r="W962" s="1346"/>
      <c r="X962" s="1346"/>
      <c r="Y962" s="1346"/>
      <c r="Z962" s="1346"/>
      <c r="AA962" s="1346"/>
      <c r="AB962" s="1346"/>
      <c r="AC962" s="1346"/>
      <c r="AD962" s="1346"/>
      <c r="AE962" s="1346"/>
      <c r="AF962" s="1346"/>
      <c r="AG962" s="1346"/>
    </row>
    <row r="963" spans="3:33" x14ac:dyDescent="0.25">
      <c r="C963" s="1346"/>
      <c r="D963" s="1346"/>
      <c r="E963" s="1346"/>
      <c r="F963" s="1346"/>
      <c r="G963" s="1346"/>
      <c r="H963" s="1346"/>
      <c r="I963" s="1346"/>
      <c r="J963" s="1346"/>
      <c r="K963" s="1346"/>
      <c r="L963" s="1346"/>
      <c r="M963" s="1346"/>
      <c r="N963" s="1346"/>
      <c r="O963" s="1346"/>
      <c r="P963" s="1346"/>
      <c r="Q963" s="1346"/>
      <c r="R963" s="1346"/>
      <c r="S963" s="1346"/>
      <c r="T963" s="1346"/>
      <c r="U963" s="1346"/>
      <c r="V963" s="1346"/>
      <c r="W963" s="1346"/>
      <c r="X963" s="1346"/>
      <c r="Y963" s="1346"/>
      <c r="Z963" s="1346"/>
      <c r="AA963" s="1346"/>
      <c r="AB963" s="1346"/>
      <c r="AC963" s="1346"/>
      <c r="AD963" s="1346"/>
      <c r="AE963" s="1346"/>
      <c r="AF963" s="1346"/>
      <c r="AG963" s="1346"/>
    </row>
    <row r="964" spans="3:33" x14ac:dyDescent="0.25">
      <c r="C964" s="1346"/>
      <c r="D964" s="1346"/>
      <c r="E964" s="1346"/>
      <c r="F964" s="1346"/>
      <c r="G964" s="1346"/>
      <c r="H964" s="1346"/>
      <c r="I964" s="1346"/>
      <c r="J964" s="1346"/>
      <c r="K964" s="1346"/>
      <c r="L964" s="1346"/>
      <c r="M964" s="1346"/>
      <c r="N964" s="1346"/>
      <c r="O964" s="1346"/>
      <c r="P964" s="1346"/>
      <c r="Q964" s="1346"/>
      <c r="R964" s="1346"/>
      <c r="S964" s="1346"/>
      <c r="T964" s="1346"/>
      <c r="U964" s="1346"/>
      <c r="V964" s="1346"/>
      <c r="W964" s="1346"/>
      <c r="X964" s="1346"/>
      <c r="Y964" s="1346"/>
      <c r="Z964" s="1346"/>
      <c r="AA964" s="1346"/>
      <c r="AB964" s="1346"/>
      <c r="AC964" s="1346"/>
      <c r="AD964" s="1346"/>
      <c r="AE964" s="1346"/>
      <c r="AF964" s="1346"/>
      <c r="AG964" s="1346"/>
    </row>
    <row r="965" spans="3:33" x14ac:dyDescent="0.25">
      <c r="C965" s="1346"/>
      <c r="D965" s="1346"/>
      <c r="E965" s="1346"/>
      <c r="F965" s="1346"/>
      <c r="G965" s="1346"/>
      <c r="H965" s="1346"/>
      <c r="I965" s="1346"/>
      <c r="J965" s="1346"/>
      <c r="K965" s="1346"/>
      <c r="L965" s="1346"/>
      <c r="M965" s="1346"/>
      <c r="N965" s="1346"/>
      <c r="O965" s="1346"/>
      <c r="P965" s="1346"/>
      <c r="Q965" s="1346"/>
      <c r="R965" s="1346"/>
      <c r="S965" s="1346"/>
      <c r="T965" s="1346"/>
      <c r="U965" s="1346"/>
      <c r="V965" s="1346"/>
      <c r="W965" s="1346"/>
      <c r="X965" s="1346"/>
      <c r="Y965" s="1346"/>
      <c r="Z965" s="1346"/>
      <c r="AA965" s="1346"/>
      <c r="AB965" s="1346"/>
      <c r="AC965" s="1346"/>
      <c r="AD965" s="1346"/>
      <c r="AE965" s="1346"/>
      <c r="AF965" s="1346"/>
      <c r="AG965" s="1346"/>
    </row>
    <row r="966" spans="3:33" x14ac:dyDescent="0.25">
      <c r="C966" s="1346"/>
      <c r="D966" s="1346"/>
      <c r="E966" s="1346"/>
      <c r="F966" s="1346"/>
      <c r="G966" s="1346"/>
      <c r="H966" s="1346"/>
      <c r="I966" s="1346"/>
      <c r="J966" s="1346"/>
      <c r="K966" s="1346"/>
      <c r="L966" s="1346"/>
      <c r="M966" s="1346"/>
      <c r="N966" s="1346"/>
      <c r="O966" s="1346"/>
      <c r="P966" s="1346"/>
      <c r="Q966" s="1346"/>
      <c r="R966" s="1346"/>
      <c r="S966" s="1346"/>
      <c r="T966" s="1346"/>
      <c r="U966" s="1346"/>
      <c r="V966" s="1346"/>
      <c r="W966" s="1346"/>
      <c r="X966" s="1346"/>
      <c r="Y966" s="1346"/>
      <c r="Z966" s="1346"/>
      <c r="AA966" s="1346"/>
      <c r="AB966" s="1346"/>
      <c r="AC966" s="1346"/>
      <c r="AD966" s="1346"/>
      <c r="AE966" s="1346"/>
      <c r="AF966" s="1346"/>
      <c r="AG966" s="1346"/>
    </row>
    <row r="967" spans="3:33" x14ac:dyDescent="0.25">
      <c r="C967" s="1346"/>
      <c r="D967" s="1346"/>
      <c r="E967" s="1346"/>
      <c r="F967" s="1346"/>
      <c r="G967" s="1346"/>
      <c r="H967" s="1346"/>
      <c r="I967" s="1346"/>
      <c r="J967" s="1346"/>
      <c r="K967" s="1346"/>
      <c r="L967" s="1346"/>
      <c r="M967" s="1346"/>
      <c r="N967" s="1346"/>
      <c r="O967" s="1346"/>
      <c r="P967" s="1346"/>
      <c r="Q967" s="1346"/>
      <c r="R967" s="1346"/>
      <c r="S967" s="1346"/>
      <c r="T967" s="1346"/>
      <c r="U967" s="1346"/>
      <c r="V967" s="1346"/>
      <c r="W967" s="1346"/>
      <c r="X967" s="1346"/>
      <c r="Y967" s="1346"/>
      <c r="Z967" s="1346"/>
      <c r="AA967" s="1346"/>
      <c r="AB967" s="1346"/>
      <c r="AC967" s="1346"/>
      <c r="AD967" s="1346"/>
      <c r="AE967" s="1346"/>
      <c r="AF967" s="1346"/>
      <c r="AG967" s="1346"/>
    </row>
    <row r="968" spans="3:33" x14ac:dyDescent="0.25">
      <c r="C968" s="1346"/>
      <c r="D968" s="1346"/>
      <c r="E968" s="1346"/>
      <c r="F968" s="1346"/>
      <c r="G968" s="1346"/>
      <c r="H968" s="1346"/>
      <c r="I968" s="1346"/>
      <c r="J968" s="1346"/>
      <c r="K968" s="1346"/>
      <c r="L968" s="1346"/>
      <c r="M968" s="1346"/>
      <c r="N968" s="1346"/>
      <c r="O968" s="1346"/>
      <c r="P968" s="1346"/>
      <c r="Q968" s="1346"/>
      <c r="R968" s="1346"/>
      <c r="S968" s="1346"/>
      <c r="T968" s="1346"/>
      <c r="U968" s="1346"/>
      <c r="V968" s="1346"/>
      <c r="W968" s="1346"/>
      <c r="X968" s="1346"/>
      <c r="Y968" s="1346"/>
      <c r="Z968" s="1346"/>
      <c r="AA968" s="1346"/>
      <c r="AB968" s="1346"/>
      <c r="AC968" s="1346"/>
      <c r="AD968" s="1346"/>
      <c r="AE968" s="1346"/>
      <c r="AF968" s="1346"/>
      <c r="AG968" s="1346"/>
    </row>
    <row r="969" spans="3:33" x14ac:dyDescent="0.25">
      <c r="C969" s="1346"/>
      <c r="D969" s="1346"/>
      <c r="E969" s="1346"/>
      <c r="F969" s="1346"/>
      <c r="G969" s="1346"/>
      <c r="H969" s="1346"/>
      <c r="I969" s="1346"/>
      <c r="J969" s="1346"/>
      <c r="K969" s="1346"/>
      <c r="L969" s="1346"/>
      <c r="M969" s="1346"/>
      <c r="N969" s="1346"/>
      <c r="O969" s="1346"/>
      <c r="P969" s="1346"/>
      <c r="Q969" s="1346"/>
      <c r="R969" s="1346"/>
      <c r="S969" s="1346"/>
      <c r="T969" s="1346"/>
      <c r="U969" s="1346"/>
      <c r="V969" s="1346"/>
      <c r="W969" s="1346"/>
      <c r="X969" s="1346"/>
      <c r="Y969" s="1346"/>
      <c r="Z969" s="1346"/>
      <c r="AA969" s="1346"/>
      <c r="AB969" s="1346"/>
      <c r="AC969" s="1346"/>
      <c r="AD969" s="1346"/>
      <c r="AE969" s="1346"/>
      <c r="AF969" s="1346"/>
      <c r="AG969" s="1346"/>
    </row>
    <row r="970" spans="3:33" x14ac:dyDescent="0.25">
      <c r="C970" s="1346"/>
      <c r="D970" s="1346"/>
      <c r="E970" s="1346"/>
      <c r="F970" s="1346"/>
      <c r="G970" s="1346"/>
      <c r="H970" s="1346"/>
      <c r="I970" s="1346"/>
      <c r="J970" s="1346"/>
      <c r="K970" s="1346"/>
      <c r="L970" s="1346"/>
      <c r="M970" s="1346"/>
      <c r="N970" s="1346"/>
      <c r="O970" s="1346"/>
      <c r="P970" s="1346"/>
      <c r="Q970" s="1346"/>
      <c r="R970" s="1346"/>
      <c r="S970" s="1346"/>
      <c r="T970" s="1346"/>
      <c r="U970" s="1346"/>
      <c r="V970" s="1346"/>
      <c r="W970" s="1346"/>
      <c r="X970" s="1346"/>
      <c r="Y970" s="1346"/>
      <c r="Z970" s="1346"/>
      <c r="AA970" s="1346"/>
      <c r="AB970" s="1346"/>
      <c r="AC970" s="1346"/>
      <c r="AD970" s="1346"/>
      <c r="AE970" s="1346"/>
      <c r="AF970" s="1346"/>
      <c r="AG970" s="1346"/>
    </row>
    <row r="971" spans="3:33" x14ac:dyDescent="0.25">
      <c r="C971" s="1346"/>
      <c r="D971" s="1346"/>
      <c r="E971" s="1346"/>
      <c r="F971" s="1346"/>
      <c r="G971" s="1346"/>
      <c r="H971" s="1346"/>
      <c r="I971" s="1346"/>
      <c r="J971" s="1346"/>
      <c r="K971" s="1346"/>
      <c r="L971" s="1346"/>
      <c r="M971" s="1346"/>
      <c r="N971" s="1346"/>
      <c r="O971" s="1346"/>
      <c r="P971" s="1346"/>
      <c r="Q971" s="1346"/>
      <c r="R971" s="1346"/>
      <c r="S971" s="1346"/>
      <c r="T971" s="1346"/>
      <c r="U971" s="1346"/>
      <c r="V971" s="1346"/>
      <c r="W971" s="1346"/>
      <c r="X971" s="1346"/>
      <c r="Y971" s="1346"/>
      <c r="Z971" s="1346"/>
      <c r="AA971" s="1346"/>
      <c r="AB971" s="1346"/>
      <c r="AC971" s="1346"/>
      <c r="AD971" s="1346"/>
      <c r="AE971" s="1346"/>
      <c r="AF971" s="1346"/>
      <c r="AG971" s="1346"/>
    </row>
    <row r="972" spans="3:33" x14ac:dyDescent="0.25">
      <c r="C972" s="1346"/>
      <c r="D972" s="1346"/>
      <c r="E972" s="1346"/>
      <c r="F972" s="1346"/>
      <c r="G972" s="1346"/>
      <c r="H972" s="1346"/>
      <c r="I972" s="1346"/>
      <c r="J972" s="1346"/>
      <c r="K972" s="1346"/>
      <c r="L972" s="1346"/>
      <c r="M972" s="1346"/>
      <c r="N972" s="1346"/>
      <c r="O972" s="1346"/>
      <c r="P972" s="1346"/>
      <c r="Q972" s="1346"/>
      <c r="R972" s="1346"/>
      <c r="S972" s="1346"/>
      <c r="T972" s="1346"/>
      <c r="U972" s="1346"/>
      <c r="V972" s="1346"/>
      <c r="W972" s="1346"/>
      <c r="X972" s="1346"/>
      <c r="Y972" s="1346"/>
      <c r="Z972" s="1346"/>
      <c r="AA972" s="1346"/>
      <c r="AB972" s="1346"/>
      <c r="AC972" s="1346"/>
      <c r="AD972" s="1346"/>
      <c r="AE972" s="1346"/>
      <c r="AF972" s="1346"/>
      <c r="AG972" s="1346"/>
    </row>
    <row r="973" spans="3:33" x14ac:dyDescent="0.25">
      <c r="C973" s="1346"/>
      <c r="D973" s="1346"/>
      <c r="E973" s="1346"/>
      <c r="F973" s="1346"/>
      <c r="G973" s="1346"/>
      <c r="H973" s="1346"/>
      <c r="I973" s="1346"/>
      <c r="J973" s="1346"/>
      <c r="K973" s="1346"/>
      <c r="L973" s="1346"/>
      <c r="M973" s="1346"/>
      <c r="N973" s="1346"/>
      <c r="O973" s="1346"/>
      <c r="P973" s="1346"/>
      <c r="Q973" s="1346"/>
      <c r="R973" s="1346"/>
      <c r="S973" s="1346"/>
      <c r="T973" s="1346"/>
      <c r="U973" s="1346"/>
      <c r="V973" s="1346"/>
      <c r="W973" s="1346"/>
      <c r="X973" s="1346"/>
      <c r="Y973" s="1346"/>
      <c r="Z973" s="1346"/>
      <c r="AA973" s="1346"/>
      <c r="AB973" s="1346"/>
      <c r="AC973" s="1346"/>
      <c r="AD973" s="1346"/>
      <c r="AE973" s="1346"/>
      <c r="AF973" s="1346"/>
      <c r="AG973" s="1346"/>
    </row>
    <row r="974" spans="3:33" x14ac:dyDescent="0.25">
      <c r="C974" s="1346"/>
      <c r="D974" s="1346"/>
      <c r="E974" s="1346"/>
      <c r="F974" s="1346"/>
      <c r="G974" s="1346"/>
      <c r="H974" s="1346"/>
      <c r="I974" s="1346"/>
      <c r="J974" s="1346"/>
      <c r="K974" s="1346"/>
      <c r="L974" s="1346"/>
      <c r="M974" s="1346"/>
      <c r="N974" s="1346"/>
      <c r="O974" s="1346"/>
      <c r="P974" s="1346"/>
      <c r="Q974" s="1346"/>
      <c r="R974" s="1346"/>
      <c r="S974" s="1346"/>
      <c r="T974" s="1346"/>
      <c r="U974" s="1346"/>
      <c r="V974" s="1346"/>
      <c r="W974" s="1346"/>
      <c r="X974" s="1346"/>
      <c r="Y974" s="1346"/>
      <c r="Z974" s="1346"/>
      <c r="AA974" s="1346"/>
      <c r="AB974" s="1346"/>
      <c r="AC974" s="1346"/>
      <c r="AD974" s="1346"/>
      <c r="AE974" s="1346"/>
      <c r="AF974" s="1346"/>
      <c r="AG974" s="1346"/>
    </row>
    <row r="975" spans="3:33" x14ac:dyDescent="0.25">
      <c r="C975" s="1346"/>
      <c r="D975" s="1346"/>
      <c r="E975" s="1346"/>
      <c r="F975" s="1346"/>
      <c r="G975" s="1346"/>
      <c r="H975" s="1346"/>
      <c r="I975" s="1346"/>
      <c r="J975" s="1346"/>
      <c r="K975" s="1346"/>
      <c r="L975" s="1346"/>
      <c r="M975" s="1346"/>
      <c r="N975" s="1346"/>
      <c r="O975" s="1346"/>
      <c r="P975" s="1346"/>
      <c r="Q975" s="1346"/>
      <c r="R975" s="1346"/>
      <c r="S975" s="1346"/>
      <c r="T975" s="1346"/>
      <c r="U975" s="1346"/>
      <c r="V975" s="1346"/>
      <c r="W975" s="1346"/>
      <c r="X975" s="1346"/>
      <c r="Y975" s="1346"/>
      <c r="Z975" s="1346"/>
      <c r="AA975" s="1346"/>
      <c r="AB975" s="1346"/>
      <c r="AC975" s="1346"/>
      <c r="AD975" s="1346"/>
      <c r="AE975" s="1346"/>
      <c r="AF975" s="1346"/>
      <c r="AG975" s="1346"/>
    </row>
    <row r="976" spans="3:33" x14ac:dyDescent="0.25">
      <c r="C976" s="1346"/>
      <c r="D976" s="1346"/>
      <c r="E976" s="1346"/>
      <c r="F976" s="1346"/>
      <c r="G976" s="1346"/>
      <c r="H976" s="1346"/>
      <c r="I976" s="1346"/>
      <c r="J976" s="1346"/>
      <c r="K976" s="1346"/>
      <c r="L976" s="1346"/>
      <c r="M976" s="1346"/>
      <c r="N976" s="1346"/>
      <c r="O976" s="1346"/>
      <c r="P976" s="1346"/>
      <c r="Q976" s="1346"/>
      <c r="R976" s="1346"/>
      <c r="S976" s="1346"/>
      <c r="T976" s="1346"/>
      <c r="U976" s="1346"/>
      <c r="V976" s="1346"/>
      <c r="W976" s="1346"/>
      <c r="X976" s="1346"/>
      <c r="Y976" s="1346"/>
      <c r="Z976" s="1346"/>
      <c r="AA976" s="1346"/>
      <c r="AB976" s="1346"/>
      <c r="AC976" s="1346"/>
      <c r="AD976" s="1346"/>
      <c r="AE976" s="1346"/>
      <c r="AF976" s="1346"/>
      <c r="AG976" s="1346"/>
    </row>
    <row r="977" spans="3:33" x14ac:dyDescent="0.25">
      <c r="C977" s="1346"/>
      <c r="D977" s="1346"/>
      <c r="E977" s="1346"/>
      <c r="F977" s="1346"/>
      <c r="G977" s="1346"/>
      <c r="H977" s="1346"/>
      <c r="I977" s="1346"/>
      <c r="J977" s="1346"/>
      <c r="K977" s="1346"/>
      <c r="L977" s="1346"/>
      <c r="M977" s="1346"/>
      <c r="N977" s="1346"/>
      <c r="O977" s="1346"/>
      <c r="P977" s="1346"/>
      <c r="Q977" s="1346"/>
      <c r="R977" s="1346"/>
      <c r="S977" s="1346"/>
      <c r="T977" s="1346"/>
      <c r="U977" s="1346"/>
      <c r="V977" s="1346"/>
      <c r="W977" s="1346"/>
      <c r="X977" s="1346"/>
      <c r="Y977" s="1346"/>
      <c r="Z977" s="1346"/>
      <c r="AA977" s="1346"/>
      <c r="AB977" s="1346"/>
      <c r="AC977" s="1346"/>
      <c r="AD977" s="1346"/>
      <c r="AE977" s="1346"/>
      <c r="AF977" s="1346"/>
      <c r="AG977" s="1346"/>
    </row>
    <row r="978" spans="3:33" x14ac:dyDescent="0.25">
      <c r="C978" s="1346"/>
      <c r="D978" s="1346"/>
      <c r="E978" s="1346"/>
      <c r="F978" s="1346"/>
      <c r="G978" s="1346"/>
      <c r="H978" s="1346"/>
      <c r="I978" s="1346"/>
      <c r="J978" s="1346"/>
      <c r="K978" s="1346"/>
      <c r="L978" s="1346"/>
      <c r="M978" s="1346"/>
      <c r="N978" s="1346"/>
      <c r="O978" s="1346"/>
      <c r="P978" s="1346"/>
      <c r="Q978" s="1346"/>
      <c r="R978" s="1346"/>
      <c r="S978" s="1346"/>
      <c r="T978" s="1346"/>
      <c r="U978" s="1346"/>
      <c r="V978" s="1346"/>
      <c r="W978" s="1346"/>
      <c r="X978" s="1346"/>
      <c r="Y978" s="1346"/>
      <c r="Z978" s="1346"/>
      <c r="AA978" s="1346"/>
      <c r="AB978" s="1346"/>
      <c r="AC978" s="1346"/>
      <c r="AD978" s="1346"/>
      <c r="AE978" s="1346"/>
      <c r="AF978" s="1346"/>
      <c r="AG978" s="1346"/>
    </row>
    <row r="979" spans="3:33" x14ac:dyDescent="0.25">
      <c r="C979" s="1346"/>
      <c r="D979" s="1346"/>
      <c r="E979" s="1346"/>
      <c r="F979" s="1346"/>
      <c r="G979" s="1346"/>
      <c r="H979" s="1346"/>
      <c r="I979" s="1346"/>
      <c r="J979" s="1346"/>
      <c r="K979" s="1346"/>
      <c r="L979" s="1346"/>
      <c r="M979" s="1346"/>
      <c r="N979" s="1346"/>
      <c r="O979" s="1346"/>
      <c r="P979" s="1346"/>
      <c r="Q979" s="1346"/>
      <c r="R979" s="1346"/>
      <c r="S979" s="1346"/>
      <c r="T979" s="1346"/>
      <c r="U979" s="1346"/>
      <c r="V979" s="1346"/>
      <c r="W979" s="1346"/>
      <c r="X979" s="1346"/>
      <c r="Y979" s="1346"/>
      <c r="Z979" s="1346"/>
      <c r="AA979" s="1346"/>
      <c r="AB979" s="1346"/>
      <c r="AC979" s="1346"/>
      <c r="AD979" s="1346"/>
      <c r="AE979" s="1346"/>
      <c r="AF979" s="1346"/>
      <c r="AG979" s="1346"/>
    </row>
    <row r="980" spans="3:33" x14ac:dyDescent="0.25">
      <c r="C980" s="1346"/>
      <c r="D980" s="1346"/>
      <c r="E980" s="1346"/>
      <c r="F980" s="1346"/>
      <c r="G980" s="1346"/>
      <c r="H980" s="1346"/>
      <c r="I980" s="1346"/>
      <c r="J980" s="1346"/>
      <c r="K980" s="1346"/>
      <c r="L980" s="1346"/>
      <c r="M980" s="1346"/>
      <c r="N980" s="1346"/>
      <c r="O980" s="1346"/>
      <c r="P980" s="1346"/>
      <c r="Q980" s="1346"/>
      <c r="R980" s="1346"/>
      <c r="S980" s="1346"/>
      <c r="T980" s="1346"/>
      <c r="U980" s="1346"/>
      <c r="V980" s="1346"/>
      <c r="W980" s="1346"/>
      <c r="X980" s="1346"/>
      <c r="Y980" s="1346"/>
      <c r="Z980" s="1346"/>
      <c r="AA980" s="1346"/>
      <c r="AB980" s="1346"/>
      <c r="AC980" s="1346"/>
      <c r="AD980" s="1346"/>
      <c r="AE980" s="1346"/>
      <c r="AF980" s="1346"/>
      <c r="AG980" s="1346"/>
    </row>
    <row r="981" spans="3:33" x14ac:dyDescent="0.25">
      <c r="C981" s="1346"/>
      <c r="D981" s="1346"/>
      <c r="E981" s="1346"/>
      <c r="F981" s="1346"/>
      <c r="G981" s="1346"/>
      <c r="H981" s="1346"/>
      <c r="I981" s="1346"/>
      <c r="J981" s="1346"/>
      <c r="K981" s="1346"/>
      <c r="L981" s="1346"/>
      <c r="M981" s="1346"/>
      <c r="N981" s="1346"/>
      <c r="O981" s="1346"/>
      <c r="P981" s="1346"/>
      <c r="Q981" s="1346"/>
      <c r="R981" s="1346"/>
      <c r="S981" s="1346"/>
      <c r="T981" s="1346"/>
      <c r="U981" s="1346"/>
      <c r="V981" s="1346"/>
      <c r="W981" s="1346"/>
      <c r="X981" s="1346"/>
      <c r="Y981" s="1346"/>
      <c r="Z981" s="1346"/>
      <c r="AA981" s="1346"/>
      <c r="AB981" s="1346"/>
      <c r="AC981" s="1346"/>
      <c r="AD981" s="1346"/>
      <c r="AE981" s="1346"/>
      <c r="AF981" s="1346"/>
      <c r="AG981" s="1346"/>
    </row>
    <row r="982" spans="3:33" x14ac:dyDescent="0.25">
      <c r="C982" s="1346"/>
      <c r="D982" s="1346"/>
      <c r="E982" s="1346"/>
      <c r="F982" s="1346"/>
      <c r="G982" s="1346"/>
      <c r="H982" s="1346"/>
      <c r="I982" s="1346"/>
      <c r="J982" s="1346"/>
      <c r="K982" s="1346"/>
      <c r="L982" s="1346"/>
      <c r="M982" s="1346"/>
      <c r="N982" s="1346"/>
      <c r="O982" s="1346"/>
      <c r="P982" s="1346"/>
      <c r="Q982" s="1346"/>
      <c r="R982" s="1346"/>
      <c r="S982" s="1346"/>
      <c r="T982" s="1346"/>
      <c r="U982" s="1346"/>
      <c r="V982" s="1346"/>
      <c r="W982" s="1346"/>
      <c r="X982" s="1346"/>
      <c r="Y982" s="1346"/>
      <c r="Z982" s="1346"/>
      <c r="AA982" s="1346"/>
      <c r="AB982" s="1346"/>
      <c r="AC982" s="1346"/>
      <c r="AD982" s="1346"/>
      <c r="AE982" s="1346"/>
      <c r="AF982" s="1346"/>
      <c r="AG982" s="1346"/>
    </row>
    <row r="983" spans="3:33" x14ac:dyDescent="0.25">
      <c r="C983" s="1346"/>
      <c r="D983" s="1346"/>
      <c r="E983" s="1346"/>
      <c r="F983" s="1346"/>
      <c r="G983" s="1346"/>
      <c r="H983" s="1346"/>
      <c r="I983" s="1346"/>
      <c r="J983" s="1346"/>
      <c r="K983" s="1346"/>
      <c r="L983" s="1346"/>
      <c r="M983" s="1346"/>
      <c r="N983" s="1346"/>
      <c r="O983" s="1346"/>
      <c r="P983" s="1346"/>
      <c r="Q983" s="1346"/>
      <c r="R983" s="1346"/>
      <c r="S983" s="1346"/>
      <c r="T983" s="1346"/>
      <c r="U983" s="1346"/>
      <c r="V983" s="1346"/>
      <c r="W983" s="1346"/>
      <c r="X983" s="1346"/>
      <c r="Y983" s="1346"/>
      <c r="Z983" s="1346"/>
      <c r="AA983" s="1346"/>
      <c r="AB983" s="1346"/>
      <c r="AC983" s="1346"/>
      <c r="AD983" s="1346"/>
      <c r="AE983" s="1346"/>
      <c r="AF983" s="1346"/>
      <c r="AG983" s="1346"/>
    </row>
    <row r="984" spans="3:33" x14ac:dyDescent="0.25">
      <c r="C984" s="1346"/>
      <c r="D984" s="1346"/>
      <c r="E984" s="1346"/>
      <c r="F984" s="1346"/>
      <c r="G984" s="1346"/>
      <c r="H984" s="1346"/>
      <c r="I984" s="1346"/>
      <c r="J984" s="1346"/>
      <c r="K984" s="1346"/>
      <c r="L984" s="1346"/>
      <c r="M984" s="1346"/>
      <c r="N984" s="1346"/>
      <c r="O984" s="1346"/>
      <c r="P984" s="1346"/>
      <c r="Q984" s="1346"/>
      <c r="R984" s="1346"/>
      <c r="S984" s="1346"/>
      <c r="T984" s="1346"/>
      <c r="U984" s="1346"/>
      <c r="V984" s="1346"/>
      <c r="W984" s="1346"/>
      <c r="X984" s="1346"/>
      <c r="Y984" s="1346"/>
      <c r="Z984" s="1346"/>
      <c r="AA984" s="1346"/>
      <c r="AB984" s="1346"/>
      <c r="AC984" s="1346"/>
      <c r="AD984" s="1346"/>
      <c r="AE984" s="1346"/>
      <c r="AF984" s="1346"/>
      <c r="AG984" s="1346"/>
    </row>
    <row r="985" spans="3:33" x14ac:dyDescent="0.25">
      <c r="C985" s="1346"/>
      <c r="D985" s="1346"/>
      <c r="E985" s="1346"/>
      <c r="F985" s="1346"/>
      <c r="G985" s="1346"/>
      <c r="H985" s="1346"/>
      <c r="I985" s="1346"/>
      <c r="J985" s="1346"/>
      <c r="K985" s="1346"/>
      <c r="L985" s="1346"/>
      <c r="M985" s="1346"/>
      <c r="N985" s="1346"/>
      <c r="O985" s="1346"/>
      <c r="P985" s="1346"/>
      <c r="Q985" s="1346"/>
      <c r="R985" s="1346"/>
      <c r="S985" s="1346"/>
      <c r="T985" s="1346"/>
      <c r="U985" s="1346"/>
      <c r="V985" s="1346"/>
      <c r="W985" s="1346"/>
      <c r="X985" s="1346"/>
      <c r="Y985" s="1346"/>
      <c r="Z985" s="1346"/>
      <c r="AA985" s="1346"/>
      <c r="AB985" s="1346"/>
      <c r="AC985" s="1346"/>
      <c r="AD985" s="1346"/>
      <c r="AE985" s="1346"/>
      <c r="AF985" s="1346"/>
      <c r="AG985" s="1346"/>
    </row>
    <row r="986" spans="3:33" x14ac:dyDescent="0.25">
      <c r="C986" s="1346"/>
      <c r="D986" s="1346"/>
      <c r="E986" s="1346"/>
      <c r="F986" s="1346"/>
      <c r="G986" s="1346"/>
      <c r="H986" s="1346"/>
      <c r="I986" s="1346"/>
      <c r="J986" s="1346"/>
      <c r="K986" s="1346"/>
      <c r="L986" s="1346"/>
      <c r="M986" s="1346"/>
      <c r="N986" s="1346"/>
      <c r="O986" s="1346"/>
      <c r="P986" s="1346"/>
      <c r="Q986" s="1346"/>
      <c r="R986" s="1346"/>
      <c r="S986" s="1346"/>
      <c r="T986" s="1346"/>
      <c r="U986" s="1346"/>
      <c r="V986" s="1346"/>
      <c r="W986" s="1346"/>
      <c r="X986" s="1346"/>
      <c r="Y986" s="1346"/>
      <c r="Z986" s="1346"/>
      <c r="AA986" s="1346"/>
      <c r="AB986" s="1346"/>
      <c r="AC986" s="1346"/>
      <c r="AD986" s="1346"/>
      <c r="AE986" s="1346"/>
      <c r="AF986" s="1346"/>
      <c r="AG986" s="1346"/>
    </row>
    <row r="987" spans="3:33" x14ac:dyDescent="0.25">
      <c r="C987" s="1346"/>
      <c r="D987" s="1346"/>
      <c r="E987" s="1346"/>
      <c r="F987" s="1346"/>
      <c r="G987" s="1346"/>
      <c r="H987" s="1346"/>
      <c r="I987" s="1346"/>
      <c r="J987" s="1346"/>
      <c r="K987" s="1346"/>
      <c r="L987" s="1346"/>
      <c r="M987" s="1346"/>
      <c r="N987" s="1346"/>
      <c r="O987" s="1346"/>
      <c r="P987" s="1346"/>
      <c r="Q987" s="1346"/>
      <c r="R987" s="1346"/>
      <c r="S987" s="1346"/>
      <c r="T987" s="1346"/>
      <c r="U987" s="1346"/>
      <c r="V987" s="1346"/>
      <c r="W987" s="1346"/>
      <c r="X987" s="1346"/>
      <c r="Y987" s="1346"/>
      <c r="Z987" s="1346"/>
      <c r="AA987" s="1346"/>
      <c r="AB987" s="1346"/>
      <c r="AC987" s="1346"/>
      <c r="AD987" s="1346"/>
      <c r="AE987" s="1346"/>
      <c r="AF987" s="1346"/>
      <c r="AG987" s="1346"/>
    </row>
    <row r="988" spans="3:33" x14ac:dyDescent="0.25">
      <c r="C988" s="1346"/>
      <c r="D988" s="1346"/>
      <c r="E988" s="1346"/>
      <c r="F988" s="1346"/>
      <c r="G988" s="1346"/>
      <c r="H988" s="1346"/>
      <c r="I988" s="1346"/>
      <c r="J988" s="1346"/>
      <c r="K988" s="1346"/>
      <c r="L988" s="1346"/>
      <c r="M988" s="1346"/>
      <c r="N988" s="1346"/>
      <c r="O988" s="1346"/>
      <c r="P988" s="1346"/>
      <c r="Q988" s="1346"/>
      <c r="R988" s="1346"/>
      <c r="S988" s="1346"/>
      <c r="T988" s="1346"/>
      <c r="U988" s="1346"/>
      <c r="V988" s="1346"/>
      <c r="W988" s="1346"/>
      <c r="X988" s="1346"/>
      <c r="Y988" s="1346"/>
      <c r="Z988" s="1346"/>
      <c r="AA988" s="1346"/>
      <c r="AB988" s="1346"/>
      <c r="AC988" s="1346"/>
      <c r="AD988" s="1346"/>
      <c r="AE988" s="1346"/>
      <c r="AF988" s="1346"/>
      <c r="AG988" s="1346"/>
    </row>
    <row r="989" spans="3:33" x14ac:dyDescent="0.25">
      <c r="C989" s="1346"/>
      <c r="D989" s="1346"/>
      <c r="E989" s="1346"/>
      <c r="F989" s="1346"/>
      <c r="G989" s="1346"/>
      <c r="H989" s="1346"/>
      <c r="I989" s="1346"/>
      <c r="J989" s="1346"/>
      <c r="K989" s="1346"/>
      <c r="L989" s="1346"/>
      <c r="M989" s="1346"/>
      <c r="N989" s="1346"/>
      <c r="O989" s="1346"/>
      <c r="P989" s="1346"/>
      <c r="Q989" s="1346"/>
      <c r="R989" s="1346"/>
      <c r="S989" s="1346"/>
      <c r="T989" s="1346"/>
      <c r="U989" s="1346"/>
      <c r="V989" s="1346"/>
      <c r="W989" s="1346"/>
      <c r="X989" s="1346"/>
      <c r="Y989" s="1346"/>
      <c r="Z989" s="1346"/>
      <c r="AA989" s="1346"/>
      <c r="AB989" s="1346"/>
      <c r="AC989" s="1346"/>
      <c r="AD989" s="1346"/>
      <c r="AE989" s="1346"/>
      <c r="AF989" s="1346"/>
      <c r="AG989" s="1346"/>
    </row>
    <row r="990" spans="3:33" x14ac:dyDescent="0.25">
      <c r="C990" s="1346"/>
      <c r="D990" s="1346"/>
      <c r="E990" s="1346"/>
      <c r="F990" s="1346"/>
      <c r="G990" s="1346"/>
      <c r="H990" s="1346"/>
      <c r="I990" s="1346"/>
      <c r="J990" s="1346"/>
      <c r="K990" s="1346"/>
      <c r="L990" s="1346"/>
      <c r="M990" s="1346"/>
      <c r="N990" s="1346"/>
      <c r="O990" s="1346"/>
      <c r="P990" s="1346"/>
      <c r="Q990" s="1346"/>
      <c r="R990" s="1346"/>
      <c r="S990" s="1346"/>
      <c r="T990" s="1346"/>
      <c r="U990" s="1346"/>
      <c r="V990" s="1346"/>
      <c r="W990" s="1346"/>
      <c r="X990" s="1346"/>
      <c r="Y990" s="1346"/>
      <c r="Z990" s="1346"/>
      <c r="AA990" s="1346"/>
      <c r="AB990" s="1346"/>
      <c r="AC990" s="1346"/>
      <c r="AD990" s="1346"/>
      <c r="AE990" s="1346"/>
      <c r="AF990" s="1346"/>
      <c r="AG990" s="1346"/>
    </row>
    <row r="991" spans="3:33" x14ac:dyDescent="0.25">
      <c r="C991" s="1346"/>
      <c r="D991" s="1346"/>
      <c r="E991" s="1346"/>
      <c r="F991" s="1346"/>
      <c r="G991" s="1346"/>
      <c r="H991" s="1346"/>
      <c r="I991" s="1346"/>
      <c r="J991" s="1346"/>
      <c r="K991" s="1346"/>
      <c r="L991" s="1346"/>
      <c r="M991" s="1346"/>
      <c r="N991" s="1346"/>
      <c r="O991" s="1346"/>
      <c r="P991" s="1346"/>
      <c r="Q991" s="1346"/>
      <c r="R991" s="1346"/>
      <c r="S991" s="1346"/>
      <c r="T991" s="1346"/>
      <c r="U991" s="1346"/>
      <c r="V991" s="1346"/>
      <c r="W991" s="1346"/>
      <c r="X991" s="1346"/>
      <c r="Y991" s="1346"/>
      <c r="Z991" s="1346"/>
      <c r="AA991" s="1346"/>
      <c r="AB991" s="1346"/>
      <c r="AC991" s="1346"/>
      <c r="AD991" s="1346"/>
      <c r="AE991" s="1346"/>
      <c r="AF991" s="1346"/>
      <c r="AG991" s="1346"/>
    </row>
    <row r="992" spans="3:33" x14ac:dyDescent="0.25">
      <c r="C992" s="1346"/>
      <c r="D992" s="1346"/>
      <c r="E992" s="1346"/>
      <c r="F992" s="1346"/>
      <c r="G992" s="1346"/>
      <c r="H992" s="1346"/>
      <c r="I992" s="1346"/>
      <c r="J992" s="1346"/>
      <c r="K992" s="1346"/>
      <c r="L992" s="1346"/>
      <c r="M992" s="1346"/>
      <c r="N992" s="1346"/>
      <c r="O992" s="1346"/>
      <c r="P992" s="1346"/>
      <c r="Q992" s="1346"/>
      <c r="R992" s="1346"/>
      <c r="S992" s="1346"/>
      <c r="T992" s="1346"/>
      <c r="U992" s="1346"/>
      <c r="V992" s="1346"/>
      <c r="W992" s="1346"/>
      <c r="X992" s="1346"/>
      <c r="Y992" s="1346"/>
      <c r="Z992" s="1346"/>
      <c r="AA992" s="1346"/>
      <c r="AB992" s="1346"/>
      <c r="AC992" s="1346"/>
      <c r="AD992" s="1346"/>
      <c r="AE992" s="1346"/>
      <c r="AF992" s="1346"/>
      <c r="AG992" s="1346"/>
    </row>
    <row r="993" spans="3:33" x14ac:dyDescent="0.25">
      <c r="C993" s="1346"/>
      <c r="D993" s="1346"/>
      <c r="E993" s="1346"/>
      <c r="F993" s="1346"/>
      <c r="G993" s="1346"/>
      <c r="H993" s="1346"/>
      <c r="I993" s="1346"/>
      <c r="J993" s="1346"/>
      <c r="K993" s="1346"/>
      <c r="L993" s="1346"/>
      <c r="M993" s="1346"/>
      <c r="N993" s="1346"/>
      <c r="O993" s="1346"/>
      <c r="P993" s="1346"/>
      <c r="Q993" s="1346"/>
      <c r="R993" s="1346"/>
      <c r="S993" s="1346"/>
      <c r="T993" s="1346"/>
      <c r="U993" s="1346"/>
      <c r="V993" s="1346"/>
      <c r="W993" s="1346"/>
      <c r="X993" s="1346"/>
      <c r="Y993" s="1346"/>
      <c r="Z993" s="1346"/>
      <c r="AA993" s="1346"/>
      <c r="AB993" s="1346"/>
      <c r="AC993" s="1346"/>
      <c r="AD993" s="1346"/>
      <c r="AE993" s="1346"/>
      <c r="AF993" s="1346"/>
      <c r="AG993" s="1346"/>
    </row>
    <row r="994" spans="3:33" x14ac:dyDescent="0.25">
      <c r="C994" s="1346"/>
      <c r="D994" s="1346"/>
      <c r="E994" s="1346"/>
      <c r="F994" s="1346"/>
      <c r="G994" s="1346"/>
      <c r="H994" s="1346"/>
      <c r="I994" s="1346"/>
      <c r="J994" s="1346"/>
      <c r="K994" s="1346"/>
      <c r="L994" s="1346"/>
      <c r="M994" s="1346"/>
      <c r="N994" s="1346"/>
      <c r="O994" s="1346"/>
      <c r="P994" s="1346"/>
      <c r="Q994" s="1346"/>
      <c r="R994" s="1346"/>
      <c r="S994" s="1346"/>
      <c r="T994" s="1346"/>
      <c r="U994" s="1346"/>
      <c r="V994" s="1346"/>
      <c r="W994" s="1346"/>
      <c r="X994" s="1346"/>
      <c r="Y994" s="1346"/>
      <c r="Z994" s="1346"/>
      <c r="AA994" s="1346"/>
      <c r="AB994" s="1346"/>
      <c r="AC994" s="1346"/>
      <c r="AD994" s="1346"/>
      <c r="AE994" s="1346"/>
      <c r="AF994" s="1346"/>
      <c r="AG994" s="1346"/>
    </row>
    <row r="995" spans="3:33" x14ac:dyDescent="0.25">
      <c r="C995" s="1346"/>
      <c r="D995" s="1346"/>
      <c r="E995" s="1346"/>
      <c r="F995" s="1346"/>
      <c r="G995" s="1346"/>
      <c r="H995" s="1346"/>
      <c r="I995" s="1346"/>
      <c r="J995" s="1346"/>
      <c r="K995" s="1346"/>
      <c r="L995" s="1346"/>
      <c r="M995" s="1346"/>
      <c r="N995" s="1346"/>
      <c r="O995" s="1346"/>
      <c r="P995" s="1346"/>
      <c r="Q995" s="1346"/>
      <c r="R995" s="1346"/>
      <c r="S995" s="1346"/>
      <c r="T995" s="1346"/>
      <c r="U995" s="1346"/>
      <c r="V995" s="1346"/>
      <c r="W995" s="1346"/>
      <c r="X995" s="1346"/>
      <c r="Y995" s="1346"/>
      <c r="Z995" s="1346"/>
      <c r="AA995" s="1346"/>
      <c r="AB995" s="1346"/>
      <c r="AC995" s="1346"/>
      <c r="AD995" s="1346"/>
      <c r="AE995" s="1346"/>
      <c r="AF995" s="1346"/>
      <c r="AG995" s="1346"/>
    </row>
    <row r="996" spans="3:33" x14ac:dyDescent="0.25">
      <c r="C996" s="1346"/>
      <c r="D996" s="1346"/>
      <c r="E996" s="1346"/>
      <c r="F996" s="1346"/>
      <c r="G996" s="1346"/>
      <c r="H996" s="1346"/>
      <c r="I996" s="1346"/>
      <c r="J996" s="1346"/>
      <c r="K996" s="1346"/>
      <c r="L996" s="1346"/>
      <c r="M996" s="1346"/>
      <c r="N996" s="1346"/>
      <c r="O996" s="1346"/>
      <c r="P996" s="1346"/>
      <c r="Q996" s="1346"/>
      <c r="R996" s="1346"/>
      <c r="S996" s="1346"/>
      <c r="T996" s="1346"/>
      <c r="U996" s="1346"/>
      <c r="V996" s="1346"/>
      <c r="W996" s="1346"/>
      <c r="X996" s="1346"/>
      <c r="Y996" s="1346"/>
      <c r="Z996" s="1346"/>
      <c r="AA996" s="1346"/>
      <c r="AB996" s="1346"/>
      <c r="AC996" s="1346"/>
      <c r="AD996" s="1346"/>
      <c r="AE996" s="1346"/>
      <c r="AF996" s="1346"/>
      <c r="AG996" s="1346"/>
    </row>
    <row r="997" spans="3:33" x14ac:dyDescent="0.25">
      <c r="C997" s="1346"/>
      <c r="D997" s="1346"/>
      <c r="E997" s="1346"/>
      <c r="F997" s="1346"/>
      <c r="G997" s="1346"/>
      <c r="H997" s="1346"/>
      <c r="I997" s="1346"/>
      <c r="J997" s="1346"/>
      <c r="K997" s="1346"/>
      <c r="L997" s="1346"/>
      <c r="M997" s="1346"/>
      <c r="N997" s="1346"/>
      <c r="O997" s="1346"/>
      <c r="P997" s="1346"/>
      <c r="Q997" s="1346"/>
      <c r="R997" s="1346"/>
      <c r="S997" s="1346"/>
      <c r="T997" s="1346"/>
      <c r="U997" s="1346"/>
      <c r="V997" s="1346"/>
      <c r="W997" s="1346"/>
      <c r="X997" s="1346"/>
      <c r="Y997" s="1346"/>
      <c r="Z997" s="1346"/>
      <c r="AA997" s="1346"/>
      <c r="AB997" s="1346"/>
      <c r="AC997" s="1346"/>
      <c r="AD997" s="1346"/>
      <c r="AE997" s="1346"/>
      <c r="AF997" s="1346"/>
      <c r="AG997" s="1346"/>
    </row>
    <row r="998" spans="3:33" x14ac:dyDescent="0.25">
      <c r="C998" s="1346"/>
      <c r="D998" s="1346"/>
      <c r="E998" s="1346"/>
      <c r="F998" s="1346"/>
      <c r="G998" s="1346"/>
      <c r="H998" s="1346"/>
      <c r="I998" s="1346"/>
      <c r="J998" s="1346"/>
      <c r="K998" s="1346"/>
      <c r="L998" s="1346"/>
      <c r="M998" s="1346"/>
      <c r="N998" s="1346"/>
      <c r="O998" s="1346"/>
      <c r="P998" s="1346"/>
      <c r="Q998" s="1346"/>
      <c r="R998" s="1346"/>
      <c r="S998" s="1346"/>
      <c r="T998" s="1346"/>
      <c r="U998" s="1346"/>
      <c r="V998" s="1346"/>
      <c r="W998" s="1346"/>
      <c r="X998" s="1346"/>
      <c r="Y998" s="1346"/>
      <c r="Z998" s="1346"/>
      <c r="AA998" s="1346"/>
      <c r="AB998" s="1346"/>
      <c r="AC998" s="1346"/>
      <c r="AD998" s="1346"/>
      <c r="AE998" s="1346"/>
      <c r="AF998" s="1346"/>
      <c r="AG998" s="1346"/>
    </row>
    <row r="999" spans="3:33" x14ac:dyDescent="0.25">
      <c r="C999" s="1346"/>
      <c r="D999" s="1346"/>
      <c r="E999" s="1346"/>
      <c r="F999" s="1346"/>
      <c r="G999" s="1346"/>
      <c r="H999" s="1346"/>
      <c r="I999" s="1346"/>
      <c r="J999" s="1346"/>
      <c r="K999" s="1346"/>
      <c r="L999" s="1346"/>
      <c r="M999" s="1346"/>
      <c r="N999" s="1346"/>
      <c r="O999" s="1346"/>
      <c r="P999" s="1346"/>
      <c r="Q999" s="1346"/>
      <c r="R999" s="1346"/>
      <c r="S999" s="1346"/>
      <c r="T999" s="1346"/>
      <c r="U999" s="1346"/>
      <c r="V999" s="1346"/>
      <c r="W999" s="1346"/>
      <c r="X999" s="1346"/>
      <c r="Y999" s="1346"/>
      <c r="Z999" s="1346"/>
      <c r="AA999" s="1346"/>
      <c r="AB999" s="1346"/>
      <c r="AC999" s="1346"/>
      <c r="AD999" s="1346"/>
      <c r="AE999" s="1346"/>
      <c r="AF999" s="1346"/>
      <c r="AG999" s="1346"/>
    </row>
    <row r="1000" spans="3:33" x14ac:dyDescent="0.25">
      <c r="C1000" s="1346"/>
      <c r="D1000" s="1346"/>
      <c r="E1000" s="1346"/>
      <c r="F1000" s="1346"/>
      <c r="G1000" s="1346"/>
      <c r="H1000" s="1346"/>
      <c r="I1000" s="1346"/>
      <c r="J1000" s="1346"/>
      <c r="K1000" s="1346"/>
      <c r="L1000" s="1346"/>
      <c r="M1000" s="1346"/>
      <c r="N1000" s="1346"/>
      <c r="O1000" s="1346"/>
      <c r="P1000" s="1346"/>
      <c r="Q1000" s="1346"/>
      <c r="R1000" s="1346"/>
      <c r="S1000" s="1346"/>
      <c r="T1000" s="1346"/>
      <c r="U1000" s="1346"/>
      <c r="V1000" s="1346"/>
      <c r="W1000" s="1346"/>
      <c r="X1000" s="1346"/>
      <c r="Y1000" s="1346"/>
      <c r="Z1000" s="1346"/>
      <c r="AA1000" s="1346"/>
      <c r="AB1000" s="1346"/>
      <c r="AC1000" s="1346"/>
      <c r="AD1000" s="1346"/>
      <c r="AE1000" s="1346"/>
      <c r="AF1000" s="1346"/>
      <c r="AG1000" s="1346"/>
    </row>
    <row r="1001" spans="3:33" x14ac:dyDescent="0.25">
      <c r="C1001" s="1346"/>
      <c r="D1001" s="1346"/>
      <c r="E1001" s="1346"/>
      <c r="F1001" s="1346"/>
      <c r="G1001" s="1346"/>
      <c r="H1001" s="1346"/>
      <c r="I1001" s="1346"/>
      <c r="J1001" s="1346"/>
      <c r="K1001" s="1346"/>
      <c r="L1001" s="1346"/>
      <c r="M1001" s="1346"/>
      <c r="N1001" s="1346"/>
      <c r="O1001" s="1346"/>
      <c r="P1001" s="1346"/>
      <c r="Q1001" s="1346"/>
      <c r="R1001" s="1346"/>
      <c r="S1001" s="1346"/>
      <c r="T1001" s="1346"/>
      <c r="U1001" s="1346"/>
      <c r="V1001" s="1346"/>
      <c r="W1001" s="1346"/>
      <c r="X1001" s="1346"/>
      <c r="Y1001" s="1346"/>
      <c r="Z1001" s="1346"/>
      <c r="AA1001" s="1346"/>
      <c r="AB1001" s="1346"/>
      <c r="AC1001" s="1346"/>
      <c r="AD1001" s="1346"/>
      <c r="AE1001" s="1346"/>
      <c r="AF1001" s="1346"/>
      <c r="AG1001" s="1346"/>
    </row>
    <row r="1002" spans="3:33" x14ac:dyDescent="0.25">
      <c r="C1002" s="1346"/>
      <c r="D1002" s="1346"/>
      <c r="E1002" s="1346"/>
      <c r="F1002" s="1346"/>
      <c r="G1002" s="1346"/>
      <c r="H1002" s="1346"/>
      <c r="I1002" s="1346"/>
      <c r="J1002" s="1346"/>
      <c r="K1002" s="1346"/>
      <c r="L1002" s="1346"/>
      <c r="M1002" s="1346"/>
      <c r="N1002" s="1346"/>
      <c r="O1002" s="1346"/>
      <c r="P1002" s="1346"/>
      <c r="Q1002" s="1346"/>
      <c r="R1002" s="1346"/>
      <c r="S1002" s="1346"/>
      <c r="T1002" s="1346"/>
      <c r="U1002" s="1346"/>
      <c r="V1002" s="1346"/>
      <c r="W1002" s="1346"/>
      <c r="X1002" s="1346"/>
      <c r="Y1002" s="1346"/>
      <c r="Z1002" s="1346"/>
      <c r="AA1002" s="1346"/>
      <c r="AB1002" s="1346"/>
      <c r="AC1002" s="1346"/>
      <c r="AD1002" s="1346"/>
      <c r="AE1002" s="1346"/>
      <c r="AF1002" s="1346"/>
      <c r="AG1002" s="1346"/>
    </row>
    <row r="1003" spans="3:33" x14ac:dyDescent="0.25">
      <c r="C1003" s="1346"/>
      <c r="D1003" s="1346"/>
      <c r="E1003" s="1346"/>
      <c r="F1003" s="1346"/>
      <c r="G1003" s="1346"/>
      <c r="H1003" s="1346"/>
      <c r="I1003" s="1346"/>
      <c r="J1003" s="1346"/>
      <c r="K1003" s="1346"/>
      <c r="L1003" s="1346"/>
      <c r="M1003" s="1346"/>
      <c r="N1003" s="1346"/>
      <c r="O1003" s="1346"/>
      <c r="P1003" s="1346"/>
      <c r="Q1003" s="1346"/>
      <c r="R1003" s="1346"/>
      <c r="S1003" s="1346"/>
      <c r="T1003" s="1346"/>
      <c r="U1003" s="1346"/>
      <c r="V1003" s="1346"/>
      <c r="W1003" s="1346"/>
      <c r="X1003" s="1346"/>
      <c r="Y1003" s="1346"/>
      <c r="Z1003" s="1346"/>
      <c r="AA1003" s="1346"/>
      <c r="AB1003" s="1346"/>
      <c r="AC1003" s="1346"/>
      <c r="AD1003" s="1346"/>
      <c r="AE1003" s="1346"/>
      <c r="AF1003" s="1346"/>
      <c r="AG1003" s="1346"/>
    </row>
    <row r="1004" spans="3:33" x14ac:dyDescent="0.25">
      <c r="C1004" s="1346"/>
      <c r="D1004" s="1346"/>
      <c r="E1004" s="1346"/>
      <c r="F1004" s="1346"/>
      <c r="G1004" s="1346"/>
      <c r="H1004" s="1346"/>
      <c r="I1004" s="1346"/>
      <c r="J1004" s="1346"/>
      <c r="K1004" s="1346"/>
      <c r="L1004" s="1346"/>
      <c r="M1004" s="1346"/>
      <c r="N1004" s="1346"/>
      <c r="O1004" s="1346"/>
      <c r="P1004" s="1346"/>
      <c r="Q1004" s="1346"/>
      <c r="R1004" s="1346"/>
      <c r="S1004" s="1346"/>
      <c r="T1004" s="1346"/>
      <c r="U1004" s="1346"/>
      <c r="V1004" s="1346"/>
      <c r="W1004" s="1346"/>
      <c r="X1004" s="1346"/>
      <c r="Y1004" s="1346"/>
      <c r="Z1004" s="1346"/>
      <c r="AA1004" s="1346"/>
      <c r="AB1004" s="1346"/>
      <c r="AC1004" s="1346"/>
      <c r="AD1004" s="1346"/>
      <c r="AE1004" s="1346"/>
      <c r="AF1004" s="1346"/>
      <c r="AG1004" s="1346"/>
    </row>
    <row r="1005" spans="3:33" x14ac:dyDescent="0.25">
      <c r="C1005" s="1346"/>
      <c r="D1005" s="1346"/>
      <c r="E1005" s="1346"/>
      <c r="F1005" s="1346"/>
      <c r="G1005" s="1346"/>
      <c r="H1005" s="1346"/>
      <c r="I1005" s="1346"/>
      <c r="J1005" s="1346"/>
      <c r="K1005" s="1346"/>
      <c r="L1005" s="1346"/>
      <c r="M1005" s="1346"/>
      <c r="N1005" s="1346"/>
      <c r="O1005" s="1346"/>
      <c r="P1005" s="1346"/>
      <c r="Q1005" s="1346"/>
      <c r="R1005" s="1346"/>
      <c r="S1005" s="1346"/>
      <c r="T1005" s="1346"/>
      <c r="U1005" s="1346"/>
      <c r="V1005" s="1346"/>
      <c r="W1005" s="1346"/>
      <c r="X1005" s="1346"/>
      <c r="Y1005" s="1346"/>
      <c r="Z1005" s="1346"/>
      <c r="AA1005" s="1346"/>
      <c r="AB1005" s="1346"/>
      <c r="AC1005" s="1346"/>
      <c r="AD1005" s="1346"/>
      <c r="AE1005" s="1346"/>
      <c r="AF1005" s="1346"/>
      <c r="AG1005" s="1346"/>
    </row>
    <row r="1006" spans="3:33" x14ac:dyDescent="0.25">
      <c r="C1006" s="1346"/>
      <c r="D1006" s="1346"/>
      <c r="E1006" s="1346"/>
      <c r="F1006" s="1346"/>
      <c r="G1006" s="1346"/>
      <c r="H1006" s="1346"/>
      <c r="I1006" s="1346"/>
      <c r="J1006" s="1346"/>
      <c r="K1006" s="1346"/>
      <c r="L1006" s="1346"/>
      <c r="M1006" s="1346"/>
      <c r="N1006" s="1346"/>
      <c r="O1006" s="1346"/>
      <c r="P1006" s="1346"/>
      <c r="Q1006" s="1346"/>
      <c r="R1006" s="1346"/>
      <c r="S1006" s="1346"/>
      <c r="T1006" s="1346"/>
      <c r="U1006" s="1346"/>
      <c r="V1006" s="1346"/>
      <c r="W1006" s="1346"/>
      <c r="X1006" s="1346"/>
      <c r="Y1006" s="1346"/>
      <c r="Z1006" s="1346"/>
      <c r="AA1006" s="1346"/>
      <c r="AB1006" s="1346"/>
      <c r="AC1006" s="1346"/>
      <c r="AD1006" s="1346"/>
      <c r="AE1006" s="1346"/>
      <c r="AF1006" s="1346"/>
      <c r="AG1006" s="1346"/>
    </row>
    <row r="1007" spans="3:33" x14ac:dyDescent="0.25">
      <c r="C1007" s="1346"/>
      <c r="D1007" s="1346"/>
      <c r="E1007" s="1346"/>
      <c r="F1007" s="1346"/>
      <c r="G1007" s="1346"/>
      <c r="H1007" s="1346"/>
      <c r="I1007" s="1346"/>
      <c r="J1007" s="1346"/>
      <c r="K1007" s="1346"/>
      <c r="L1007" s="1346"/>
      <c r="M1007" s="1346"/>
      <c r="N1007" s="1346"/>
      <c r="O1007" s="1346"/>
      <c r="P1007" s="1346"/>
      <c r="Q1007" s="1346"/>
      <c r="R1007" s="1346"/>
      <c r="S1007" s="1346"/>
      <c r="T1007" s="1346"/>
      <c r="U1007" s="1346"/>
      <c r="V1007" s="1346"/>
      <c r="W1007" s="1346"/>
      <c r="X1007" s="1346"/>
      <c r="Y1007" s="1346"/>
      <c r="Z1007" s="1346"/>
      <c r="AA1007" s="1346"/>
      <c r="AB1007" s="1346"/>
      <c r="AC1007" s="1346"/>
      <c r="AD1007" s="1346"/>
      <c r="AE1007" s="1346"/>
      <c r="AF1007" s="1346"/>
      <c r="AG1007" s="1346"/>
    </row>
    <row r="1008" spans="3:33" x14ac:dyDescent="0.25">
      <c r="C1008" s="1346"/>
      <c r="D1008" s="1346"/>
      <c r="E1008" s="1346"/>
      <c r="F1008" s="1346"/>
      <c r="G1008" s="1346"/>
      <c r="H1008" s="1346"/>
      <c r="I1008" s="1346"/>
      <c r="J1008" s="1346"/>
      <c r="K1008" s="1346"/>
      <c r="L1008" s="1346"/>
      <c r="M1008" s="1346"/>
      <c r="N1008" s="1346"/>
      <c r="O1008" s="1346"/>
      <c r="P1008" s="1346"/>
      <c r="Q1008" s="1346"/>
      <c r="R1008" s="1346"/>
      <c r="S1008" s="1346"/>
      <c r="T1008" s="1346"/>
      <c r="U1008" s="1346"/>
      <c r="V1008" s="1346"/>
      <c r="W1008" s="1346"/>
      <c r="X1008" s="1346"/>
      <c r="Y1008" s="1346"/>
      <c r="Z1008" s="1346"/>
      <c r="AA1008" s="1346"/>
      <c r="AB1008" s="1346"/>
      <c r="AC1008" s="1346"/>
      <c r="AD1008" s="1346"/>
      <c r="AE1008" s="1346"/>
      <c r="AF1008" s="1346"/>
      <c r="AG1008" s="1346"/>
    </row>
    <row r="1009" spans="3:33" x14ac:dyDescent="0.25">
      <c r="C1009" s="1346"/>
      <c r="D1009" s="1346"/>
      <c r="E1009" s="1346"/>
      <c r="F1009" s="1346"/>
      <c r="G1009" s="1346"/>
      <c r="H1009" s="1346"/>
      <c r="I1009" s="1346"/>
      <c r="J1009" s="1346"/>
      <c r="K1009" s="1346"/>
      <c r="L1009" s="1346"/>
      <c r="M1009" s="1346"/>
      <c r="N1009" s="1346"/>
      <c r="O1009" s="1346"/>
      <c r="P1009" s="1346"/>
      <c r="Q1009" s="1346"/>
      <c r="R1009" s="1346"/>
      <c r="S1009" s="1346"/>
      <c r="T1009" s="1346"/>
      <c r="U1009" s="1346"/>
      <c r="V1009" s="1346"/>
      <c r="W1009" s="1346"/>
      <c r="X1009" s="1346"/>
      <c r="Y1009" s="1346"/>
      <c r="Z1009" s="1346"/>
      <c r="AA1009" s="1346"/>
      <c r="AB1009" s="1346"/>
      <c r="AC1009" s="1346"/>
      <c r="AD1009" s="1346"/>
      <c r="AE1009" s="1346"/>
      <c r="AF1009" s="1346"/>
      <c r="AG1009" s="1346"/>
    </row>
    <row r="1010" spans="3:33" x14ac:dyDescent="0.25">
      <c r="C1010" s="1346"/>
      <c r="D1010" s="1346"/>
      <c r="E1010" s="1346"/>
      <c r="F1010" s="1346"/>
      <c r="G1010" s="1346"/>
      <c r="H1010" s="1346"/>
      <c r="I1010" s="1346"/>
      <c r="J1010" s="1346"/>
      <c r="K1010" s="1346"/>
      <c r="L1010" s="1346"/>
      <c r="M1010" s="1346"/>
      <c r="N1010" s="1346"/>
      <c r="O1010" s="1346"/>
      <c r="P1010" s="1346"/>
      <c r="Q1010" s="1346"/>
      <c r="R1010" s="1346"/>
      <c r="S1010" s="1346"/>
      <c r="T1010" s="1346"/>
      <c r="U1010" s="1346"/>
      <c r="V1010" s="1346"/>
      <c r="W1010" s="1346"/>
      <c r="X1010" s="1346"/>
      <c r="Y1010" s="1346"/>
      <c r="Z1010" s="1346"/>
      <c r="AA1010" s="1346"/>
      <c r="AB1010" s="1346"/>
      <c r="AC1010" s="1346"/>
      <c r="AD1010" s="1346"/>
      <c r="AE1010" s="1346"/>
      <c r="AF1010" s="1346"/>
      <c r="AG1010" s="1346"/>
    </row>
    <row r="1011" spans="3:33" x14ac:dyDescent="0.25">
      <c r="C1011" s="1346"/>
      <c r="D1011" s="1346"/>
      <c r="E1011" s="1346"/>
      <c r="F1011" s="1346"/>
      <c r="G1011" s="1346"/>
      <c r="H1011" s="1346"/>
      <c r="I1011" s="1346"/>
      <c r="J1011" s="1346"/>
      <c r="K1011" s="1346"/>
      <c r="L1011" s="1346"/>
      <c r="M1011" s="1346"/>
      <c r="N1011" s="1346"/>
      <c r="O1011" s="1346"/>
      <c r="P1011" s="1346"/>
      <c r="Q1011" s="1346"/>
      <c r="R1011" s="1346"/>
      <c r="S1011" s="1346"/>
      <c r="T1011" s="1346"/>
      <c r="U1011" s="1346"/>
      <c r="V1011" s="1346"/>
      <c r="W1011" s="1346"/>
      <c r="X1011" s="1346"/>
      <c r="Y1011" s="1346"/>
      <c r="Z1011" s="1346"/>
      <c r="AA1011" s="1346"/>
      <c r="AB1011" s="1346"/>
      <c r="AC1011" s="1346"/>
      <c r="AD1011" s="1346"/>
      <c r="AE1011" s="1346"/>
      <c r="AF1011" s="1346"/>
      <c r="AG1011" s="1346"/>
    </row>
    <row r="1012" spans="3:33" x14ac:dyDescent="0.25">
      <c r="C1012" s="1346"/>
      <c r="D1012" s="1346"/>
      <c r="E1012" s="1346"/>
      <c r="F1012" s="1346"/>
      <c r="G1012" s="1346"/>
      <c r="H1012" s="1346"/>
      <c r="I1012" s="1346"/>
      <c r="J1012" s="1346"/>
      <c r="K1012" s="1346"/>
      <c r="L1012" s="1346"/>
      <c r="M1012" s="1346"/>
      <c r="N1012" s="1346"/>
      <c r="O1012" s="1346"/>
      <c r="P1012" s="1346"/>
      <c r="Q1012" s="1346"/>
      <c r="R1012" s="1346"/>
      <c r="S1012" s="1346"/>
      <c r="T1012" s="1346"/>
      <c r="U1012" s="1346"/>
      <c r="V1012" s="1346"/>
      <c r="W1012" s="1346"/>
      <c r="X1012" s="1346"/>
      <c r="Y1012" s="1346"/>
      <c r="Z1012" s="1346"/>
      <c r="AA1012" s="1346"/>
      <c r="AB1012" s="1346"/>
      <c r="AC1012" s="1346"/>
      <c r="AD1012" s="1346"/>
      <c r="AE1012" s="1346"/>
      <c r="AF1012" s="1346"/>
      <c r="AG1012" s="1346"/>
    </row>
    <row r="1013" spans="3:33" x14ac:dyDescent="0.25">
      <c r="C1013" s="1346"/>
      <c r="D1013" s="1346"/>
      <c r="E1013" s="1346"/>
      <c r="F1013" s="1346"/>
      <c r="G1013" s="1346"/>
      <c r="H1013" s="1346"/>
      <c r="I1013" s="1346"/>
      <c r="J1013" s="1346"/>
      <c r="K1013" s="1346"/>
      <c r="L1013" s="1346"/>
      <c r="M1013" s="1346"/>
      <c r="N1013" s="1346"/>
      <c r="O1013" s="1346"/>
      <c r="P1013" s="1346"/>
      <c r="Q1013" s="1346"/>
      <c r="R1013" s="1346"/>
      <c r="S1013" s="1346"/>
      <c r="T1013" s="1346"/>
      <c r="U1013" s="1346"/>
      <c r="V1013" s="1346"/>
      <c r="W1013" s="1346"/>
      <c r="X1013" s="1346"/>
      <c r="Y1013" s="1346"/>
      <c r="Z1013" s="1346"/>
      <c r="AA1013" s="1346"/>
      <c r="AB1013" s="1346"/>
      <c r="AC1013" s="1346"/>
      <c r="AD1013" s="1346"/>
      <c r="AE1013" s="1346"/>
      <c r="AF1013" s="1346"/>
      <c r="AG1013" s="1346"/>
    </row>
    <row r="1014" spans="3:33" x14ac:dyDescent="0.25">
      <c r="C1014" s="1346"/>
      <c r="D1014" s="1346"/>
      <c r="E1014" s="1346"/>
      <c r="F1014" s="1346"/>
      <c r="G1014" s="1346"/>
      <c r="H1014" s="1346"/>
      <c r="I1014" s="1346"/>
      <c r="J1014" s="1346"/>
      <c r="K1014" s="1346"/>
      <c r="L1014" s="1346"/>
      <c r="M1014" s="1346"/>
      <c r="N1014" s="1346"/>
      <c r="O1014" s="1346"/>
      <c r="P1014" s="1346"/>
      <c r="Q1014" s="1346"/>
      <c r="R1014" s="1346"/>
      <c r="S1014" s="1346"/>
      <c r="T1014" s="1346"/>
      <c r="U1014" s="1346"/>
      <c r="V1014" s="1346"/>
      <c r="W1014" s="1346"/>
      <c r="X1014" s="1346"/>
      <c r="Y1014" s="1346"/>
      <c r="Z1014" s="1346"/>
      <c r="AA1014" s="1346"/>
      <c r="AB1014" s="1346"/>
      <c r="AC1014" s="1346"/>
      <c r="AD1014" s="1346"/>
      <c r="AE1014" s="1346"/>
      <c r="AF1014" s="1346"/>
      <c r="AG1014" s="1346"/>
    </row>
    <row r="1015" spans="3:33" x14ac:dyDescent="0.25">
      <c r="C1015" s="1346"/>
      <c r="D1015" s="1346"/>
      <c r="E1015" s="1346"/>
      <c r="F1015" s="1346"/>
      <c r="G1015" s="1346"/>
      <c r="H1015" s="1346"/>
      <c r="I1015" s="1346"/>
      <c r="J1015" s="1346"/>
      <c r="K1015" s="1346"/>
      <c r="L1015" s="1346"/>
      <c r="M1015" s="1346"/>
      <c r="N1015" s="1346"/>
      <c r="O1015" s="1346"/>
      <c r="P1015" s="1346"/>
      <c r="Q1015" s="1346"/>
      <c r="R1015" s="1346"/>
      <c r="S1015" s="1346"/>
      <c r="T1015" s="1346"/>
      <c r="U1015" s="1346"/>
      <c r="V1015" s="1346"/>
      <c r="W1015" s="1346"/>
      <c r="X1015" s="1346"/>
      <c r="Y1015" s="1346"/>
      <c r="Z1015" s="1346"/>
      <c r="AA1015" s="1346"/>
      <c r="AB1015" s="1346"/>
      <c r="AC1015" s="1346"/>
      <c r="AD1015" s="1346"/>
      <c r="AE1015" s="1346"/>
      <c r="AF1015" s="1346"/>
      <c r="AG1015" s="1346"/>
    </row>
    <row r="1016" spans="3:33" x14ac:dyDescent="0.25">
      <c r="C1016" s="1346"/>
      <c r="D1016" s="1346"/>
      <c r="E1016" s="1346"/>
      <c r="F1016" s="1346"/>
      <c r="G1016" s="1346"/>
      <c r="H1016" s="1346"/>
      <c r="I1016" s="1346"/>
      <c r="J1016" s="1346"/>
      <c r="K1016" s="1346"/>
      <c r="L1016" s="1346"/>
      <c r="M1016" s="1346"/>
      <c r="N1016" s="1346"/>
      <c r="O1016" s="1346"/>
      <c r="P1016" s="1346"/>
      <c r="Q1016" s="1346"/>
      <c r="R1016" s="1346"/>
      <c r="S1016" s="1346"/>
      <c r="T1016" s="1346"/>
      <c r="U1016" s="1346"/>
      <c r="V1016" s="1346"/>
      <c r="W1016" s="1346"/>
      <c r="X1016" s="1346"/>
      <c r="Y1016" s="1346"/>
      <c r="Z1016" s="1346"/>
      <c r="AA1016" s="1346"/>
      <c r="AB1016" s="1346"/>
      <c r="AC1016" s="1346"/>
      <c r="AD1016" s="1346"/>
      <c r="AE1016" s="1346"/>
      <c r="AF1016" s="1346"/>
      <c r="AG1016" s="1346"/>
    </row>
    <row r="1017" spans="3:33" x14ac:dyDescent="0.25">
      <c r="C1017" s="1346"/>
      <c r="D1017" s="1346"/>
      <c r="E1017" s="1346"/>
      <c r="F1017" s="1346"/>
      <c r="G1017" s="1346"/>
      <c r="H1017" s="1346"/>
      <c r="I1017" s="1346"/>
      <c r="J1017" s="1346"/>
      <c r="K1017" s="1346"/>
      <c r="L1017" s="1346"/>
      <c r="M1017" s="1346"/>
      <c r="N1017" s="1346"/>
      <c r="O1017" s="1346"/>
      <c r="P1017" s="1346"/>
      <c r="Q1017" s="1346"/>
      <c r="R1017" s="1346"/>
      <c r="S1017" s="1346"/>
      <c r="T1017" s="1346"/>
      <c r="U1017" s="1346"/>
      <c r="V1017" s="1346"/>
      <c r="W1017" s="1346"/>
      <c r="X1017" s="1346"/>
      <c r="Y1017" s="1346"/>
      <c r="Z1017" s="1346"/>
      <c r="AA1017" s="1346"/>
      <c r="AB1017" s="1346"/>
      <c r="AC1017" s="1346"/>
      <c r="AD1017" s="1346"/>
      <c r="AE1017" s="1346"/>
      <c r="AF1017" s="1346"/>
      <c r="AG1017" s="1346"/>
    </row>
    <row r="1018" spans="3:33" x14ac:dyDescent="0.25">
      <c r="C1018" s="1346"/>
      <c r="D1018" s="1346"/>
      <c r="E1018" s="1346"/>
      <c r="F1018" s="1346"/>
      <c r="G1018" s="1346"/>
      <c r="H1018" s="1346"/>
      <c r="I1018" s="1346"/>
      <c r="J1018" s="1346"/>
      <c r="K1018" s="1346"/>
      <c r="L1018" s="1346"/>
      <c r="M1018" s="1346"/>
      <c r="N1018" s="1346"/>
      <c r="O1018" s="1346"/>
      <c r="P1018" s="1346"/>
      <c r="Q1018" s="1346"/>
      <c r="R1018" s="1346"/>
      <c r="S1018" s="1346"/>
      <c r="T1018" s="1346"/>
      <c r="U1018" s="1346"/>
      <c r="V1018" s="1346"/>
      <c r="W1018" s="1346"/>
      <c r="X1018" s="1346"/>
      <c r="Y1018" s="1346"/>
      <c r="Z1018" s="1346"/>
      <c r="AA1018" s="1346"/>
      <c r="AB1018" s="1346"/>
      <c r="AC1018" s="1346"/>
      <c r="AD1018" s="1346"/>
      <c r="AE1018" s="1346"/>
      <c r="AF1018" s="1346"/>
      <c r="AG1018" s="1346"/>
    </row>
    <row r="1019" spans="3:33" x14ac:dyDescent="0.25">
      <c r="C1019" s="1346"/>
      <c r="D1019" s="1346"/>
      <c r="E1019" s="1346"/>
      <c r="F1019" s="1346"/>
      <c r="G1019" s="1346"/>
      <c r="H1019" s="1346"/>
      <c r="I1019" s="1346"/>
      <c r="J1019" s="1346"/>
      <c r="K1019" s="1346"/>
      <c r="L1019" s="1346"/>
      <c r="M1019" s="1346"/>
      <c r="N1019" s="1346"/>
      <c r="O1019" s="1346"/>
      <c r="P1019" s="1346"/>
      <c r="Q1019" s="1346"/>
      <c r="R1019" s="1346"/>
      <c r="S1019" s="1346"/>
      <c r="T1019" s="1346"/>
      <c r="U1019" s="1346"/>
      <c r="V1019" s="1346"/>
      <c r="W1019" s="1346"/>
      <c r="X1019" s="1346"/>
      <c r="Y1019" s="1346"/>
      <c r="Z1019" s="1346"/>
      <c r="AA1019" s="1346"/>
      <c r="AB1019" s="1346"/>
      <c r="AC1019" s="1346"/>
      <c r="AD1019" s="1346"/>
      <c r="AE1019" s="1346"/>
      <c r="AF1019" s="1346"/>
      <c r="AG1019" s="1346"/>
    </row>
    <row r="1020" spans="3:33" x14ac:dyDescent="0.25">
      <c r="C1020" s="1346"/>
      <c r="D1020" s="1346"/>
      <c r="E1020" s="1346"/>
      <c r="F1020" s="1346"/>
      <c r="G1020" s="1346"/>
      <c r="H1020" s="1346"/>
      <c r="I1020" s="1346"/>
      <c r="J1020" s="1346"/>
      <c r="K1020" s="1346"/>
      <c r="L1020" s="1346"/>
      <c r="M1020" s="1346"/>
      <c r="N1020" s="1346"/>
      <c r="O1020" s="1346"/>
      <c r="P1020" s="1346"/>
      <c r="Q1020" s="1346"/>
      <c r="R1020" s="1346"/>
      <c r="S1020" s="1346"/>
      <c r="T1020" s="1346"/>
      <c r="U1020" s="1346"/>
      <c r="V1020" s="1346"/>
      <c r="W1020" s="1346"/>
      <c r="X1020" s="1346"/>
      <c r="Y1020" s="1346"/>
      <c r="Z1020" s="1346"/>
      <c r="AA1020" s="1346"/>
      <c r="AB1020" s="1346"/>
      <c r="AC1020" s="1346"/>
      <c r="AD1020" s="1346"/>
      <c r="AE1020" s="1346"/>
      <c r="AF1020" s="1346"/>
      <c r="AG1020" s="1346"/>
    </row>
    <row r="1021" spans="3:33" x14ac:dyDescent="0.25">
      <c r="C1021" s="1346"/>
      <c r="D1021" s="1346"/>
      <c r="E1021" s="1346"/>
      <c r="F1021" s="1346"/>
      <c r="G1021" s="1346"/>
      <c r="H1021" s="1346"/>
      <c r="I1021" s="1346"/>
      <c r="J1021" s="1346"/>
      <c r="K1021" s="1346"/>
      <c r="L1021" s="1346"/>
      <c r="M1021" s="1346"/>
      <c r="N1021" s="1346"/>
      <c r="O1021" s="1346"/>
      <c r="P1021" s="1346"/>
      <c r="Q1021" s="1346"/>
      <c r="R1021" s="1346"/>
      <c r="S1021" s="1346"/>
      <c r="T1021" s="1346"/>
      <c r="U1021" s="1346"/>
      <c r="V1021" s="1346"/>
      <c r="W1021" s="1346"/>
      <c r="X1021" s="1346"/>
      <c r="Y1021" s="1346"/>
      <c r="Z1021" s="1346"/>
      <c r="AA1021" s="1346"/>
      <c r="AB1021" s="1346"/>
      <c r="AC1021" s="1346"/>
      <c r="AD1021" s="1346"/>
      <c r="AE1021" s="1346"/>
      <c r="AF1021" s="1346"/>
      <c r="AG1021" s="1346"/>
    </row>
    <row r="1022" spans="3:33" x14ac:dyDescent="0.25">
      <c r="C1022" s="1346"/>
      <c r="D1022" s="1346"/>
      <c r="E1022" s="1346"/>
      <c r="F1022" s="1346"/>
      <c r="G1022" s="1346"/>
      <c r="H1022" s="1346"/>
      <c r="I1022" s="1346"/>
      <c r="J1022" s="1346"/>
      <c r="K1022" s="1346"/>
      <c r="L1022" s="1346"/>
      <c r="M1022" s="1346"/>
      <c r="N1022" s="1346"/>
      <c r="O1022" s="1346"/>
      <c r="P1022" s="1346"/>
      <c r="Q1022" s="1346"/>
      <c r="R1022" s="1346"/>
      <c r="S1022" s="1346"/>
      <c r="T1022" s="1346"/>
      <c r="U1022" s="1346"/>
      <c r="V1022" s="1346"/>
      <c r="W1022" s="1346"/>
      <c r="X1022" s="1346"/>
      <c r="Y1022" s="1346"/>
      <c r="Z1022" s="1346"/>
      <c r="AA1022" s="1346"/>
      <c r="AB1022" s="1346"/>
      <c r="AC1022" s="1346"/>
      <c r="AD1022" s="1346"/>
      <c r="AE1022" s="1346"/>
      <c r="AF1022" s="1346"/>
      <c r="AG1022" s="1346"/>
    </row>
    <row r="1023" spans="3:33" x14ac:dyDescent="0.25">
      <c r="C1023" s="1346"/>
      <c r="D1023" s="1346"/>
      <c r="E1023" s="1346"/>
      <c r="F1023" s="1346"/>
      <c r="G1023" s="1346"/>
      <c r="H1023" s="1346"/>
      <c r="I1023" s="1346"/>
      <c r="J1023" s="1346"/>
      <c r="K1023" s="1346"/>
      <c r="L1023" s="1346"/>
      <c r="M1023" s="1346"/>
      <c r="N1023" s="1346"/>
      <c r="O1023" s="1346"/>
      <c r="P1023" s="1346"/>
      <c r="Q1023" s="1346"/>
      <c r="R1023" s="1346"/>
      <c r="S1023" s="1346"/>
      <c r="T1023" s="1346"/>
      <c r="U1023" s="1346"/>
      <c r="V1023" s="1346"/>
      <c r="W1023" s="1346"/>
      <c r="X1023" s="1346"/>
      <c r="Y1023" s="1346"/>
      <c r="Z1023" s="1346"/>
      <c r="AA1023" s="1346"/>
      <c r="AB1023" s="1346"/>
      <c r="AC1023" s="1346"/>
      <c r="AD1023" s="1346"/>
      <c r="AE1023" s="1346"/>
      <c r="AF1023" s="1346"/>
      <c r="AG1023" s="1346"/>
    </row>
    <row r="1024" spans="3:33" x14ac:dyDescent="0.25">
      <c r="C1024" s="1346"/>
      <c r="D1024" s="1346"/>
      <c r="E1024" s="1346"/>
      <c r="F1024" s="1346"/>
      <c r="G1024" s="1346"/>
      <c r="H1024" s="1346"/>
      <c r="I1024" s="1346"/>
      <c r="J1024" s="1346"/>
      <c r="K1024" s="1346"/>
      <c r="L1024" s="1346"/>
      <c r="M1024" s="1346"/>
      <c r="N1024" s="1346"/>
      <c r="O1024" s="1346"/>
      <c r="P1024" s="1346"/>
      <c r="Q1024" s="1346"/>
      <c r="R1024" s="1346"/>
      <c r="S1024" s="1346"/>
      <c r="T1024" s="1346"/>
      <c r="U1024" s="1346"/>
      <c r="V1024" s="1346"/>
      <c r="W1024" s="1346"/>
      <c r="X1024" s="1346"/>
      <c r="Y1024" s="1346"/>
      <c r="Z1024" s="1346"/>
      <c r="AA1024" s="1346"/>
      <c r="AB1024" s="1346"/>
      <c r="AC1024" s="1346"/>
      <c r="AD1024" s="1346"/>
      <c r="AE1024" s="1346"/>
      <c r="AF1024" s="1346"/>
      <c r="AG1024" s="1346"/>
    </row>
    <row r="1025" spans="3:33" x14ac:dyDescent="0.25">
      <c r="C1025" s="1346"/>
      <c r="D1025" s="1346"/>
      <c r="E1025" s="1346"/>
      <c r="F1025" s="1346"/>
      <c r="G1025" s="1346"/>
      <c r="H1025" s="1346"/>
      <c r="I1025" s="1346"/>
      <c r="J1025" s="1346"/>
      <c r="K1025" s="1346"/>
      <c r="L1025" s="1346"/>
      <c r="M1025" s="1346"/>
      <c r="N1025" s="1346"/>
      <c r="O1025" s="1346"/>
      <c r="P1025" s="1346"/>
      <c r="Q1025" s="1346"/>
      <c r="R1025" s="1346"/>
      <c r="S1025" s="1346"/>
      <c r="T1025" s="1346"/>
      <c r="U1025" s="1346"/>
      <c r="V1025" s="1346"/>
      <c r="W1025" s="1346"/>
      <c r="X1025" s="1346"/>
      <c r="Y1025" s="1346"/>
      <c r="Z1025" s="1346"/>
      <c r="AA1025" s="1346"/>
      <c r="AB1025" s="1346"/>
      <c r="AC1025" s="1346"/>
      <c r="AD1025" s="1346"/>
      <c r="AE1025" s="1346"/>
      <c r="AF1025" s="1346"/>
      <c r="AG1025" s="1346"/>
    </row>
    <row r="1026" spans="3:33" x14ac:dyDescent="0.25">
      <c r="C1026" s="1346"/>
      <c r="D1026" s="1346"/>
      <c r="E1026" s="1346"/>
      <c r="F1026" s="1346"/>
      <c r="G1026" s="1346"/>
      <c r="H1026" s="1346"/>
      <c r="I1026" s="1346"/>
      <c r="J1026" s="1346"/>
      <c r="K1026" s="1346"/>
      <c r="L1026" s="1346"/>
      <c r="M1026" s="1346"/>
      <c r="N1026" s="1346"/>
      <c r="O1026" s="1346"/>
      <c r="P1026" s="1346"/>
      <c r="Q1026" s="1346"/>
      <c r="R1026" s="1346"/>
      <c r="S1026" s="1346"/>
      <c r="T1026" s="1346"/>
      <c r="U1026" s="1346"/>
      <c r="V1026" s="1346"/>
      <c r="W1026" s="1346"/>
      <c r="X1026" s="1346"/>
      <c r="Y1026" s="1346"/>
      <c r="Z1026" s="1346"/>
      <c r="AA1026" s="1346"/>
      <c r="AB1026" s="1346"/>
      <c r="AC1026" s="1346"/>
      <c r="AD1026" s="1346"/>
      <c r="AE1026" s="1346"/>
      <c r="AF1026" s="1346"/>
      <c r="AG1026" s="1346"/>
    </row>
    <row r="1027" spans="3:33" x14ac:dyDescent="0.25">
      <c r="C1027" s="1346"/>
      <c r="D1027" s="1346"/>
      <c r="E1027" s="1346"/>
      <c r="F1027" s="1346"/>
      <c r="G1027" s="1346"/>
      <c r="H1027" s="1346"/>
      <c r="I1027" s="1346"/>
      <c r="J1027" s="1346"/>
      <c r="K1027" s="1346"/>
      <c r="L1027" s="1346"/>
      <c r="M1027" s="1346"/>
      <c r="N1027" s="1346"/>
      <c r="O1027" s="1346"/>
      <c r="P1027" s="1346"/>
      <c r="Q1027" s="1346"/>
      <c r="R1027" s="1346"/>
      <c r="S1027" s="1346"/>
      <c r="T1027" s="1346"/>
      <c r="U1027" s="1346"/>
      <c r="V1027" s="1346"/>
      <c r="W1027" s="1346"/>
      <c r="X1027" s="1346"/>
      <c r="Y1027" s="1346"/>
      <c r="Z1027" s="1346"/>
      <c r="AA1027" s="1346"/>
      <c r="AB1027" s="1346"/>
      <c r="AC1027" s="1346"/>
      <c r="AD1027" s="1346"/>
      <c r="AE1027" s="1346"/>
      <c r="AF1027" s="1346"/>
      <c r="AG1027" s="1346"/>
    </row>
    <row r="1028" spans="3:33" x14ac:dyDescent="0.25">
      <c r="C1028" s="1346"/>
      <c r="D1028" s="1346"/>
      <c r="E1028" s="1346"/>
      <c r="F1028" s="1346"/>
      <c r="G1028" s="1346"/>
      <c r="H1028" s="1346"/>
      <c r="I1028" s="1346"/>
      <c r="J1028" s="1346"/>
      <c r="K1028" s="1346"/>
      <c r="L1028" s="1346"/>
      <c r="M1028" s="1346"/>
      <c r="N1028" s="1346"/>
      <c r="O1028" s="1346"/>
      <c r="P1028" s="1346"/>
      <c r="Q1028" s="1346"/>
      <c r="R1028" s="1346"/>
      <c r="S1028" s="1346"/>
      <c r="T1028" s="1346"/>
      <c r="U1028" s="1346"/>
      <c r="V1028" s="1346"/>
      <c r="W1028" s="1346"/>
      <c r="X1028" s="1346"/>
      <c r="Y1028" s="1346"/>
      <c r="Z1028" s="1346"/>
      <c r="AA1028" s="1346"/>
      <c r="AB1028" s="1346"/>
      <c r="AC1028" s="1346"/>
      <c r="AD1028" s="1346"/>
      <c r="AE1028" s="1346"/>
      <c r="AF1028" s="1346"/>
      <c r="AG1028" s="1346"/>
    </row>
    <row r="1029" spans="3:33" x14ac:dyDescent="0.25">
      <c r="C1029" s="1346"/>
      <c r="D1029" s="1346"/>
      <c r="E1029" s="1346"/>
      <c r="F1029" s="1346"/>
      <c r="G1029" s="1346"/>
      <c r="H1029" s="1346"/>
      <c r="I1029" s="1346"/>
      <c r="J1029" s="1346"/>
      <c r="K1029" s="1346"/>
      <c r="L1029" s="1346"/>
      <c r="M1029" s="1346"/>
      <c r="N1029" s="1346"/>
      <c r="O1029" s="1346"/>
      <c r="P1029" s="1346"/>
      <c r="Q1029" s="1346"/>
      <c r="R1029" s="1346"/>
      <c r="S1029" s="1346"/>
      <c r="T1029" s="1346"/>
      <c r="U1029" s="1346"/>
      <c r="V1029" s="1346"/>
      <c r="W1029" s="1346"/>
      <c r="X1029" s="1346"/>
      <c r="Y1029" s="1346"/>
      <c r="Z1029" s="1346"/>
      <c r="AA1029" s="1346"/>
      <c r="AB1029" s="1346"/>
      <c r="AC1029" s="1346"/>
      <c r="AD1029" s="1346"/>
      <c r="AE1029" s="1346"/>
      <c r="AF1029" s="1346"/>
      <c r="AG1029" s="1346"/>
    </row>
    <row r="1030" spans="3:33" x14ac:dyDescent="0.25">
      <c r="C1030" s="1346"/>
      <c r="D1030" s="1346"/>
      <c r="E1030" s="1346"/>
      <c r="F1030" s="1346"/>
      <c r="G1030" s="1346"/>
      <c r="H1030" s="1346"/>
      <c r="I1030" s="1346"/>
      <c r="J1030" s="1346"/>
      <c r="K1030" s="1346"/>
      <c r="L1030" s="1346"/>
      <c r="M1030" s="1346"/>
      <c r="N1030" s="1346"/>
      <c r="O1030" s="1346"/>
      <c r="P1030" s="1346"/>
      <c r="Q1030" s="1346"/>
      <c r="R1030" s="1346"/>
      <c r="S1030" s="1346"/>
      <c r="T1030" s="1346"/>
      <c r="U1030" s="1346"/>
      <c r="V1030" s="1346"/>
      <c r="W1030" s="1346"/>
      <c r="X1030" s="1346"/>
      <c r="Y1030" s="1346"/>
      <c r="Z1030" s="1346"/>
      <c r="AA1030" s="1346"/>
      <c r="AB1030" s="1346"/>
      <c r="AC1030" s="1346"/>
      <c r="AD1030" s="1346"/>
      <c r="AE1030" s="1346"/>
      <c r="AF1030" s="1346"/>
      <c r="AG1030" s="1346"/>
    </row>
    <row r="1031" spans="3:33" x14ac:dyDescent="0.25">
      <c r="C1031" s="1346"/>
      <c r="D1031" s="1346"/>
      <c r="E1031" s="1346"/>
      <c r="F1031" s="1346"/>
      <c r="G1031" s="1346"/>
      <c r="H1031" s="1346"/>
      <c r="I1031" s="1346"/>
      <c r="J1031" s="1346"/>
      <c r="K1031" s="1346"/>
      <c r="L1031" s="1346"/>
      <c r="M1031" s="1346"/>
      <c r="N1031" s="1346"/>
      <c r="O1031" s="1346"/>
      <c r="P1031" s="1346"/>
      <c r="Q1031" s="1346"/>
      <c r="R1031" s="1346"/>
      <c r="S1031" s="1346"/>
      <c r="T1031" s="1346"/>
      <c r="U1031" s="1346"/>
      <c r="V1031" s="1346"/>
      <c r="W1031" s="1346"/>
      <c r="X1031" s="1346"/>
      <c r="Y1031" s="1346"/>
      <c r="Z1031" s="1346"/>
      <c r="AA1031" s="1346"/>
      <c r="AB1031" s="1346"/>
      <c r="AC1031" s="1346"/>
      <c r="AD1031" s="1346"/>
      <c r="AE1031" s="1346"/>
      <c r="AF1031" s="1346"/>
      <c r="AG1031" s="1346"/>
    </row>
    <row r="1032" spans="3:33" x14ac:dyDescent="0.25">
      <c r="C1032" s="1346"/>
      <c r="D1032" s="1346"/>
      <c r="E1032" s="1346"/>
      <c r="F1032" s="1346"/>
      <c r="G1032" s="1346"/>
      <c r="H1032" s="1346"/>
      <c r="I1032" s="1346"/>
      <c r="J1032" s="1346"/>
      <c r="K1032" s="1346"/>
      <c r="L1032" s="1346"/>
      <c r="M1032" s="1346"/>
      <c r="N1032" s="1346"/>
      <c r="O1032" s="1346"/>
      <c r="P1032" s="1346"/>
      <c r="Q1032" s="1346"/>
      <c r="R1032" s="1346"/>
      <c r="S1032" s="1346"/>
      <c r="T1032" s="1346"/>
      <c r="U1032" s="1346"/>
      <c r="V1032" s="1346"/>
      <c r="W1032" s="1346"/>
      <c r="X1032" s="1346"/>
      <c r="Y1032" s="1346"/>
      <c r="Z1032" s="1346"/>
      <c r="AA1032" s="1346"/>
      <c r="AB1032" s="1346"/>
      <c r="AC1032" s="1346"/>
      <c r="AD1032" s="1346"/>
      <c r="AE1032" s="1346"/>
      <c r="AF1032" s="1346"/>
      <c r="AG1032" s="1346"/>
    </row>
    <row r="1033" spans="3:33" x14ac:dyDescent="0.25">
      <c r="C1033" s="1346"/>
      <c r="D1033" s="1346"/>
      <c r="E1033" s="1346"/>
      <c r="F1033" s="1346"/>
      <c r="G1033" s="1346"/>
      <c r="H1033" s="1346"/>
      <c r="I1033" s="1346"/>
      <c r="J1033" s="1346"/>
      <c r="K1033" s="1346"/>
      <c r="L1033" s="1346"/>
      <c r="M1033" s="1346"/>
      <c r="N1033" s="1346"/>
      <c r="O1033" s="1346"/>
      <c r="P1033" s="1346"/>
      <c r="Q1033" s="1346"/>
      <c r="R1033" s="1346"/>
      <c r="S1033" s="1346"/>
      <c r="T1033" s="1346"/>
      <c r="U1033" s="1346"/>
      <c r="V1033" s="1346"/>
      <c r="W1033" s="1346"/>
      <c r="X1033" s="1346"/>
      <c r="Y1033" s="1346"/>
      <c r="Z1033" s="1346"/>
      <c r="AA1033" s="1346"/>
      <c r="AB1033" s="1346"/>
      <c r="AC1033" s="1346"/>
      <c r="AD1033" s="1346"/>
      <c r="AE1033" s="1346"/>
      <c r="AF1033" s="1346"/>
      <c r="AG1033" s="1346"/>
    </row>
    <row r="1034" spans="3:33" x14ac:dyDescent="0.25">
      <c r="C1034" s="1346"/>
      <c r="D1034" s="1346"/>
      <c r="E1034" s="1346"/>
      <c r="F1034" s="1346"/>
      <c r="G1034" s="1346"/>
      <c r="H1034" s="1346"/>
      <c r="I1034" s="1346"/>
      <c r="J1034" s="1346"/>
      <c r="K1034" s="1346"/>
      <c r="L1034" s="1346"/>
      <c r="M1034" s="1346"/>
      <c r="N1034" s="1346"/>
      <c r="O1034" s="1346"/>
      <c r="P1034" s="1346"/>
      <c r="Q1034" s="1346"/>
      <c r="R1034" s="1346"/>
      <c r="S1034" s="1346"/>
      <c r="T1034" s="1346"/>
      <c r="U1034" s="1346"/>
      <c r="V1034" s="1346"/>
      <c r="W1034" s="1346"/>
      <c r="X1034" s="1346"/>
      <c r="Y1034" s="1346"/>
      <c r="Z1034" s="1346"/>
      <c r="AA1034" s="1346"/>
      <c r="AB1034" s="1346"/>
      <c r="AC1034" s="1346"/>
      <c r="AD1034" s="1346"/>
      <c r="AE1034" s="1346"/>
      <c r="AF1034" s="1346"/>
      <c r="AG1034" s="1346"/>
    </row>
    <row r="1035" spans="3:33" x14ac:dyDescent="0.25">
      <c r="C1035" s="1346"/>
      <c r="D1035" s="1346"/>
      <c r="E1035" s="1346"/>
      <c r="F1035" s="1346"/>
      <c r="G1035" s="1346"/>
      <c r="H1035" s="1346"/>
      <c r="I1035" s="1346"/>
      <c r="J1035" s="1346"/>
      <c r="K1035" s="1346"/>
      <c r="L1035" s="1346"/>
      <c r="M1035" s="1346"/>
      <c r="N1035" s="1346"/>
      <c r="O1035" s="1346"/>
      <c r="P1035" s="1346"/>
      <c r="Q1035" s="1346"/>
      <c r="R1035" s="1346"/>
      <c r="S1035" s="1346"/>
      <c r="T1035" s="1346"/>
      <c r="U1035" s="1346"/>
      <c r="V1035" s="1346"/>
      <c r="W1035" s="1346"/>
      <c r="X1035" s="1346"/>
      <c r="Y1035" s="1346"/>
      <c r="Z1035" s="1346"/>
      <c r="AA1035" s="1346"/>
      <c r="AB1035" s="1346"/>
      <c r="AC1035" s="1346"/>
      <c r="AD1035" s="1346"/>
      <c r="AE1035" s="1346"/>
      <c r="AF1035" s="1346"/>
      <c r="AG1035" s="1346"/>
    </row>
    <row r="1036" spans="3:33" x14ac:dyDescent="0.25">
      <c r="C1036" s="1346"/>
      <c r="D1036" s="1346"/>
      <c r="E1036" s="1346"/>
      <c r="F1036" s="1346"/>
      <c r="G1036" s="1346"/>
      <c r="H1036" s="1346"/>
      <c r="I1036" s="1346"/>
      <c r="J1036" s="1346"/>
      <c r="K1036" s="1346"/>
      <c r="L1036" s="1346"/>
      <c r="M1036" s="1346"/>
      <c r="N1036" s="1346"/>
      <c r="O1036" s="1346"/>
      <c r="P1036" s="1346"/>
      <c r="Q1036" s="1346"/>
      <c r="R1036" s="1346"/>
      <c r="S1036" s="1346"/>
      <c r="T1036" s="1346"/>
      <c r="U1036" s="1346"/>
      <c r="V1036" s="1346"/>
      <c r="W1036" s="1346"/>
      <c r="X1036" s="1346"/>
      <c r="Y1036" s="1346"/>
      <c r="Z1036" s="1346"/>
      <c r="AA1036" s="1346"/>
      <c r="AB1036" s="1346"/>
      <c r="AC1036" s="1346"/>
      <c r="AD1036" s="1346"/>
      <c r="AE1036" s="1346"/>
      <c r="AF1036" s="1346"/>
      <c r="AG1036" s="1346"/>
    </row>
    <row r="1037" spans="3:33" x14ac:dyDescent="0.25">
      <c r="C1037" s="1346"/>
      <c r="D1037" s="1346"/>
      <c r="E1037" s="1346"/>
      <c r="F1037" s="1346"/>
      <c r="G1037" s="1346"/>
      <c r="H1037" s="1346"/>
      <c r="I1037" s="1346"/>
      <c r="J1037" s="1346"/>
      <c r="K1037" s="1346"/>
      <c r="L1037" s="1346"/>
      <c r="M1037" s="1346"/>
      <c r="N1037" s="1346"/>
      <c r="O1037" s="1346"/>
      <c r="P1037" s="1346"/>
      <c r="Q1037" s="1346"/>
      <c r="R1037" s="1346"/>
      <c r="S1037" s="1346"/>
      <c r="T1037" s="1346"/>
      <c r="U1037" s="1346"/>
      <c r="V1037" s="1346"/>
      <c r="W1037" s="1346"/>
      <c r="X1037" s="1346"/>
      <c r="Y1037" s="1346"/>
      <c r="Z1037" s="1346"/>
      <c r="AA1037" s="1346"/>
      <c r="AB1037" s="1346"/>
      <c r="AC1037" s="1346"/>
      <c r="AD1037" s="1346"/>
      <c r="AE1037" s="1346"/>
      <c r="AF1037" s="1346"/>
      <c r="AG1037" s="1346"/>
    </row>
    <row r="1038" spans="3:33" x14ac:dyDescent="0.25">
      <c r="C1038" s="1346"/>
      <c r="D1038" s="1346"/>
      <c r="E1038" s="1346"/>
      <c r="F1038" s="1346"/>
      <c r="G1038" s="1346"/>
      <c r="H1038" s="1346"/>
      <c r="I1038" s="1346"/>
      <c r="J1038" s="1346"/>
      <c r="K1038" s="1346"/>
      <c r="L1038" s="1346"/>
      <c r="M1038" s="1346"/>
      <c r="N1038" s="1346"/>
      <c r="O1038" s="1346"/>
      <c r="P1038" s="1346"/>
      <c r="Q1038" s="1346"/>
      <c r="R1038" s="1346"/>
      <c r="S1038" s="1346"/>
      <c r="T1038" s="1346"/>
      <c r="U1038" s="1346"/>
      <c r="V1038" s="1346"/>
      <c r="W1038" s="1346"/>
      <c r="X1038" s="1346"/>
      <c r="Y1038" s="1346"/>
      <c r="Z1038" s="1346"/>
      <c r="AA1038" s="1346"/>
      <c r="AB1038" s="1346"/>
      <c r="AC1038" s="1346"/>
      <c r="AD1038" s="1346"/>
      <c r="AE1038" s="1346"/>
      <c r="AF1038" s="1346"/>
      <c r="AG1038" s="1346"/>
    </row>
    <row r="1039" spans="3:33" x14ac:dyDescent="0.25">
      <c r="C1039" s="1346"/>
      <c r="D1039" s="1346"/>
      <c r="E1039" s="1346"/>
      <c r="F1039" s="1346"/>
      <c r="G1039" s="1346"/>
      <c r="H1039" s="1346"/>
      <c r="I1039" s="1346"/>
      <c r="J1039" s="1346"/>
      <c r="K1039" s="1346"/>
      <c r="L1039" s="1346"/>
      <c r="M1039" s="1346"/>
      <c r="N1039" s="1346"/>
      <c r="O1039" s="1346"/>
      <c r="P1039" s="1346"/>
      <c r="Q1039" s="1346"/>
      <c r="R1039" s="1346"/>
      <c r="S1039" s="1346"/>
      <c r="T1039" s="1346"/>
      <c r="U1039" s="1346"/>
      <c r="V1039" s="1346"/>
      <c r="W1039" s="1346"/>
      <c r="X1039" s="1346"/>
      <c r="Y1039" s="1346"/>
      <c r="Z1039" s="1346"/>
      <c r="AA1039" s="1346"/>
      <c r="AB1039" s="1346"/>
      <c r="AC1039" s="1346"/>
      <c r="AD1039" s="1346"/>
      <c r="AE1039" s="1346"/>
      <c r="AF1039" s="1346"/>
      <c r="AG1039" s="1346"/>
    </row>
    <row r="1040" spans="3:33" x14ac:dyDescent="0.25">
      <c r="C1040" s="1346"/>
      <c r="D1040" s="1346"/>
      <c r="E1040" s="1346"/>
      <c r="F1040" s="1346"/>
      <c r="G1040" s="1346"/>
      <c r="H1040" s="1346"/>
      <c r="I1040" s="1346"/>
      <c r="J1040" s="1346"/>
      <c r="K1040" s="1346"/>
      <c r="L1040" s="1346"/>
      <c r="M1040" s="1346"/>
      <c r="N1040" s="1346"/>
      <c r="O1040" s="1346"/>
      <c r="P1040" s="1346"/>
      <c r="Q1040" s="1346"/>
      <c r="R1040" s="1346"/>
      <c r="S1040" s="1346"/>
      <c r="T1040" s="1346"/>
      <c r="U1040" s="1346"/>
      <c r="V1040" s="1346"/>
      <c r="W1040" s="1346"/>
      <c r="X1040" s="1346"/>
      <c r="Y1040" s="1346"/>
      <c r="Z1040" s="1346"/>
      <c r="AA1040" s="1346"/>
      <c r="AB1040" s="1346"/>
      <c r="AC1040" s="1346"/>
      <c r="AD1040" s="1346"/>
      <c r="AE1040" s="1346"/>
      <c r="AF1040" s="1346"/>
      <c r="AG1040" s="1346"/>
    </row>
    <row r="1041" spans="3:33" x14ac:dyDescent="0.25">
      <c r="C1041" s="1346"/>
      <c r="D1041" s="1346"/>
      <c r="E1041" s="1346"/>
      <c r="F1041" s="1346"/>
      <c r="G1041" s="1346"/>
      <c r="H1041" s="1346"/>
      <c r="I1041" s="1346"/>
      <c r="J1041" s="1346"/>
      <c r="K1041" s="1346"/>
      <c r="L1041" s="1346"/>
      <c r="M1041" s="1346"/>
      <c r="N1041" s="1346"/>
      <c r="O1041" s="1346"/>
      <c r="P1041" s="1346"/>
      <c r="Q1041" s="1346"/>
      <c r="R1041" s="1346"/>
      <c r="S1041" s="1346"/>
      <c r="T1041" s="1346"/>
      <c r="U1041" s="1346"/>
      <c r="V1041" s="1346"/>
      <c r="W1041" s="1346"/>
      <c r="X1041" s="1346"/>
      <c r="Y1041" s="1346"/>
      <c r="Z1041" s="1346"/>
      <c r="AA1041" s="1346"/>
      <c r="AB1041" s="1346"/>
      <c r="AC1041" s="1346"/>
      <c r="AD1041" s="1346"/>
      <c r="AE1041" s="1346"/>
      <c r="AF1041" s="1346"/>
      <c r="AG1041" s="1346"/>
    </row>
    <row r="1042" spans="3:33" x14ac:dyDescent="0.25">
      <c r="C1042" s="1346"/>
      <c r="D1042" s="1346"/>
      <c r="E1042" s="1346"/>
      <c r="F1042" s="1346"/>
      <c r="G1042" s="1346"/>
      <c r="H1042" s="1346"/>
      <c r="I1042" s="1346"/>
      <c r="J1042" s="1346"/>
      <c r="K1042" s="1346"/>
      <c r="L1042" s="1346"/>
      <c r="M1042" s="1346"/>
      <c r="N1042" s="1346"/>
      <c r="O1042" s="1346"/>
      <c r="P1042" s="1346"/>
      <c r="Q1042" s="1346"/>
      <c r="R1042" s="1346"/>
      <c r="S1042" s="1346"/>
      <c r="T1042" s="1346"/>
      <c r="U1042" s="1346"/>
      <c r="V1042" s="1346"/>
      <c r="W1042" s="1346"/>
      <c r="X1042" s="1346"/>
      <c r="Y1042" s="1346"/>
      <c r="Z1042" s="1346"/>
      <c r="AA1042" s="1346"/>
      <c r="AB1042" s="1346"/>
      <c r="AC1042" s="1346"/>
      <c r="AD1042" s="1346"/>
      <c r="AE1042" s="1346"/>
      <c r="AF1042" s="1346"/>
      <c r="AG1042" s="1346"/>
    </row>
    <row r="1043" spans="3:33" x14ac:dyDescent="0.25">
      <c r="C1043" s="1346"/>
      <c r="D1043" s="1346"/>
      <c r="E1043" s="1346"/>
      <c r="F1043" s="1346"/>
      <c r="G1043" s="1346"/>
      <c r="H1043" s="1346"/>
      <c r="I1043" s="1346"/>
      <c r="J1043" s="1346"/>
      <c r="K1043" s="1346"/>
      <c r="L1043" s="1346"/>
      <c r="M1043" s="1346"/>
      <c r="N1043" s="1346"/>
      <c r="O1043" s="1346"/>
      <c r="P1043" s="1346"/>
      <c r="Q1043" s="1346"/>
      <c r="R1043" s="1346"/>
      <c r="S1043" s="1346"/>
      <c r="T1043" s="1346"/>
      <c r="U1043" s="1346"/>
      <c r="V1043" s="1346"/>
      <c r="W1043" s="1346"/>
      <c r="X1043" s="1346"/>
      <c r="Y1043" s="1346"/>
      <c r="Z1043" s="1346"/>
      <c r="AA1043" s="1346"/>
      <c r="AB1043" s="1346"/>
      <c r="AC1043" s="1346"/>
      <c r="AD1043" s="1346"/>
      <c r="AE1043" s="1346"/>
      <c r="AF1043" s="1346"/>
      <c r="AG1043" s="1346"/>
    </row>
    <row r="1044" spans="3:33" x14ac:dyDescent="0.25">
      <c r="C1044" s="1346"/>
      <c r="D1044" s="1346"/>
      <c r="E1044" s="1346"/>
      <c r="F1044" s="1346"/>
      <c r="G1044" s="1346"/>
      <c r="H1044" s="1346"/>
      <c r="I1044" s="1346"/>
      <c r="J1044" s="1346"/>
      <c r="K1044" s="1346"/>
      <c r="L1044" s="1346"/>
      <c r="M1044" s="1346"/>
      <c r="N1044" s="1346"/>
      <c r="O1044" s="1346"/>
      <c r="P1044" s="1346"/>
      <c r="Q1044" s="1346"/>
      <c r="R1044" s="1346"/>
      <c r="S1044" s="1346"/>
      <c r="T1044" s="1346"/>
      <c r="U1044" s="1346"/>
      <c r="V1044" s="1346"/>
      <c r="W1044" s="1346"/>
      <c r="X1044" s="1346"/>
      <c r="Y1044" s="1346"/>
      <c r="Z1044" s="1346"/>
      <c r="AA1044" s="1346"/>
      <c r="AB1044" s="1346"/>
      <c r="AC1044" s="1346"/>
      <c r="AD1044" s="1346"/>
      <c r="AE1044" s="1346"/>
      <c r="AF1044" s="1346"/>
      <c r="AG1044" s="1346"/>
    </row>
    <row r="1045" spans="3:33" x14ac:dyDescent="0.25">
      <c r="C1045" s="1346"/>
      <c r="D1045" s="1346"/>
      <c r="E1045" s="1346"/>
      <c r="F1045" s="1346"/>
      <c r="G1045" s="1346"/>
      <c r="H1045" s="1346"/>
      <c r="I1045" s="1346"/>
      <c r="J1045" s="1346"/>
      <c r="K1045" s="1346"/>
      <c r="L1045" s="1346"/>
      <c r="M1045" s="1346"/>
      <c r="N1045" s="1346"/>
      <c r="O1045" s="1346"/>
      <c r="P1045" s="1346"/>
      <c r="Q1045" s="1346"/>
      <c r="R1045" s="1346"/>
      <c r="S1045" s="1346"/>
      <c r="T1045" s="1346"/>
      <c r="U1045" s="1346"/>
      <c r="V1045" s="1346"/>
      <c r="W1045" s="1346"/>
      <c r="X1045" s="1346"/>
      <c r="Y1045" s="1346"/>
      <c r="Z1045" s="1346"/>
      <c r="AA1045" s="1346"/>
      <c r="AB1045" s="1346"/>
      <c r="AC1045" s="1346"/>
      <c r="AD1045" s="1346"/>
      <c r="AE1045" s="1346"/>
      <c r="AF1045" s="1346"/>
      <c r="AG1045" s="1346"/>
    </row>
    <row r="1046" spans="3:33" x14ac:dyDescent="0.25">
      <c r="C1046" s="1346"/>
      <c r="D1046" s="1346"/>
      <c r="E1046" s="1346"/>
      <c r="F1046" s="1346"/>
      <c r="G1046" s="1346"/>
      <c r="H1046" s="1346"/>
      <c r="I1046" s="1346"/>
      <c r="J1046" s="1346"/>
      <c r="K1046" s="1346"/>
      <c r="L1046" s="1346"/>
      <c r="M1046" s="1346"/>
      <c r="N1046" s="1346"/>
      <c r="O1046" s="1346"/>
      <c r="P1046" s="1346"/>
      <c r="Q1046" s="1346"/>
      <c r="R1046" s="1346"/>
      <c r="S1046" s="1346"/>
      <c r="T1046" s="1346"/>
      <c r="U1046" s="1346"/>
      <c r="V1046" s="1346"/>
      <c r="W1046" s="1346"/>
      <c r="X1046" s="1346"/>
      <c r="Y1046" s="1346"/>
      <c r="Z1046" s="1346"/>
      <c r="AA1046" s="1346"/>
      <c r="AB1046" s="1346"/>
      <c r="AC1046" s="1346"/>
      <c r="AD1046" s="1346"/>
      <c r="AE1046" s="1346"/>
      <c r="AF1046" s="1346"/>
      <c r="AG1046" s="1346"/>
    </row>
    <row r="1047" spans="3:33" x14ac:dyDescent="0.25">
      <c r="C1047" s="1346"/>
      <c r="D1047" s="1346"/>
      <c r="E1047" s="1346"/>
      <c r="F1047" s="1346"/>
      <c r="G1047" s="1346"/>
      <c r="H1047" s="1346"/>
      <c r="I1047" s="1346"/>
      <c r="J1047" s="1346"/>
      <c r="K1047" s="1346"/>
      <c r="L1047" s="1346"/>
      <c r="M1047" s="1346"/>
      <c r="N1047" s="1346"/>
      <c r="O1047" s="1346"/>
      <c r="P1047" s="1346"/>
      <c r="Q1047" s="1346"/>
      <c r="R1047" s="1346"/>
      <c r="S1047" s="1346"/>
      <c r="T1047" s="1346"/>
      <c r="U1047" s="1346"/>
      <c r="V1047" s="1346"/>
      <c r="W1047" s="1346"/>
      <c r="X1047" s="1346"/>
      <c r="Y1047" s="1346"/>
      <c r="Z1047" s="1346"/>
      <c r="AA1047" s="1346"/>
      <c r="AB1047" s="1346"/>
      <c r="AC1047" s="1346"/>
      <c r="AD1047" s="1346"/>
      <c r="AE1047" s="1346"/>
      <c r="AF1047" s="1346"/>
      <c r="AG1047" s="1346"/>
    </row>
    <row r="1048" spans="3:33" x14ac:dyDescent="0.25">
      <c r="C1048" s="1346"/>
      <c r="D1048" s="1346"/>
      <c r="E1048" s="1346"/>
      <c r="F1048" s="1346"/>
      <c r="G1048" s="1346"/>
      <c r="H1048" s="1346"/>
      <c r="I1048" s="1346"/>
      <c r="J1048" s="1346"/>
      <c r="K1048" s="1346"/>
      <c r="L1048" s="1346"/>
      <c r="M1048" s="1346"/>
      <c r="N1048" s="1346"/>
      <c r="O1048" s="1346"/>
      <c r="P1048" s="1346"/>
      <c r="Q1048" s="1346"/>
      <c r="R1048" s="1346"/>
      <c r="S1048" s="1346"/>
      <c r="T1048" s="1346"/>
      <c r="U1048" s="1346"/>
      <c r="V1048" s="1346"/>
      <c r="W1048" s="1346"/>
      <c r="X1048" s="1346"/>
      <c r="Y1048" s="1346"/>
      <c r="Z1048" s="1346"/>
      <c r="AA1048" s="1346"/>
      <c r="AB1048" s="1346"/>
      <c r="AC1048" s="1346"/>
      <c r="AD1048" s="1346"/>
      <c r="AE1048" s="1346"/>
      <c r="AF1048" s="1346"/>
      <c r="AG1048" s="1346"/>
    </row>
    <row r="1049" spans="3:33" x14ac:dyDescent="0.25">
      <c r="C1049" s="1346"/>
      <c r="D1049" s="1346"/>
      <c r="E1049" s="1346"/>
      <c r="F1049" s="1346"/>
      <c r="G1049" s="1346"/>
      <c r="H1049" s="1346"/>
      <c r="I1049" s="1346"/>
      <c r="J1049" s="1346"/>
      <c r="K1049" s="1346"/>
      <c r="L1049" s="1346"/>
      <c r="M1049" s="1346"/>
      <c r="N1049" s="1346"/>
      <c r="O1049" s="1346"/>
      <c r="P1049" s="1346"/>
      <c r="Q1049" s="1346"/>
      <c r="R1049" s="1346"/>
      <c r="S1049" s="1346"/>
      <c r="T1049" s="1346"/>
      <c r="U1049" s="1346"/>
      <c r="V1049" s="1346"/>
      <c r="W1049" s="1346"/>
      <c r="X1049" s="1346"/>
      <c r="Y1049" s="1346"/>
      <c r="Z1049" s="1346"/>
      <c r="AA1049" s="1346"/>
      <c r="AB1049" s="1346"/>
      <c r="AC1049" s="1346"/>
      <c r="AD1049" s="1346"/>
      <c r="AE1049" s="1346"/>
      <c r="AF1049" s="1346"/>
      <c r="AG1049" s="1346"/>
    </row>
    <row r="1050" spans="3:33" x14ac:dyDescent="0.25">
      <c r="C1050" s="1346"/>
      <c r="D1050" s="1346"/>
      <c r="E1050" s="1346"/>
      <c r="F1050" s="1346"/>
      <c r="G1050" s="1346"/>
      <c r="H1050" s="1346"/>
      <c r="I1050" s="1346"/>
      <c r="J1050" s="1346"/>
      <c r="K1050" s="1346"/>
      <c r="L1050" s="1346"/>
      <c r="M1050" s="1346"/>
      <c r="N1050" s="1346"/>
      <c r="O1050" s="1346"/>
      <c r="P1050" s="1346"/>
      <c r="Q1050" s="1346"/>
      <c r="R1050" s="1346"/>
      <c r="S1050" s="1346"/>
      <c r="T1050" s="1346"/>
      <c r="U1050" s="1346"/>
      <c r="V1050" s="1346"/>
      <c r="W1050" s="1346"/>
      <c r="X1050" s="1346"/>
      <c r="Y1050" s="1346"/>
      <c r="Z1050" s="1346"/>
      <c r="AA1050" s="1346"/>
      <c r="AB1050" s="1346"/>
      <c r="AC1050" s="1346"/>
      <c r="AD1050" s="1346"/>
      <c r="AE1050" s="1346"/>
      <c r="AF1050" s="1346"/>
      <c r="AG1050" s="1346"/>
    </row>
    <row r="1051" spans="3:33" x14ac:dyDescent="0.25">
      <c r="C1051" s="1346"/>
      <c r="D1051" s="1346"/>
      <c r="E1051" s="1346"/>
      <c r="F1051" s="1346"/>
      <c r="G1051" s="1346"/>
      <c r="H1051" s="1346"/>
      <c r="I1051" s="1346"/>
      <c r="J1051" s="1346"/>
      <c r="K1051" s="1346"/>
      <c r="L1051" s="1346"/>
      <c r="M1051" s="1346"/>
      <c r="N1051" s="1346"/>
      <c r="O1051" s="1346"/>
      <c r="P1051" s="1346"/>
      <c r="Q1051" s="1346"/>
      <c r="R1051" s="1346"/>
      <c r="S1051" s="1346"/>
      <c r="T1051" s="1346"/>
      <c r="U1051" s="1346"/>
      <c r="V1051" s="1346"/>
      <c r="W1051" s="1346"/>
      <c r="X1051" s="1346"/>
      <c r="Y1051" s="1346"/>
      <c r="Z1051" s="1346"/>
      <c r="AA1051" s="1346"/>
      <c r="AB1051" s="1346"/>
      <c r="AC1051" s="1346"/>
      <c r="AD1051" s="1346"/>
      <c r="AE1051" s="1346"/>
      <c r="AF1051" s="1346"/>
      <c r="AG1051" s="1346"/>
    </row>
    <row r="1052" spans="3:33" x14ac:dyDescent="0.25">
      <c r="C1052" s="1346"/>
      <c r="D1052" s="1346"/>
      <c r="E1052" s="1346"/>
      <c r="F1052" s="1346"/>
      <c r="G1052" s="1346"/>
      <c r="H1052" s="1346"/>
      <c r="I1052" s="1346"/>
      <c r="J1052" s="1346"/>
      <c r="K1052" s="1346"/>
      <c r="L1052" s="1346"/>
      <c r="M1052" s="1346"/>
      <c r="N1052" s="1346"/>
      <c r="O1052" s="1346"/>
      <c r="P1052" s="1346"/>
      <c r="Q1052" s="1346"/>
      <c r="R1052" s="1346"/>
      <c r="S1052" s="1346"/>
      <c r="T1052" s="1346"/>
      <c r="U1052" s="1346"/>
      <c r="V1052" s="1346"/>
      <c r="W1052" s="1346"/>
      <c r="X1052" s="1346"/>
      <c r="Y1052" s="1346"/>
      <c r="Z1052" s="1346"/>
      <c r="AA1052" s="1346"/>
      <c r="AB1052" s="1346"/>
      <c r="AC1052" s="1346"/>
      <c r="AD1052" s="1346"/>
      <c r="AE1052" s="1346"/>
      <c r="AF1052" s="1346"/>
      <c r="AG1052" s="1346"/>
    </row>
    <row r="1053" spans="3:33" x14ac:dyDescent="0.25">
      <c r="C1053" s="1346"/>
      <c r="D1053" s="1346"/>
      <c r="E1053" s="1346"/>
      <c r="F1053" s="1346"/>
      <c r="G1053" s="1346"/>
      <c r="H1053" s="1346"/>
      <c r="I1053" s="1346"/>
      <c r="J1053" s="1346"/>
      <c r="K1053" s="1346"/>
      <c r="L1053" s="1346"/>
      <c r="M1053" s="1346"/>
      <c r="N1053" s="1346"/>
      <c r="O1053" s="1346"/>
      <c r="P1053" s="1346"/>
      <c r="Q1053" s="1346"/>
      <c r="R1053" s="1346"/>
      <c r="S1053" s="1346"/>
      <c r="T1053" s="1346"/>
      <c r="U1053" s="1346"/>
      <c r="V1053" s="1346"/>
      <c r="W1053" s="1346"/>
      <c r="X1053" s="1346"/>
      <c r="Y1053" s="1346"/>
      <c r="Z1053" s="1346"/>
      <c r="AA1053" s="1346"/>
      <c r="AB1053" s="1346"/>
      <c r="AC1053" s="1346"/>
      <c r="AD1053" s="1346"/>
      <c r="AE1053" s="1346"/>
      <c r="AF1053" s="1346"/>
      <c r="AG1053" s="1346"/>
    </row>
    <row r="1054" spans="3:33" x14ac:dyDescent="0.25">
      <c r="C1054" s="1346"/>
      <c r="D1054" s="1346"/>
      <c r="E1054" s="1346"/>
      <c r="F1054" s="1346"/>
      <c r="G1054" s="1346"/>
      <c r="H1054" s="1346"/>
      <c r="I1054" s="1346"/>
      <c r="J1054" s="1346"/>
      <c r="K1054" s="1346"/>
      <c r="L1054" s="1346"/>
      <c r="M1054" s="1346"/>
      <c r="N1054" s="1346"/>
      <c r="O1054" s="1346"/>
      <c r="P1054" s="1346"/>
      <c r="Q1054" s="1346"/>
      <c r="R1054" s="1346"/>
      <c r="S1054" s="1346"/>
      <c r="T1054" s="1346"/>
      <c r="U1054" s="1346"/>
      <c r="V1054" s="1346"/>
      <c r="W1054" s="1346"/>
      <c r="X1054" s="1346"/>
      <c r="Y1054" s="1346"/>
      <c r="Z1054" s="1346"/>
      <c r="AA1054" s="1346"/>
      <c r="AB1054" s="1346"/>
      <c r="AC1054" s="1346"/>
      <c r="AD1054" s="1346"/>
      <c r="AE1054" s="1346"/>
      <c r="AF1054" s="1346"/>
      <c r="AG1054" s="1346"/>
    </row>
    <row r="1055" spans="3:33" x14ac:dyDescent="0.25">
      <c r="C1055" s="1346"/>
      <c r="D1055" s="1346"/>
      <c r="E1055" s="1346"/>
      <c r="F1055" s="1346"/>
      <c r="G1055" s="1346"/>
      <c r="H1055" s="1346"/>
      <c r="I1055" s="1346"/>
      <c r="J1055" s="1346"/>
      <c r="K1055" s="1346"/>
      <c r="L1055" s="1346"/>
      <c r="M1055" s="1346"/>
      <c r="N1055" s="1346"/>
      <c r="O1055" s="1346"/>
      <c r="P1055" s="1346"/>
      <c r="Q1055" s="1346"/>
      <c r="R1055" s="1346"/>
      <c r="S1055" s="1346"/>
      <c r="T1055" s="1346"/>
      <c r="U1055" s="1346"/>
      <c r="V1055" s="1346"/>
      <c r="W1055" s="1346"/>
      <c r="X1055" s="1346"/>
      <c r="Y1055" s="1346"/>
      <c r="Z1055" s="1346"/>
      <c r="AA1055" s="1346"/>
      <c r="AB1055" s="1346"/>
      <c r="AC1055" s="1346"/>
      <c r="AD1055" s="1346"/>
      <c r="AE1055" s="1346"/>
      <c r="AF1055" s="1346"/>
      <c r="AG1055" s="1346"/>
    </row>
    <row r="1056" spans="3:33" x14ac:dyDescent="0.25">
      <c r="C1056" s="1346"/>
      <c r="D1056" s="1346"/>
      <c r="E1056" s="1346"/>
      <c r="F1056" s="1346"/>
      <c r="G1056" s="1346"/>
      <c r="H1056" s="1346"/>
      <c r="I1056" s="1346"/>
      <c r="J1056" s="1346"/>
      <c r="K1056" s="1346"/>
      <c r="L1056" s="1346"/>
      <c r="M1056" s="1346"/>
      <c r="N1056" s="1346"/>
      <c r="O1056" s="1346"/>
      <c r="P1056" s="1346"/>
      <c r="Q1056" s="1346"/>
      <c r="R1056" s="1346"/>
      <c r="S1056" s="1346"/>
      <c r="T1056" s="1346"/>
      <c r="U1056" s="1346"/>
      <c r="V1056" s="1346"/>
      <c r="W1056" s="1346"/>
      <c r="X1056" s="1346"/>
      <c r="Y1056" s="1346"/>
      <c r="Z1056" s="1346"/>
      <c r="AA1056" s="1346"/>
      <c r="AB1056" s="1346"/>
      <c r="AC1056" s="1346"/>
      <c r="AD1056" s="1346"/>
      <c r="AE1056" s="1346"/>
      <c r="AF1056" s="1346"/>
      <c r="AG1056" s="1346"/>
    </row>
    <row r="1057" spans="3:33" x14ac:dyDescent="0.25">
      <c r="C1057" s="1346"/>
      <c r="D1057" s="1346"/>
      <c r="E1057" s="1346"/>
      <c r="F1057" s="1346"/>
      <c r="G1057" s="1346"/>
      <c r="H1057" s="1346"/>
      <c r="I1057" s="1346"/>
      <c r="J1057" s="1346"/>
      <c r="K1057" s="1346"/>
      <c r="L1057" s="1346"/>
      <c r="M1057" s="1346"/>
      <c r="N1057" s="1346"/>
      <c r="O1057" s="1346"/>
      <c r="P1057" s="1346"/>
      <c r="Q1057" s="1346"/>
      <c r="R1057" s="1346"/>
      <c r="S1057" s="1346"/>
      <c r="T1057" s="1346"/>
      <c r="U1057" s="1346"/>
      <c r="V1057" s="1346"/>
      <c r="W1057" s="1346"/>
      <c r="X1057" s="1346"/>
      <c r="Y1057" s="1346"/>
      <c r="Z1057" s="1346"/>
      <c r="AA1057" s="1346"/>
      <c r="AB1057" s="1346"/>
      <c r="AC1057" s="1346"/>
      <c r="AD1057" s="1346"/>
      <c r="AE1057" s="1346"/>
      <c r="AF1057" s="1346"/>
      <c r="AG1057" s="1346"/>
    </row>
    <row r="1058" spans="3:33" x14ac:dyDescent="0.25">
      <c r="C1058" s="1346"/>
      <c r="D1058" s="1346"/>
      <c r="E1058" s="1346"/>
      <c r="F1058" s="1346"/>
      <c r="G1058" s="1346"/>
      <c r="H1058" s="1346"/>
      <c r="I1058" s="1346"/>
      <c r="J1058" s="1346"/>
      <c r="K1058" s="1346"/>
      <c r="L1058" s="1346"/>
      <c r="M1058" s="1346"/>
      <c r="N1058" s="1346"/>
      <c r="O1058" s="1346"/>
      <c r="P1058" s="1346"/>
      <c r="Q1058" s="1346"/>
      <c r="R1058" s="1346"/>
      <c r="S1058" s="1346"/>
      <c r="T1058" s="1346"/>
      <c r="U1058" s="1346"/>
      <c r="V1058" s="1346"/>
      <c r="W1058" s="1346"/>
      <c r="X1058" s="1346"/>
      <c r="Y1058" s="1346"/>
      <c r="Z1058" s="1346"/>
      <c r="AA1058" s="1346"/>
      <c r="AB1058" s="1346"/>
      <c r="AC1058" s="1346"/>
      <c r="AD1058" s="1346"/>
      <c r="AE1058" s="1346"/>
      <c r="AF1058" s="1346"/>
      <c r="AG1058" s="1346"/>
    </row>
    <row r="1059" spans="3:33" x14ac:dyDescent="0.25">
      <c r="C1059" s="1346"/>
      <c r="D1059" s="1346"/>
      <c r="E1059" s="1346"/>
      <c r="F1059" s="1346"/>
      <c r="G1059" s="1346"/>
      <c r="H1059" s="1346"/>
      <c r="I1059" s="1346"/>
      <c r="J1059" s="1346"/>
      <c r="K1059" s="1346"/>
      <c r="L1059" s="1346"/>
      <c r="M1059" s="1346"/>
      <c r="N1059" s="1346"/>
      <c r="O1059" s="1346"/>
      <c r="P1059" s="1346"/>
      <c r="Q1059" s="1346"/>
      <c r="R1059" s="1346"/>
      <c r="S1059" s="1346"/>
      <c r="T1059" s="1346"/>
      <c r="U1059" s="1346"/>
      <c r="V1059" s="1346"/>
      <c r="W1059" s="1346"/>
      <c r="X1059" s="1346"/>
      <c r="Y1059" s="1346"/>
      <c r="Z1059" s="1346"/>
      <c r="AA1059" s="1346"/>
      <c r="AB1059" s="1346"/>
      <c r="AC1059" s="1346"/>
      <c r="AD1059" s="1346"/>
      <c r="AE1059" s="1346"/>
      <c r="AF1059" s="1346"/>
      <c r="AG1059" s="1346"/>
    </row>
    <row r="1060" spans="3:33" x14ac:dyDescent="0.25">
      <c r="C1060" s="1346"/>
      <c r="D1060" s="1346"/>
      <c r="E1060" s="1346"/>
      <c r="F1060" s="1346"/>
      <c r="G1060" s="1346"/>
      <c r="H1060" s="1346"/>
      <c r="I1060" s="1346"/>
      <c r="J1060" s="1346"/>
      <c r="K1060" s="1346"/>
      <c r="L1060" s="1346"/>
      <c r="M1060" s="1346"/>
      <c r="N1060" s="1346"/>
      <c r="O1060" s="1346"/>
      <c r="P1060" s="1346"/>
      <c r="Q1060" s="1346"/>
      <c r="R1060" s="1346"/>
      <c r="S1060" s="1346"/>
      <c r="T1060" s="1346"/>
      <c r="U1060" s="1346"/>
      <c r="V1060" s="1346"/>
      <c r="W1060" s="1346"/>
      <c r="X1060" s="1346"/>
      <c r="Y1060" s="1346"/>
      <c r="Z1060" s="1346"/>
      <c r="AA1060" s="1346"/>
      <c r="AB1060" s="1346"/>
      <c r="AC1060" s="1346"/>
      <c r="AD1060" s="1346"/>
      <c r="AE1060" s="1346"/>
      <c r="AF1060" s="1346"/>
      <c r="AG1060" s="1346"/>
    </row>
    <row r="1061" spans="3:33" x14ac:dyDescent="0.25">
      <c r="C1061" s="1346"/>
      <c r="D1061" s="1346"/>
      <c r="E1061" s="1346"/>
      <c r="F1061" s="1346"/>
      <c r="G1061" s="1346"/>
      <c r="H1061" s="1346"/>
      <c r="I1061" s="1346"/>
      <c r="J1061" s="1346"/>
      <c r="K1061" s="1346"/>
      <c r="L1061" s="1346"/>
      <c r="M1061" s="1346"/>
      <c r="N1061" s="1346"/>
      <c r="O1061" s="1346"/>
      <c r="P1061" s="1346"/>
      <c r="Q1061" s="1346"/>
      <c r="R1061" s="1346"/>
      <c r="S1061" s="1346"/>
      <c r="T1061" s="1346"/>
      <c r="U1061" s="1346"/>
      <c r="V1061" s="1346"/>
      <c r="W1061" s="1346"/>
      <c r="X1061" s="1346"/>
      <c r="Y1061" s="1346"/>
      <c r="Z1061" s="1346"/>
      <c r="AA1061" s="1346"/>
      <c r="AB1061" s="1346"/>
      <c r="AC1061" s="1346"/>
      <c r="AD1061" s="1346"/>
      <c r="AE1061" s="1346"/>
      <c r="AF1061" s="1346"/>
      <c r="AG1061" s="1346"/>
    </row>
    <row r="1062" spans="3:33" x14ac:dyDescent="0.25">
      <c r="C1062" s="1346"/>
      <c r="D1062" s="1346"/>
      <c r="E1062" s="1346"/>
      <c r="F1062" s="1346"/>
      <c r="G1062" s="1346"/>
      <c r="H1062" s="1346"/>
      <c r="I1062" s="1346"/>
      <c r="J1062" s="1346"/>
      <c r="K1062" s="1346"/>
      <c r="L1062" s="1346"/>
      <c r="M1062" s="1346"/>
      <c r="N1062" s="1346"/>
      <c r="O1062" s="1346"/>
      <c r="P1062" s="1346"/>
      <c r="Q1062" s="1346"/>
      <c r="R1062" s="1346"/>
      <c r="S1062" s="1346"/>
      <c r="T1062" s="1346"/>
      <c r="U1062" s="1346"/>
      <c r="V1062" s="1346"/>
      <c r="W1062" s="1346"/>
      <c r="X1062" s="1346"/>
      <c r="Y1062" s="1346"/>
      <c r="Z1062" s="1346"/>
      <c r="AA1062" s="1346"/>
      <c r="AB1062" s="1346"/>
      <c r="AC1062" s="1346"/>
      <c r="AD1062" s="1346"/>
      <c r="AE1062" s="1346"/>
      <c r="AF1062" s="1346"/>
      <c r="AG1062" s="1346"/>
    </row>
    <row r="1063" spans="3:33" x14ac:dyDescent="0.25">
      <c r="C1063" s="1346"/>
      <c r="D1063" s="1346"/>
      <c r="E1063" s="1346"/>
      <c r="F1063" s="1346"/>
      <c r="G1063" s="1346"/>
      <c r="H1063" s="1346"/>
      <c r="I1063" s="1346"/>
      <c r="J1063" s="1346"/>
      <c r="K1063" s="1346"/>
      <c r="L1063" s="1346"/>
      <c r="M1063" s="1346"/>
      <c r="N1063" s="1346"/>
      <c r="O1063" s="1346"/>
      <c r="P1063" s="1346"/>
      <c r="Q1063" s="1346"/>
      <c r="R1063" s="1346"/>
      <c r="S1063" s="1346"/>
      <c r="T1063" s="1346"/>
      <c r="U1063" s="1346"/>
      <c r="V1063" s="1346"/>
      <c r="W1063" s="1346"/>
      <c r="X1063" s="1346"/>
      <c r="Y1063" s="1346"/>
      <c r="Z1063" s="1346"/>
      <c r="AA1063" s="1346"/>
      <c r="AB1063" s="1346"/>
      <c r="AC1063" s="1346"/>
      <c r="AD1063" s="1346"/>
      <c r="AE1063" s="1346"/>
      <c r="AF1063" s="1346"/>
      <c r="AG1063" s="1346"/>
    </row>
    <row r="1064" spans="3:33" x14ac:dyDescent="0.25">
      <c r="C1064" s="1346"/>
      <c r="D1064" s="1346"/>
      <c r="E1064" s="1346"/>
      <c r="F1064" s="1346"/>
      <c r="G1064" s="1346"/>
      <c r="H1064" s="1346"/>
      <c r="I1064" s="1346"/>
      <c r="J1064" s="1346"/>
      <c r="K1064" s="1346"/>
      <c r="L1064" s="1346"/>
      <c r="M1064" s="1346"/>
      <c r="N1064" s="1346"/>
      <c r="O1064" s="1346"/>
      <c r="P1064" s="1346"/>
      <c r="Q1064" s="1346"/>
      <c r="R1064" s="1346"/>
      <c r="S1064" s="1346"/>
      <c r="T1064" s="1346"/>
      <c r="U1064" s="1346"/>
      <c r="V1064" s="1346"/>
      <c r="W1064" s="1346"/>
      <c r="X1064" s="1346"/>
      <c r="Y1064" s="1346"/>
      <c r="Z1064" s="1346"/>
      <c r="AA1064" s="1346"/>
      <c r="AB1064" s="1346"/>
      <c r="AC1064" s="1346"/>
      <c r="AD1064" s="1346"/>
      <c r="AE1064" s="1346"/>
      <c r="AF1064" s="1346"/>
      <c r="AG1064" s="1346"/>
    </row>
    <row r="1065" spans="3:33" x14ac:dyDescent="0.25">
      <c r="C1065" s="1346"/>
      <c r="D1065" s="1346"/>
      <c r="E1065" s="1346"/>
      <c r="F1065" s="1346"/>
      <c r="G1065" s="1346"/>
      <c r="H1065" s="1346"/>
      <c r="I1065" s="1346"/>
      <c r="J1065" s="1346"/>
      <c r="K1065" s="1346"/>
      <c r="L1065" s="1346"/>
      <c r="M1065" s="1346"/>
      <c r="N1065" s="1346"/>
      <c r="O1065" s="1346"/>
      <c r="P1065" s="1346"/>
      <c r="Q1065" s="1346"/>
      <c r="R1065" s="1346"/>
      <c r="S1065" s="1346"/>
      <c r="T1065" s="1346"/>
      <c r="U1065" s="1346"/>
      <c r="V1065" s="1346"/>
      <c r="W1065" s="1346"/>
      <c r="X1065" s="1346"/>
      <c r="Y1065" s="1346"/>
      <c r="Z1065" s="1346"/>
      <c r="AA1065" s="1346"/>
      <c r="AB1065" s="1346"/>
      <c r="AC1065" s="1346"/>
      <c r="AD1065" s="1346"/>
      <c r="AE1065" s="1346"/>
      <c r="AF1065" s="1346"/>
      <c r="AG1065" s="1346"/>
    </row>
    <row r="1066" spans="3:33" x14ac:dyDescent="0.25">
      <c r="C1066" s="1346"/>
      <c r="D1066" s="1346"/>
      <c r="E1066" s="1346"/>
      <c r="F1066" s="1346"/>
      <c r="G1066" s="1346"/>
      <c r="H1066" s="1346"/>
      <c r="I1066" s="1346"/>
      <c r="J1066" s="1346"/>
      <c r="K1066" s="1346"/>
      <c r="L1066" s="1346"/>
      <c r="M1066" s="1346"/>
      <c r="N1066" s="1346"/>
      <c r="O1066" s="1346"/>
      <c r="P1066" s="1346"/>
      <c r="Q1066" s="1346"/>
      <c r="R1066" s="1346"/>
      <c r="S1066" s="1346"/>
      <c r="T1066" s="1346"/>
      <c r="U1066" s="1346"/>
      <c r="V1066" s="1346"/>
      <c r="W1066" s="1346"/>
      <c r="X1066" s="1346"/>
      <c r="Y1066" s="1346"/>
      <c r="Z1066" s="1346"/>
      <c r="AA1066" s="1346"/>
      <c r="AB1066" s="1346"/>
      <c r="AC1066" s="1346"/>
      <c r="AD1066" s="1346"/>
      <c r="AE1066" s="1346"/>
      <c r="AF1066" s="1346"/>
      <c r="AG1066" s="1346"/>
    </row>
    <row r="1067" spans="3:33" x14ac:dyDescent="0.25">
      <c r="C1067" s="1346"/>
      <c r="D1067" s="1346"/>
      <c r="E1067" s="1346"/>
      <c r="F1067" s="1346"/>
      <c r="G1067" s="1346"/>
      <c r="H1067" s="1346"/>
      <c r="I1067" s="1346"/>
      <c r="J1067" s="1346"/>
      <c r="K1067" s="1346"/>
      <c r="L1067" s="1346"/>
      <c r="M1067" s="1346"/>
      <c r="N1067" s="1346"/>
      <c r="O1067" s="1346"/>
      <c r="P1067" s="1346"/>
      <c r="Q1067" s="1346"/>
      <c r="R1067" s="1346"/>
      <c r="S1067" s="1346"/>
      <c r="T1067" s="1346"/>
      <c r="U1067" s="1346"/>
      <c r="V1067" s="1346"/>
      <c r="W1067" s="1346"/>
      <c r="X1067" s="1346"/>
      <c r="Y1067" s="1346"/>
      <c r="Z1067" s="1346"/>
      <c r="AA1067" s="1346"/>
      <c r="AB1067" s="1346"/>
      <c r="AC1067" s="1346"/>
      <c r="AD1067" s="1346"/>
      <c r="AE1067" s="1346"/>
      <c r="AF1067" s="1346"/>
      <c r="AG1067" s="1346"/>
    </row>
    <row r="1068" spans="3:33" x14ac:dyDescent="0.25">
      <c r="C1068" s="1346"/>
      <c r="D1068" s="1346"/>
      <c r="E1068" s="1346"/>
      <c r="F1068" s="1346"/>
      <c r="G1068" s="1346"/>
      <c r="H1068" s="1346"/>
      <c r="I1068" s="1346"/>
      <c r="J1068" s="1346"/>
      <c r="K1068" s="1346"/>
      <c r="L1068" s="1346"/>
      <c r="M1068" s="1346"/>
      <c r="N1068" s="1346"/>
      <c r="O1068" s="1346"/>
      <c r="P1068" s="1346"/>
      <c r="Q1068" s="1346"/>
      <c r="R1068" s="1346"/>
      <c r="S1068" s="1346"/>
      <c r="T1068" s="1346"/>
      <c r="U1068" s="1346"/>
      <c r="V1068" s="1346"/>
      <c r="W1068" s="1346"/>
      <c r="X1068" s="1346"/>
      <c r="Y1068" s="1346"/>
      <c r="Z1068" s="1346"/>
      <c r="AA1068" s="1346"/>
      <c r="AB1068" s="1346"/>
      <c r="AC1068" s="1346"/>
      <c r="AD1068" s="1346"/>
      <c r="AE1068" s="1346"/>
      <c r="AF1068" s="1346"/>
      <c r="AG1068" s="1346"/>
    </row>
    <row r="1069" spans="3:33" x14ac:dyDescent="0.25">
      <c r="C1069" s="1346"/>
      <c r="D1069" s="1346"/>
      <c r="E1069" s="1346"/>
      <c r="F1069" s="1346"/>
      <c r="G1069" s="1346"/>
      <c r="H1069" s="1346"/>
      <c r="I1069" s="1346"/>
      <c r="J1069" s="1346"/>
      <c r="K1069" s="1346"/>
      <c r="L1069" s="1346"/>
      <c r="M1069" s="1346"/>
      <c r="N1069" s="1346"/>
      <c r="O1069" s="1346"/>
      <c r="P1069" s="1346"/>
      <c r="Q1069" s="1346"/>
      <c r="R1069" s="1346"/>
      <c r="S1069" s="1346"/>
      <c r="T1069" s="1346"/>
      <c r="U1069" s="1346"/>
      <c r="V1069" s="1346"/>
      <c r="W1069" s="1346"/>
      <c r="X1069" s="1346"/>
      <c r="Y1069" s="1346"/>
      <c r="Z1069" s="1346"/>
      <c r="AA1069" s="1346"/>
      <c r="AB1069" s="1346"/>
      <c r="AC1069" s="1346"/>
      <c r="AD1069" s="1346"/>
      <c r="AE1069" s="1346"/>
      <c r="AF1069" s="1346"/>
      <c r="AG1069" s="1346"/>
    </row>
    <row r="1070" spans="3:33" x14ac:dyDescent="0.25">
      <c r="C1070" s="1346"/>
      <c r="D1070" s="1346"/>
      <c r="E1070" s="1346"/>
      <c r="F1070" s="1346"/>
      <c r="G1070" s="1346"/>
      <c r="H1070" s="1346"/>
      <c r="I1070" s="1346"/>
      <c r="J1070" s="1346"/>
      <c r="K1070" s="1346"/>
      <c r="L1070" s="1346"/>
      <c r="M1070" s="1346"/>
      <c r="N1070" s="1346"/>
      <c r="O1070" s="1346"/>
      <c r="P1070" s="1346"/>
      <c r="Q1070" s="1346"/>
      <c r="R1070" s="1346"/>
      <c r="S1070" s="1346"/>
      <c r="T1070" s="1346"/>
      <c r="U1070" s="1346"/>
      <c r="V1070" s="1346"/>
      <c r="W1070" s="1346"/>
      <c r="X1070" s="1346"/>
      <c r="Y1070" s="1346"/>
      <c r="Z1070" s="1346"/>
      <c r="AA1070" s="1346"/>
      <c r="AB1070" s="1346"/>
      <c r="AC1070" s="1346"/>
      <c r="AD1070" s="1346"/>
      <c r="AE1070" s="1346"/>
      <c r="AF1070" s="1346"/>
      <c r="AG1070" s="1346"/>
    </row>
    <row r="1071" spans="3:33" x14ac:dyDescent="0.25">
      <c r="C1071" s="1346"/>
      <c r="D1071" s="1346"/>
      <c r="E1071" s="1346"/>
      <c r="F1071" s="1346"/>
      <c r="G1071" s="1346"/>
      <c r="H1071" s="1346"/>
      <c r="I1071" s="1346"/>
      <c r="J1071" s="1346"/>
      <c r="K1071" s="1346"/>
      <c r="L1071" s="1346"/>
      <c r="M1071" s="1346"/>
      <c r="N1071" s="1346"/>
      <c r="O1071" s="1346"/>
      <c r="P1071" s="1346"/>
      <c r="Q1071" s="1346"/>
      <c r="R1071" s="1346"/>
      <c r="S1071" s="1346"/>
      <c r="T1071" s="1346"/>
      <c r="U1071" s="1346"/>
      <c r="V1071" s="1346"/>
      <c r="W1071" s="1346"/>
      <c r="X1071" s="1346"/>
      <c r="Y1071" s="1346"/>
      <c r="Z1071" s="1346"/>
      <c r="AA1071" s="1346"/>
      <c r="AB1071" s="1346"/>
      <c r="AC1071" s="1346"/>
      <c r="AD1071" s="1346"/>
      <c r="AE1071" s="1346"/>
      <c r="AF1071" s="1346"/>
      <c r="AG1071" s="1346"/>
    </row>
    <row r="1072" spans="3:33" x14ac:dyDescent="0.25">
      <c r="C1072" s="1346"/>
      <c r="D1072" s="1346"/>
      <c r="E1072" s="1346"/>
      <c r="F1072" s="1346"/>
      <c r="G1072" s="1346"/>
      <c r="H1072" s="1346"/>
      <c r="I1072" s="1346"/>
      <c r="J1072" s="1346"/>
      <c r="K1072" s="1346"/>
      <c r="L1072" s="1346"/>
      <c r="M1072" s="1346"/>
      <c r="N1072" s="1346"/>
      <c r="O1072" s="1346"/>
      <c r="P1072" s="1346"/>
      <c r="Q1072" s="1346"/>
      <c r="R1072" s="1346"/>
      <c r="S1072" s="1346"/>
      <c r="T1072" s="1346"/>
      <c r="U1072" s="1346"/>
      <c r="V1072" s="1346"/>
      <c r="W1072" s="1346"/>
      <c r="X1072" s="1346"/>
      <c r="Y1072" s="1346"/>
      <c r="Z1072" s="1346"/>
      <c r="AA1072" s="1346"/>
      <c r="AB1072" s="1346"/>
      <c r="AC1072" s="1346"/>
      <c r="AD1072" s="1346"/>
      <c r="AE1072" s="1346"/>
      <c r="AF1072" s="1346"/>
      <c r="AG1072" s="1346"/>
    </row>
    <row r="1073" spans="3:33" x14ac:dyDescent="0.25">
      <c r="C1073" s="1346"/>
      <c r="D1073" s="1346"/>
      <c r="E1073" s="1346"/>
      <c r="F1073" s="1346"/>
      <c r="G1073" s="1346"/>
      <c r="H1073" s="1346"/>
      <c r="I1073" s="1346"/>
      <c r="J1073" s="1346"/>
      <c r="K1073" s="1346"/>
      <c r="L1073" s="1346"/>
      <c r="M1073" s="1346"/>
      <c r="N1073" s="1346"/>
      <c r="O1073" s="1346"/>
      <c r="P1073" s="1346"/>
      <c r="Q1073" s="1346"/>
      <c r="R1073" s="1346"/>
      <c r="S1073" s="1346"/>
      <c r="T1073" s="1346"/>
      <c r="U1073" s="1346"/>
      <c r="V1073" s="1346"/>
      <c r="W1073" s="1346"/>
      <c r="X1073" s="1346"/>
      <c r="Y1073" s="1346"/>
      <c r="Z1073" s="1346"/>
      <c r="AA1073" s="1346"/>
      <c r="AB1073" s="1346"/>
      <c r="AC1073" s="1346"/>
      <c r="AD1073" s="1346"/>
      <c r="AE1073" s="1346"/>
      <c r="AF1073" s="1346"/>
      <c r="AG1073" s="1346"/>
    </row>
    <row r="1074" spans="3:33" x14ac:dyDescent="0.25">
      <c r="C1074" s="1346"/>
      <c r="D1074" s="1346"/>
      <c r="E1074" s="1346"/>
      <c r="F1074" s="1346"/>
      <c r="G1074" s="1346"/>
      <c r="H1074" s="1346"/>
      <c r="I1074" s="1346"/>
      <c r="J1074" s="1346"/>
      <c r="K1074" s="1346"/>
      <c r="L1074" s="1346"/>
      <c r="M1074" s="1346"/>
      <c r="N1074" s="1346"/>
      <c r="O1074" s="1346"/>
      <c r="P1074" s="1346"/>
      <c r="Q1074" s="1346"/>
      <c r="R1074" s="1346"/>
      <c r="S1074" s="1346"/>
      <c r="T1074" s="1346"/>
      <c r="U1074" s="1346"/>
      <c r="V1074" s="1346"/>
      <c r="W1074" s="1346"/>
      <c r="X1074" s="1346"/>
      <c r="Y1074" s="1346"/>
      <c r="Z1074" s="1346"/>
      <c r="AA1074" s="1346"/>
      <c r="AB1074" s="1346"/>
      <c r="AC1074" s="1346"/>
      <c r="AD1074" s="1346"/>
      <c r="AE1074" s="1346"/>
      <c r="AF1074" s="1346"/>
      <c r="AG1074" s="1346"/>
    </row>
    <row r="1075" spans="3:33" x14ac:dyDescent="0.25">
      <c r="C1075" s="1346"/>
      <c r="D1075" s="1346"/>
      <c r="E1075" s="1346"/>
      <c r="F1075" s="1346"/>
      <c r="G1075" s="1346"/>
      <c r="H1075" s="1346"/>
      <c r="I1075" s="1346"/>
      <c r="J1075" s="1346"/>
      <c r="K1075" s="1346"/>
      <c r="L1075" s="1346"/>
      <c r="M1075" s="1346"/>
      <c r="N1075" s="1346"/>
      <c r="O1075" s="1346"/>
      <c r="P1075" s="1346"/>
      <c r="Q1075" s="1346"/>
      <c r="R1075" s="1346"/>
      <c r="S1075" s="1346"/>
      <c r="T1075" s="1346"/>
      <c r="U1075" s="1346"/>
      <c r="V1075" s="1346"/>
      <c r="W1075" s="1346"/>
      <c r="X1075" s="1346"/>
      <c r="Y1075" s="1346"/>
      <c r="Z1075" s="1346"/>
      <c r="AA1075" s="1346"/>
      <c r="AB1075" s="1346"/>
      <c r="AC1075" s="1346"/>
      <c r="AD1075" s="1346"/>
      <c r="AE1075" s="1346"/>
      <c r="AF1075" s="1346"/>
      <c r="AG1075" s="1346"/>
    </row>
    <row r="1076" spans="3:33" x14ac:dyDescent="0.25">
      <c r="C1076" s="1346"/>
      <c r="D1076" s="1346"/>
      <c r="E1076" s="1346"/>
      <c r="F1076" s="1346"/>
      <c r="G1076" s="1346"/>
      <c r="H1076" s="1346"/>
      <c r="I1076" s="1346"/>
      <c r="J1076" s="1346"/>
      <c r="K1076" s="1346"/>
      <c r="L1076" s="1346"/>
      <c r="M1076" s="1346"/>
      <c r="N1076" s="1346"/>
      <c r="O1076" s="1346"/>
      <c r="P1076" s="1346"/>
      <c r="Q1076" s="1346"/>
      <c r="R1076" s="1346"/>
      <c r="S1076" s="1346"/>
      <c r="T1076" s="1346"/>
      <c r="U1076" s="1346"/>
      <c r="V1076" s="1346"/>
      <c r="W1076" s="1346"/>
      <c r="X1076" s="1346"/>
      <c r="Y1076" s="1346"/>
      <c r="Z1076" s="1346"/>
      <c r="AA1076" s="1346"/>
      <c r="AB1076" s="1346"/>
      <c r="AC1076" s="1346"/>
      <c r="AD1076" s="1346"/>
      <c r="AE1076" s="1346"/>
      <c r="AF1076" s="1346"/>
      <c r="AG1076" s="1346"/>
    </row>
    <row r="1077" spans="3:33" x14ac:dyDescent="0.25">
      <c r="C1077" s="1346"/>
      <c r="D1077" s="1346"/>
      <c r="E1077" s="1346"/>
      <c r="F1077" s="1346"/>
      <c r="G1077" s="1346"/>
      <c r="H1077" s="1346"/>
      <c r="I1077" s="1346"/>
      <c r="J1077" s="1346"/>
      <c r="K1077" s="1346"/>
      <c r="L1077" s="1346"/>
      <c r="M1077" s="1346"/>
      <c r="N1077" s="1346"/>
      <c r="O1077" s="1346"/>
      <c r="P1077" s="1346"/>
      <c r="Q1077" s="1346"/>
      <c r="R1077" s="1346"/>
      <c r="S1077" s="1346"/>
      <c r="T1077" s="1346"/>
      <c r="U1077" s="1346"/>
      <c r="V1077" s="1346"/>
      <c r="W1077" s="1346"/>
      <c r="X1077" s="1346"/>
      <c r="Y1077" s="1346"/>
      <c r="Z1077" s="1346"/>
      <c r="AA1077" s="1346"/>
      <c r="AB1077" s="1346"/>
      <c r="AC1077" s="1346"/>
      <c r="AD1077" s="1346"/>
      <c r="AE1077" s="1346"/>
      <c r="AF1077" s="1346"/>
      <c r="AG1077" s="1346"/>
    </row>
    <row r="1078" spans="3:33" x14ac:dyDescent="0.25">
      <c r="C1078" s="1346"/>
      <c r="D1078" s="1346"/>
      <c r="E1078" s="1346"/>
      <c r="F1078" s="1346"/>
      <c r="G1078" s="1346"/>
      <c r="H1078" s="1346"/>
      <c r="I1078" s="1346"/>
      <c r="J1078" s="1346"/>
      <c r="K1078" s="1346"/>
      <c r="L1078" s="1346"/>
      <c r="M1078" s="1346"/>
      <c r="N1078" s="1346"/>
      <c r="O1078" s="1346"/>
      <c r="P1078" s="1346"/>
      <c r="Q1078" s="1346"/>
      <c r="R1078" s="1346"/>
      <c r="S1078" s="1346"/>
      <c r="T1078" s="1346"/>
      <c r="U1078" s="1346"/>
      <c r="V1078" s="1346"/>
      <c r="W1078" s="1346"/>
      <c r="X1078" s="1346"/>
      <c r="Y1078" s="1346"/>
      <c r="Z1078" s="1346"/>
      <c r="AA1078" s="1346"/>
      <c r="AB1078" s="1346"/>
      <c r="AC1078" s="1346"/>
      <c r="AD1078" s="1346"/>
      <c r="AE1078" s="1346"/>
      <c r="AF1078" s="1346"/>
      <c r="AG1078" s="1346"/>
    </row>
    <row r="1079" spans="3:33" x14ac:dyDescent="0.25">
      <c r="C1079" s="1346"/>
      <c r="D1079" s="1346"/>
      <c r="E1079" s="1346"/>
      <c r="F1079" s="1346"/>
      <c r="G1079" s="1346"/>
      <c r="H1079" s="1346"/>
      <c r="I1079" s="1346"/>
      <c r="J1079" s="1346"/>
      <c r="K1079" s="1346"/>
      <c r="L1079" s="1346"/>
      <c r="M1079" s="1346"/>
      <c r="N1079" s="1346"/>
      <c r="O1079" s="1346"/>
      <c r="P1079" s="1346"/>
      <c r="Q1079" s="1346"/>
      <c r="R1079" s="1346"/>
      <c r="S1079" s="1346"/>
      <c r="T1079" s="1346"/>
      <c r="U1079" s="1346"/>
      <c r="V1079" s="1346"/>
      <c r="W1079" s="1346"/>
      <c r="X1079" s="1346"/>
      <c r="Y1079" s="1346"/>
      <c r="Z1079" s="1346"/>
      <c r="AA1079" s="1346"/>
      <c r="AB1079" s="1346"/>
      <c r="AC1079" s="1346"/>
      <c r="AD1079" s="1346"/>
      <c r="AE1079" s="1346"/>
      <c r="AF1079" s="1346"/>
      <c r="AG1079" s="1346"/>
    </row>
    <row r="1080" spans="3:33" x14ac:dyDescent="0.25">
      <c r="C1080" s="1346"/>
      <c r="D1080" s="1346"/>
      <c r="E1080" s="1346"/>
      <c r="F1080" s="1346"/>
      <c r="G1080" s="1346"/>
      <c r="H1080" s="1346"/>
      <c r="I1080" s="1346"/>
      <c r="J1080" s="1346"/>
      <c r="K1080" s="1346"/>
      <c r="L1080" s="1346"/>
      <c r="M1080" s="1346"/>
      <c r="N1080" s="1346"/>
      <c r="O1080" s="1346"/>
      <c r="P1080" s="1346"/>
      <c r="Q1080" s="1346"/>
      <c r="R1080" s="1346"/>
      <c r="S1080" s="1346"/>
      <c r="T1080" s="1346"/>
      <c r="U1080" s="1346"/>
      <c r="V1080" s="1346"/>
      <c r="W1080" s="1346"/>
      <c r="X1080" s="1346"/>
      <c r="Y1080" s="1346"/>
      <c r="Z1080" s="1346"/>
      <c r="AA1080" s="1346"/>
      <c r="AB1080" s="1346"/>
      <c r="AC1080" s="1346"/>
      <c r="AD1080" s="1346"/>
      <c r="AE1080" s="1346"/>
      <c r="AF1080" s="1346"/>
      <c r="AG1080" s="1346"/>
    </row>
    <row r="1081" spans="3:33" x14ac:dyDescent="0.25">
      <c r="C1081" s="1346"/>
      <c r="D1081" s="1346"/>
      <c r="E1081" s="1346"/>
      <c r="F1081" s="1346"/>
      <c r="G1081" s="1346"/>
      <c r="H1081" s="1346"/>
      <c r="I1081" s="1346"/>
      <c r="J1081" s="1346"/>
      <c r="K1081" s="1346"/>
      <c r="L1081" s="1346"/>
      <c r="M1081" s="1346"/>
      <c r="N1081" s="1346"/>
      <c r="O1081" s="1346"/>
      <c r="P1081" s="1346"/>
      <c r="Q1081" s="1346"/>
      <c r="R1081" s="1346"/>
      <c r="S1081" s="1346"/>
      <c r="T1081" s="1346"/>
      <c r="U1081" s="1346"/>
      <c r="V1081" s="1346"/>
      <c r="W1081" s="1346"/>
      <c r="X1081" s="1346"/>
      <c r="Y1081" s="1346"/>
      <c r="Z1081" s="1346"/>
      <c r="AA1081" s="1346"/>
      <c r="AB1081" s="1346"/>
      <c r="AC1081" s="1346"/>
      <c r="AD1081" s="1346"/>
      <c r="AE1081" s="1346"/>
      <c r="AF1081" s="1346"/>
      <c r="AG1081" s="1346"/>
    </row>
    <row r="1082" spans="3:33" x14ac:dyDescent="0.25">
      <c r="C1082" s="1346"/>
      <c r="D1082" s="1346"/>
      <c r="E1082" s="1346"/>
      <c r="F1082" s="1346"/>
      <c r="G1082" s="1346"/>
      <c r="H1082" s="1346"/>
      <c r="I1082" s="1346"/>
      <c r="J1082" s="1346"/>
      <c r="K1082" s="1346"/>
      <c r="L1082" s="1346"/>
      <c r="M1082" s="1346"/>
      <c r="N1082" s="1346"/>
      <c r="O1082" s="1346"/>
      <c r="P1082" s="1346"/>
      <c r="Q1082" s="1346"/>
      <c r="R1082" s="1346"/>
      <c r="S1082" s="1346"/>
      <c r="T1082" s="1346"/>
      <c r="U1082" s="1346"/>
      <c r="V1082" s="1346"/>
      <c r="W1082" s="1346"/>
      <c r="X1082" s="1346"/>
      <c r="Y1082" s="1346"/>
      <c r="Z1082" s="1346"/>
      <c r="AA1082" s="1346"/>
      <c r="AB1082" s="1346"/>
      <c r="AC1082" s="1346"/>
      <c r="AD1082" s="1346"/>
      <c r="AE1082" s="1346"/>
      <c r="AF1082" s="1346"/>
      <c r="AG1082" s="1346"/>
    </row>
    <row r="1083" spans="3:33" x14ac:dyDescent="0.25">
      <c r="C1083" s="1346"/>
      <c r="D1083" s="1346"/>
      <c r="E1083" s="1346"/>
      <c r="F1083" s="1346"/>
      <c r="G1083" s="1346"/>
      <c r="H1083" s="1346"/>
      <c r="I1083" s="1346"/>
      <c r="J1083" s="1346"/>
      <c r="K1083" s="1346"/>
      <c r="L1083" s="1346"/>
      <c r="M1083" s="1346"/>
      <c r="N1083" s="1346"/>
      <c r="O1083" s="1346"/>
      <c r="P1083" s="1346"/>
      <c r="Q1083" s="1346"/>
      <c r="R1083" s="1346"/>
      <c r="S1083" s="1346"/>
      <c r="T1083" s="1346"/>
      <c r="U1083" s="1346"/>
      <c r="V1083" s="1346"/>
      <c r="W1083" s="1346"/>
      <c r="X1083" s="1346"/>
      <c r="Y1083" s="1346"/>
      <c r="Z1083" s="1346"/>
      <c r="AA1083" s="1346"/>
      <c r="AB1083" s="1346"/>
      <c r="AC1083" s="1346"/>
      <c r="AD1083" s="1346"/>
      <c r="AE1083" s="1346"/>
      <c r="AF1083" s="1346"/>
      <c r="AG1083" s="1346"/>
    </row>
    <row r="1084" spans="3:33" x14ac:dyDescent="0.25">
      <c r="C1084" s="1346"/>
      <c r="D1084" s="1346"/>
      <c r="E1084" s="1346"/>
      <c r="F1084" s="1346"/>
      <c r="G1084" s="1346"/>
      <c r="H1084" s="1346"/>
      <c r="I1084" s="1346"/>
      <c r="J1084" s="1346"/>
      <c r="K1084" s="1346"/>
      <c r="L1084" s="1346"/>
      <c r="M1084" s="1346"/>
      <c r="N1084" s="1346"/>
      <c r="O1084" s="1346"/>
      <c r="P1084" s="1346"/>
      <c r="Q1084" s="1346"/>
      <c r="R1084" s="1346"/>
      <c r="S1084" s="1346"/>
      <c r="T1084" s="1346"/>
      <c r="U1084" s="1346"/>
      <c r="V1084" s="1346"/>
      <c r="W1084" s="1346"/>
      <c r="X1084" s="1346"/>
      <c r="Y1084" s="1346"/>
      <c r="Z1084" s="1346"/>
      <c r="AA1084" s="1346"/>
      <c r="AB1084" s="1346"/>
      <c r="AC1084" s="1346"/>
      <c r="AD1084" s="1346"/>
      <c r="AE1084" s="1346"/>
      <c r="AF1084" s="1346"/>
      <c r="AG1084" s="1346"/>
    </row>
    <row r="1085" spans="3:33" x14ac:dyDescent="0.25">
      <c r="C1085" s="1346"/>
      <c r="D1085" s="1346"/>
      <c r="E1085" s="1346"/>
      <c r="F1085" s="1346"/>
      <c r="G1085" s="1346"/>
      <c r="H1085" s="1346"/>
      <c r="I1085" s="1346"/>
      <c r="J1085" s="1346"/>
      <c r="K1085" s="1346"/>
      <c r="L1085" s="1346"/>
      <c r="M1085" s="1346"/>
      <c r="N1085" s="1346"/>
      <c r="O1085" s="1346"/>
      <c r="P1085" s="1346"/>
      <c r="Q1085" s="1346"/>
      <c r="R1085" s="1346"/>
      <c r="S1085" s="1346"/>
      <c r="T1085" s="1346"/>
      <c r="U1085" s="1346"/>
      <c r="V1085" s="1346"/>
      <c r="W1085" s="1346"/>
      <c r="X1085" s="1346"/>
      <c r="Y1085" s="1346"/>
      <c r="Z1085" s="1346"/>
      <c r="AA1085" s="1346"/>
      <c r="AB1085" s="1346"/>
      <c r="AC1085" s="1346"/>
      <c r="AD1085" s="1346"/>
      <c r="AE1085" s="1346"/>
      <c r="AF1085" s="1346"/>
      <c r="AG1085" s="1346"/>
    </row>
    <row r="1086" spans="3:33" x14ac:dyDescent="0.25">
      <c r="C1086" s="1346"/>
      <c r="D1086" s="1346"/>
      <c r="E1086" s="1346"/>
      <c r="F1086" s="1346"/>
      <c r="G1086" s="1346"/>
      <c r="H1086" s="1346"/>
      <c r="I1086" s="1346"/>
      <c r="J1086" s="1346"/>
      <c r="K1086" s="1346"/>
      <c r="L1086" s="1346"/>
      <c r="M1086" s="1346"/>
      <c r="N1086" s="1346"/>
      <c r="O1086" s="1346"/>
      <c r="P1086" s="1346"/>
      <c r="Q1086" s="1346"/>
      <c r="R1086" s="1346"/>
      <c r="S1086" s="1346"/>
      <c r="T1086" s="1346"/>
      <c r="U1086" s="1346"/>
      <c r="V1086" s="1346"/>
      <c r="W1086" s="1346"/>
      <c r="X1086" s="1346"/>
      <c r="Y1086" s="1346"/>
      <c r="Z1086" s="1346"/>
      <c r="AA1086" s="1346"/>
      <c r="AB1086" s="1346"/>
      <c r="AC1086" s="1346"/>
      <c r="AD1086" s="1346"/>
      <c r="AE1086" s="1346"/>
      <c r="AF1086" s="1346"/>
      <c r="AG1086" s="1346"/>
    </row>
    <row r="1087" spans="3:33" x14ac:dyDescent="0.25">
      <c r="C1087" s="1346"/>
      <c r="D1087" s="1346"/>
      <c r="E1087" s="1346"/>
      <c r="F1087" s="1346"/>
      <c r="G1087" s="1346"/>
      <c r="H1087" s="1346"/>
      <c r="I1087" s="1346"/>
      <c r="J1087" s="1346"/>
      <c r="K1087" s="1346"/>
      <c r="L1087" s="1346"/>
      <c r="M1087" s="1346"/>
      <c r="N1087" s="1346"/>
      <c r="O1087" s="1346"/>
      <c r="P1087" s="1346"/>
      <c r="Q1087" s="1346"/>
      <c r="R1087" s="1346"/>
      <c r="S1087" s="1346"/>
      <c r="T1087" s="1346"/>
      <c r="U1087" s="1346"/>
      <c r="V1087" s="1346"/>
      <c r="W1087" s="1346"/>
      <c r="X1087" s="1346"/>
      <c r="Y1087" s="1346"/>
      <c r="Z1087" s="1346"/>
      <c r="AA1087" s="1346"/>
      <c r="AB1087" s="1346"/>
      <c r="AC1087" s="1346"/>
      <c r="AD1087" s="1346"/>
      <c r="AE1087" s="1346"/>
      <c r="AF1087" s="1346"/>
      <c r="AG1087" s="1346"/>
    </row>
    <row r="1088" spans="3:33" x14ac:dyDescent="0.25">
      <c r="C1088" s="1346"/>
      <c r="D1088" s="1346"/>
      <c r="E1088" s="1346"/>
      <c r="F1088" s="1346"/>
      <c r="G1088" s="1346"/>
      <c r="H1088" s="1346"/>
      <c r="I1088" s="1346"/>
      <c r="J1088" s="1346"/>
      <c r="K1088" s="1346"/>
      <c r="L1088" s="1346"/>
      <c r="M1088" s="1346"/>
      <c r="N1088" s="1346"/>
      <c r="O1088" s="1346"/>
      <c r="P1088" s="1346"/>
      <c r="Q1088" s="1346"/>
      <c r="R1088" s="1346"/>
      <c r="S1088" s="1346"/>
      <c r="T1088" s="1346"/>
      <c r="U1088" s="1346"/>
      <c r="V1088" s="1346"/>
      <c r="W1088" s="1346"/>
      <c r="X1088" s="1346"/>
      <c r="Y1088" s="1346"/>
      <c r="Z1088" s="1346"/>
      <c r="AA1088" s="1346"/>
      <c r="AB1088" s="1346"/>
      <c r="AC1088" s="1346"/>
      <c r="AD1088" s="1346"/>
      <c r="AE1088" s="1346"/>
      <c r="AF1088" s="1346"/>
      <c r="AG1088" s="1346"/>
    </row>
    <row r="1089" spans="3:33" x14ac:dyDescent="0.25">
      <c r="C1089" s="1346"/>
      <c r="D1089" s="1346"/>
      <c r="E1089" s="1346"/>
      <c r="F1089" s="1346"/>
      <c r="G1089" s="1346"/>
      <c r="H1089" s="1346"/>
      <c r="I1089" s="1346"/>
      <c r="J1089" s="1346"/>
      <c r="K1089" s="1346"/>
      <c r="L1089" s="1346"/>
      <c r="M1089" s="1346"/>
      <c r="N1089" s="1346"/>
      <c r="O1089" s="1346"/>
      <c r="P1089" s="1346"/>
      <c r="Q1089" s="1346"/>
      <c r="R1089" s="1346"/>
      <c r="S1089" s="1346"/>
      <c r="T1089" s="1346"/>
      <c r="U1089" s="1346"/>
      <c r="V1089" s="1346"/>
      <c r="W1089" s="1346"/>
      <c r="X1089" s="1346"/>
      <c r="Y1089" s="1346"/>
      <c r="Z1089" s="1346"/>
      <c r="AA1089" s="1346"/>
      <c r="AB1089" s="1346"/>
      <c r="AC1089" s="1346"/>
      <c r="AD1089" s="1346"/>
      <c r="AE1089" s="1346"/>
      <c r="AF1089" s="1346"/>
      <c r="AG1089" s="1346"/>
    </row>
    <row r="1090" spans="3:33" x14ac:dyDescent="0.25">
      <c r="C1090" s="1346"/>
      <c r="D1090" s="1346"/>
      <c r="E1090" s="1346"/>
      <c r="F1090" s="1346"/>
      <c r="G1090" s="1346"/>
      <c r="H1090" s="1346"/>
      <c r="I1090" s="1346"/>
      <c r="J1090" s="1346"/>
      <c r="K1090" s="1346"/>
      <c r="L1090" s="1346"/>
      <c r="M1090" s="1346"/>
      <c r="N1090" s="1346"/>
      <c r="O1090" s="1346"/>
      <c r="P1090" s="1346"/>
      <c r="Q1090" s="1346"/>
      <c r="R1090" s="1346"/>
      <c r="S1090" s="1346"/>
      <c r="T1090" s="1346"/>
      <c r="U1090" s="1346"/>
      <c r="V1090" s="1346"/>
      <c r="W1090" s="1346"/>
      <c r="X1090" s="1346"/>
      <c r="Y1090" s="1346"/>
      <c r="Z1090" s="1346"/>
      <c r="AA1090" s="1346"/>
      <c r="AB1090" s="1346"/>
      <c r="AC1090" s="1346"/>
      <c r="AD1090" s="1346"/>
      <c r="AE1090" s="1346"/>
      <c r="AF1090" s="1346"/>
      <c r="AG1090" s="1346"/>
    </row>
    <row r="1091" spans="3:33" x14ac:dyDescent="0.25">
      <c r="C1091" s="1346"/>
      <c r="D1091" s="1346"/>
      <c r="E1091" s="1346"/>
      <c r="F1091" s="1346"/>
      <c r="G1091" s="1346"/>
      <c r="H1091" s="1346"/>
      <c r="I1091" s="1346"/>
      <c r="J1091" s="1346"/>
      <c r="K1091" s="1346"/>
      <c r="L1091" s="1346"/>
      <c r="M1091" s="1346"/>
      <c r="N1091" s="1346"/>
      <c r="O1091" s="1346"/>
      <c r="P1091" s="1346"/>
      <c r="Q1091" s="1346"/>
      <c r="R1091" s="1346"/>
      <c r="S1091" s="1346"/>
      <c r="T1091" s="1346"/>
      <c r="U1091" s="1346"/>
      <c r="V1091" s="1346"/>
      <c r="W1091" s="1346"/>
      <c r="X1091" s="1346"/>
      <c r="Y1091" s="1346"/>
      <c r="Z1091" s="1346"/>
      <c r="AA1091" s="1346"/>
      <c r="AB1091" s="1346"/>
      <c r="AC1091" s="1346"/>
      <c r="AD1091" s="1346"/>
      <c r="AE1091" s="1346"/>
      <c r="AF1091" s="1346"/>
      <c r="AG1091" s="1346"/>
    </row>
    <row r="1092" spans="3:33" x14ac:dyDescent="0.25">
      <c r="C1092" s="1346"/>
      <c r="D1092" s="1346"/>
      <c r="E1092" s="1346"/>
      <c r="F1092" s="1346"/>
      <c r="G1092" s="1346"/>
      <c r="H1092" s="1346"/>
      <c r="I1092" s="1346"/>
      <c r="J1092" s="1346"/>
      <c r="K1092" s="1346"/>
      <c r="L1092" s="1346"/>
      <c r="M1092" s="1346"/>
      <c r="N1092" s="1346"/>
      <c r="O1092" s="1346"/>
      <c r="P1092" s="1346"/>
      <c r="Q1092" s="1346"/>
      <c r="R1092" s="1346"/>
      <c r="S1092" s="1346"/>
      <c r="T1092" s="1346"/>
      <c r="U1092" s="1346"/>
      <c r="V1092" s="1346"/>
      <c r="W1092" s="1346"/>
      <c r="X1092" s="1346"/>
      <c r="Y1092" s="1346"/>
      <c r="Z1092" s="1346"/>
      <c r="AA1092" s="1346"/>
      <c r="AB1092" s="1346"/>
      <c r="AC1092" s="1346"/>
      <c r="AD1092" s="1346"/>
      <c r="AE1092" s="1346"/>
      <c r="AF1092" s="1346"/>
      <c r="AG1092" s="1346"/>
    </row>
    <row r="1093" spans="3:33" x14ac:dyDescent="0.25">
      <c r="C1093" s="1346"/>
      <c r="D1093" s="1346"/>
      <c r="E1093" s="1346"/>
      <c r="F1093" s="1346"/>
      <c r="G1093" s="1346"/>
      <c r="H1093" s="1346"/>
      <c r="I1093" s="1346"/>
      <c r="J1093" s="1346"/>
      <c r="K1093" s="1346"/>
      <c r="L1093" s="1346"/>
      <c r="M1093" s="1346"/>
      <c r="N1093" s="1346"/>
      <c r="O1093" s="1346"/>
      <c r="P1093" s="1346"/>
      <c r="Q1093" s="1346"/>
      <c r="R1093" s="1346"/>
      <c r="S1093" s="1346"/>
      <c r="T1093" s="1346"/>
      <c r="U1093" s="1346"/>
      <c r="V1093" s="1346"/>
      <c r="W1093" s="1346"/>
      <c r="X1093" s="1346"/>
      <c r="Y1093" s="1346"/>
      <c r="Z1093" s="1346"/>
      <c r="AA1093" s="1346"/>
      <c r="AB1093" s="1346"/>
      <c r="AC1093" s="1346"/>
      <c r="AD1093" s="1346"/>
      <c r="AE1093" s="1346"/>
      <c r="AF1093" s="1346"/>
      <c r="AG1093" s="1346"/>
    </row>
    <row r="1094" spans="3:33" x14ac:dyDescent="0.25">
      <c r="C1094" s="1346"/>
      <c r="D1094" s="1346"/>
      <c r="E1094" s="1346"/>
      <c r="F1094" s="1346"/>
      <c r="G1094" s="1346"/>
      <c r="H1094" s="1346"/>
      <c r="I1094" s="1346"/>
      <c r="J1094" s="1346"/>
      <c r="K1094" s="1346"/>
      <c r="L1094" s="1346"/>
      <c r="M1094" s="1346"/>
      <c r="N1094" s="1346"/>
      <c r="O1094" s="1346"/>
      <c r="P1094" s="1346"/>
      <c r="Q1094" s="1346"/>
      <c r="R1094" s="1346"/>
      <c r="S1094" s="1346"/>
      <c r="T1094" s="1346"/>
      <c r="U1094" s="1346"/>
      <c r="V1094" s="1346"/>
      <c r="W1094" s="1346"/>
      <c r="X1094" s="1346"/>
      <c r="Y1094" s="1346"/>
      <c r="Z1094" s="1346"/>
      <c r="AA1094" s="1346"/>
      <c r="AB1094" s="1346"/>
      <c r="AC1094" s="1346"/>
      <c r="AD1094" s="1346"/>
      <c r="AE1094" s="1346"/>
      <c r="AF1094" s="1346"/>
      <c r="AG1094" s="1346"/>
    </row>
    <row r="1095" spans="3:33" x14ac:dyDescent="0.25">
      <c r="C1095" s="1346"/>
      <c r="D1095" s="1346"/>
      <c r="E1095" s="1346"/>
      <c r="F1095" s="1346"/>
      <c r="G1095" s="1346"/>
      <c r="H1095" s="1346"/>
      <c r="I1095" s="1346"/>
      <c r="J1095" s="1346"/>
      <c r="K1095" s="1346"/>
      <c r="L1095" s="1346"/>
      <c r="M1095" s="1346"/>
      <c r="N1095" s="1346"/>
      <c r="O1095" s="1346"/>
      <c r="P1095" s="1346"/>
      <c r="Q1095" s="1346"/>
      <c r="R1095" s="1346"/>
      <c r="S1095" s="1346"/>
      <c r="T1095" s="1346"/>
      <c r="U1095" s="1346"/>
      <c r="V1095" s="1346"/>
      <c r="W1095" s="1346"/>
      <c r="X1095" s="1346"/>
      <c r="Y1095" s="1346"/>
      <c r="Z1095" s="1346"/>
      <c r="AA1095" s="1346"/>
      <c r="AB1095" s="1346"/>
      <c r="AC1095" s="1346"/>
      <c r="AD1095" s="1346"/>
      <c r="AE1095" s="1346"/>
      <c r="AF1095" s="1346"/>
      <c r="AG1095" s="1346"/>
    </row>
    <row r="1096" spans="3:33" x14ac:dyDescent="0.25">
      <c r="C1096" s="1346"/>
      <c r="D1096" s="1346"/>
      <c r="E1096" s="1346"/>
      <c r="F1096" s="1346"/>
      <c r="G1096" s="1346"/>
      <c r="H1096" s="1346"/>
      <c r="I1096" s="1346"/>
      <c r="J1096" s="1346"/>
      <c r="K1096" s="1346"/>
      <c r="L1096" s="1346"/>
      <c r="M1096" s="1346"/>
      <c r="N1096" s="1346"/>
      <c r="O1096" s="1346"/>
      <c r="P1096" s="1346"/>
      <c r="Q1096" s="1346"/>
      <c r="R1096" s="1346"/>
      <c r="S1096" s="1346"/>
      <c r="T1096" s="1346"/>
      <c r="U1096" s="1346"/>
      <c r="V1096" s="1346"/>
      <c r="W1096" s="1346"/>
      <c r="X1096" s="1346"/>
      <c r="Y1096" s="1346"/>
      <c r="Z1096" s="1346"/>
      <c r="AA1096" s="1346"/>
      <c r="AB1096" s="1346"/>
      <c r="AC1096" s="1346"/>
      <c r="AD1096" s="1346"/>
      <c r="AE1096" s="1346"/>
      <c r="AF1096" s="1346"/>
      <c r="AG1096" s="1346"/>
    </row>
    <row r="1097" spans="3:33" x14ac:dyDescent="0.25">
      <c r="C1097" s="1346"/>
      <c r="D1097" s="1346"/>
      <c r="E1097" s="1346"/>
      <c r="F1097" s="1346"/>
      <c r="G1097" s="1346"/>
      <c r="H1097" s="1346"/>
      <c r="I1097" s="1346"/>
      <c r="J1097" s="1346"/>
      <c r="K1097" s="1346"/>
      <c r="L1097" s="1346"/>
      <c r="M1097" s="1346"/>
      <c r="N1097" s="1346"/>
      <c r="O1097" s="1346"/>
      <c r="P1097" s="1346"/>
      <c r="Q1097" s="1346"/>
      <c r="R1097" s="1346"/>
      <c r="S1097" s="1346"/>
      <c r="T1097" s="1346"/>
      <c r="U1097" s="1346"/>
      <c r="V1097" s="1346"/>
      <c r="W1097" s="1346"/>
      <c r="X1097" s="1346"/>
      <c r="Y1097" s="1346"/>
      <c r="Z1097" s="1346"/>
      <c r="AA1097" s="1346"/>
      <c r="AB1097" s="1346"/>
      <c r="AC1097" s="1346"/>
      <c r="AD1097" s="1346"/>
      <c r="AE1097" s="1346"/>
      <c r="AF1097" s="1346"/>
      <c r="AG1097" s="1346"/>
    </row>
    <row r="1098" spans="3:33" x14ac:dyDescent="0.25">
      <c r="C1098" s="1346"/>
      <c r="D1098" s="1346"/>
      <c r="E1098" s="1346"/>
      <c r="F1098" s="1346"/>
      <c r="G1098" s="1346"/>
      <c r="H1098" s="1346"/>
      <c r="I1098" s="1346"/>
      <c r="J1098" s="1346"/>
      <c r="K1098" s="1346"/>
      <c r="L1098" s="1346"/>
      <c r="M1098" s="1346"/>
      <c r="N1098" s="1346"/>
      <c r="O1098" s="1346"/>
      <c r="P1098" s="1346"/>
      <c r="Q1098" s="1346"/>
      <c r="R1098" s="1346"/>
      <c r="S1098" s="1346"/>
      <c r="T1098" s="1346"/>
      <c r="U1098" s="1346"/>
      <c r="V1098" s="1346"/>
      <c r="W1098" s="1346"/>
      <c r="X1098" s="1346"/>
      <c r="Y1098" s="1346"/>
      <c r="Z1098" s="1346"/>
      <c r="AA1098" s="1346"/>
      <c r="AB1098" s="1346"/>
      <c r="AC1098" s="1346"/>
      <c r="AD1098" s="1346"/>
      <c r="AE1098" s="1346"/>
      <c r="AF1098" s="1346"/>
      <c r="AG1098" s="1346"/>
    </row>
    <row r="1099" spans="3:33" x14ac:dyDescent="0.25">
      <c r="C1099" s="1346"/>
      <c r="D1099" s="1346"/>
      <c r="E1099" s="1346"/>
      <c r="F1099" s="1346"/>
      <c r="G1099" s="1346"/>
      <c r="H1099" s="1346"/>
      <c r="I1099" s="1346"/>
      <c r="J1099" s="1346"/>
      <c r="K1099" s="1346"/>
      <c r="L1099" s="1346"/>
      <c r="M1099" s="1346"/>
      <c r="N1099" s="1346"/>
      <c r="O1099" s="1346"/>
      <c r="P1099" s="1346"/>
      <c r="Q1099" s="1346"/>
      <c r="R1099" s="1346"/>
      <c r="S1099" s="1346"/>
      <c r="T1099" s="1346"/>
      <c r="U1099" s="1346"/>
      <c r="V1099" s="1346"/>
      <c r="W1099" s="1346"/>
      <c r="X1099" s="1346"/>
      <c r="Y1099" s="1346"/>
      <c r="Z1099" s="1346"/>
      <c r="AA1099" s="1346"/>
      <c r="AB1099" s="1346"/>
      <c r="AC1099" s="1346"/>
      <c r="AD1099" s="1346"/>
      <c r="AE1099" s="1346"/>
      <c r="AF1099" s="1346"/>
      <c r="AG1099" s="1346"/>
    </row>
    <row r="1100" spans="3:33" x14ac:dyDescent="0.25">
      <c r="C1100" s="1346"/>
      <c r="D1100" s="1346"/>
      <c r="E1100" s="1346"/>
      <c r="F1100" s="1346"/>
      <c r="G1100" s="1346"/>
      <c r="H1100" s="1346"/>
      <c r="I1100" s="1346"/>
      <c r="J1100" s="1346"/>
      <c r="K1100" s="1346"/>
      <c r="L1100" s="1346"/>
      <c r="M1100" s="1346"/>
      <c r="N1100" s="1346"/>
      <c r="O1100" s="1346"/>
      <c r="P1100" s="1346"/>
      <c r="Q1100" s="1346"/>
      <c r="R1100" s="1346"/>
      <c r="S1100" s="1346"/>
      <c r="T1100" s="1346"/>
      <c r="U1100" s="1346"/>
      <c r="V1100" s="1346"/>
      <c r="W1100" s="1346"/>
      <c r="X1100" s="1346"/>
      <c r="Y1100" s="1346"/>
      <c r="Z1100" s="1346"/>
      <c r="AA1100" s="1346"/>
      <c r="AB1100" s="1346"/>
      <c r="AC1100" s="1346"/>
      <c r="AD1100" s="1346"/>
      <c r="AE1100" s="1346"/>
      <c r="AF1100" s="1346"/>
      <c r="AG1100" s="1346"/>
    </row>
    <row r="1101" spans="3:33" x14ac:dyDescent="0.25">
      <c r="C1101" s="1346"/>
      <c r="D1101" s="1346"/>
      <c r="E1101" s="1346"/>
      <c r="F1101" s="1346"/>
      <c r="G1101" s="1346"/>
      <c r="H1101" s="1346"/>
      <c r="I1101" s="1346"/>
      <c r="J1101" s="1346"/>
      <c r="K1101" s="1346"/>
      <c r="L1101" s="1346"/>
      <c r="M1101" s="1346"/>
      <c r="N1101" s="1346"/>
      <c r="O1101" s="1346"/>
      <c r="P1101" s="1346"/>
      <c r="Q1101" s="1346"/>
      <c r="R1101" s="1346"/>
      <c r="S1101" s="1346"/>
      <c r="T1101" s="1346"/>
      <c r="U1101" s="1346"/>
      <c r="V1101" s="1346"/>
      <c r="W1101" s="1346"/>
      <c r="X1101" s="1346"/>
      <c r="Y1101" s="1346"/>
      <c r="Z1101" s="1346"/>
      <c r="AA1101" s="1346"/>
      <c r="AB1101" s="1346"/>
      <c r="AC1101" s="1346"/>
      <c r="AD1101" s="1346"/>
      <c r="AE1101" s="1346"/>
      <c r="AF1101" s="1346"/>
      <c r="AG1101" s="1346"/>
    </row>
    <row r="1102" spans="3:33" x14ac:dyDescent="0.25">
      <c r="C1102" s="1346"/>
      <c r="D1102" s="1346"/>
      <c r="E1102" s="1346"/>
      <c r="F1102" s="1346"/>
      <c r="G1102" s="1346"/>
      <c r="H1102" s="1346"/>
      <c r="I1102" s="1346"/>
      <c r="J1102" s="1346"/>
      <c r="K1102" s="1346"/>
      <c r="L1102" s="1346"/>
      <c r="M1102" s="1346"/>
      <c r="N1102" s="1346"/>
      <c r="O1102" s="1346"/>
      <c r="P1102" s="1346"/>
      <c r="Q1102" s="1346"/>
      <c r="R1102" s="1346"/>
      <c r="S1102" s="1346"/>
      <c r="T1102" s="1346"/>
      <c r="U1102" s="1346"/>
      <c r="V1102" s="1346"/>
      <c r="W1102" s="1346"/>
      <c r="X1102" s="1346"/>
      <c r="Y1102" s="1346"/>
      <c r="Z1102" s="1346"/>
      <c r="AA1102" s="1346"/>
      <c r="AB1102" s="1346"/>
      <c r="AC1102" s="1346"/>
      <c r="AD1102" s="1346"/>
      <c r="AE1102" s="1346"/>
      <c r="AF1102" s="1346"/>
      <c r="AG1102" s="1346"/>
    </row>
    <row r="1103" spans="3:33" x14ac:dyDescent="0.25">
      <c r="C1103" s="1346"/>
      <c r="D1103" s="1346"/>
      <c r="E1103" s="1346"/>
      <c r="F1103" s="1346"/>
      <c r="G1103" s="1346"/>
      <c r="H1103" s="1346"/>
      <c r="I1103" s="1346"/>
      <c r="J1103" s="1346"/>
      <c r="K1103" s="1346"/>
      <c r="L1103" s="1346"/>
      <c r="M1103" s="1346"/>
      <c r="N1103" s="1346"/>
      <c r="O1103" s="1346"/>
      <c r="P1103" s="1346"/>
      <c r="Q1103" s="1346"/>
      <c r="R1103" s="1346"/>
      <c r="S1103" s="1346"/>
      <c r="T1103" s="1346"/>
      <c r="U1103" s="1346"/>
      <c r="V1103" s="1346"/>
      <c r="W1103" s="1346"/>
      <c r="X1103" s="1346"/>
      <c r="Y1103" s="1346"/>
      <c r="Z1103" s="1346"/>
      <c r="AA1103" s="1346"/>
      <c r="AB1103" s="1346"/>
      <c r="AC1103" s="1346"/>
      <c r="AD1103" s="1346"/>
      <c r="AE1103" s="1346"/>
      <c r="AF1103" s="1346"/>
      <c r="AG1103" s="1346"/>
    </row>
    <row r="1104" spans="3:33" x14ac:dyDescent="0.25">
      <c r="C1104" s="1346"/>
      <c r="D1104" s="1346"/>
      <c r="E1104" s="1346"/>
      <c r="F1104" s="1346"/>
      <c r="G1104" s="1346"/>
      <c r="H1104" s="1346"/>
      <c r="I1104" s="1346"/>
      <c r="J1104" s="1346"/>
      <c r="K1104" s="1346"/>
      <c r="L1104" s="1346"/>
      <c r="M1104" s="1346"/>
      <c r="N1104" s="1346"/>
      <c r="O1104" s="1346"/>
      <c r="P1104" s="1346"/>
      <c r="Q1104" s="1346"/>
      <c r="R1104" s="1346"/>
      <c r="S1104" s="1346"/>
      <c r="T1104" s="1346"/>
      <c r="U1104" s="1346"/>
      <c r="V1104" s="1346"/>
      <c r="W1104" s="1346"/>
      <c r="X1104" s="1346"/>
      <c r="Y1104" s="1346"/>
      <c r="Z1104" s="1346"/>
      <c r="AA1104" s="1346"/>
      <c r="AB1104" s="1346"/>
      <c r="AC1104" s="1346"/>
      <c r="AD1104" s="1346"/>
      <c r="AE1104" s="1346"/>
      <c r="AF1104" s="1346"/>
      <c r="AG1104" s="1346"/>
    </row>
    <row r="1105" spans="3:33" x14ac:dyDescent="0.25">
      <c r="C1105" s="1346"/>
      <c r="D1105" s="1346"/>
      <c r="E1105" s="1346"/>
      <c r="F1105" s="1346"/>
      <c r="G1105" s="1346"/>
      <c r="H1105" s="1346"/>
      <c r="I1105" s="1346"/>
      <c r="J1105" s="1346"/>
      <c r="K1105" s="1346"/>
      <c r="L1105" s="1346"/>
      <c r="M1105" s="1346"/>
      <c r="N1105" s="1346"/>
      <c r="O1105" s="1346"/>
      <c r="P1105" s="1346"/>
      <c r="Q1105" s="1346"/>
      <c r="R1105" s="1346"/>
      <c r="S1105" s="1346"/>
      <c r="T1105" s="1346"/>
      <c r="U1105" s="1346"/>
      <c r="V1105" s="1346"/>
      <c r="W1105" s="1346"/>
      <c r="X1105" s="1346"/>
      <c r="Y1105" s="1346"/>
      <c r="Z1105" s="1346"/>
      <c r="AA1105" s="1346"/>
      <c r="AB1105" s="1346"/>
      <c r="AC1105" s="1346"/>
      <c r="AD1105" s="1346"/>
      <c r="AE1105" s="1346"/>
      <c r="AF1105" s="1346"/>
      <c r="AG1105" s="1346"/>
    </row>
    <row r="1106" spans="3:33" x14ac:dyDescent="0.25">
      <c r="C1106" s="1346"/>
      <c r="D1106" s="1346"/>
      <c r="E1106" s="1346"/>
      <c r="F1106" s="1346"/>
      <c r="G1106" s="1346"/>
      <c r="H1106" s="1346"/>
      <c r="I1106" s="1346"/>
      <c r="J1106" s="1346"/>
      <c r="K1106" s="1346"/>
      <c r="L1106" s="1346"/>
      <c r="M1106" s="1346"/>
      <c r="N1106" s="1346"/>
      <c r="O1106" s="1346"/>
      <c r="P1106" s="1346"/>
      <c r="Q1106" s="1346"/>
      <c r="R1106" s="1346"/>
      <c r="S1106" s="1346"/>
      <c r="T1106" s="1346"/>
      <c r="U1106" s="1346"/>
      <c r="V1106" s="1346"/>
      <c r="W1106" s="1346"/>
      <c r="X1106" s="1346"/>
      <c r="Y1106" s="1346"/>
      <c r="Z1106" s="1346"/>
      <c r="AA1106" s="1346"/>
      <c r="AB1106" s="1346"/>
      <c r="AC1106" s="1346"/>
      <c r="AD1106" s="1346"/>
      <c r="AE1106" s="1346"/>
      <c r="AF1106" s="1346"/>
      <c r="AG1106" s="1346"/>
    </row>
    <row r="1107" spans="3:33" x14ac:dyDescent="0.25">
      <c r="C1107" s="1346"/>
      <c r="D1107" s="1346"/>
      <c r="E1107" s="1346"/>
      <c r="F1107" s="1346"/>
      <c r="G1107" s="1346"/>
      <c r="H1107" s="1346"/>
      <c r="I1107" s="1346"/>
      <c r="J1107" s="1346"/>
      <c r="K1107" s="1346"/>
      <c r="L1107" s="1346"/>
      <c r="M1107" s="1346"/>
      <c r="N1107" s="1346"/>
      <c r="O1107" s="1346"/>
      <c r="P1107" s="1346"/>
      <c r="Q1107" s="1346"/>
      <c r="R1107" s="1346"/>
      <c r="S1107" s="1346"/>
      <c r="T1107" s="1346"/>
      <c r="U1107" s="1346"/>
      <c r="V1107" s="1346"/>
      <c r="W1107" s="1346"/>
      <c r="X1107" s="1346"/>
      <c r="Y1107" s="1346"/>
      <c r="Z1107" s="1346"/>
      <c r="AA1107" s="1346"/>
      <c r="AB1107" s="1346"/>
      <c r="AC1107" s="1346"/>
      <c r="AD1107" s="1346"/>
      <c r="AE1107" s="1346"/>
      <c r="AF1107" s="1346"/>
      <c r="AG1107" s="1346"/>
    </row>
    <row r="1108" spans="3:33" x14ac:dyDescent="0.25">
      <c r="C1108" s="1346"/>
      <c r="D1108" s="1346"/>
      <c r="E1108" s="1346"/>
      <c r="F1108" s="1346"/>
      <c r="G1108" s="1346"/>
      <c r="H1108" s="1346"/>
      <c r="I1108" s="1346"/>
      <c r="J1108" s="1346"/>
      <c r="K1108" s="1346"/>
      <c r="L1108" s="1346"/>
      <c r="M1108" s="1346"/>
      <c r="N1108" s="1346"/>
      <c r="O1108" s="1346"/>
      <c r="P1108" s="1346"/>
      <c r="Q1108" s="1346"/>
      <c r="R1108" s="1346"/>
      <c r="S1108" s="1346"/>
      <c r="T1108" s="1346"/>
      <c r="U1108" s="1346"/>
      <c r="V1108" s="1346"/>
      <c r="W1108" s="1346"/>
      <c r="X1108" s="1346"/>
      <c r="Y1108" s="1346"/>
      <c r="Z1108" s="1346"/>
      <c r="AA1108" s="1346"/>
      <c r="AB1108" s="1346"/>
      <c r="AC1108" s="1346"/>
      <c r="AD1108" s="1346"/>
      <c r="AE1108" s="1346"/>
      <c r="AF1108" s="1346"/>
      <c r="AG1108" s="1346"/>
    </row>
    <row r="1109" spans="3:33" x14ac:dyDescent="0.25">
      <c r="C1109" s="1346"/>
      <c r="D1109" s="1346"/>
      <c r="E1109" s="1346"/>
      <c r="F1109" s="1346"/>
      <c r="G1109" s="1346"/>
      <c r="H1109" s="1346"/>
      <c r="I1109" s="1346"/>
      <c r="J1109" s="1346"/>
      <c r="K1109" s="1346"/>
      <c r="L1109" s="1346"/>
      <c r="M1109" s="1346"/>
      <c r="N1109" s="1346"/>
      <c r="O1109" s="1346"/>
      <c r="P1109" s="1346"/>
      <c r="Q1109" s="1346"/>
      <c r="R1109" s="1346"/>
      <c r="S1109" s="1346"/>
      <c r="T1109" s="1346"/>
      <c r="U1109" s="1346"/>
      <c r="V1109" s="1346"/>
      <c r="W1109" s="1346"/>
      <c r="X1109" s="1346"/>
      <c r="Y1109" s="1346"/>
      <c r="Z1109" s="1346"/>
      <c r="AA1109" s="1346"/>
      <c r="AB1109" s="1346"/>
      <c r="AC1109" s="1346"/>
      <c r="AD1109" s="1346"/>
      <c r="AE1109" s="1346"/>
      <c r="AF1109" s="1346"/>
      <c r="AG1109" s="1346"/>
    </row>
    <row r="1110" spans="3:33" x14ac:dyDescent="0.25">
      <c r="C1110" s="1346"/>
      <c r="D1110" s="1346"/>
      <c r="E1110" s="1346"/>
      <c r="F1110" s="1346"/>
      <c r="G1110" s="1346"/>
      <c r="H1110" s="1346"/>
      <c r="I1110" s="1346"/>
      <c r="J1110" s="1346"/>
      <c r="K1110" s="1346"/>
      <c r="L1110" s="1346"/>
      <c r="M1110" s="1346"/>
      <c r="N1110" s="1346"/>
      <c r="O1110" s="1346"/>
      <c r="P1110" s="1346"/>
      <c r="Q1110" s="1346"/>
      <c r="R1110" s="1346"/>
      <c r="S1110" s="1346"/>
      <c r="T1110" s="1346"/>
      <c r="U1110" s="1346"/>
      <c r="V1110" s="1346"/>
      <c r="W1110" s="1346"/>
      <c r="X1110" s="1346"/>
      <c r="Y1110" s="1346"/>
      <c r="Z1110" s="1346"/>
      <c r="AA1110" s="1346"/>
      <c r="AB1110" s="1346"/>
      <c r="AC1110" s="1346"/>
      <c r="AD1110" s="1346"/>
      <c r="AE1110" s="1346"/>
      <c r="AF1110" s="1346"/>
      <c r="AG1110" s="1346"/>
    </row>
    <row r="1111" spans="3:33" x14ac:dyDescent="0.25">
      <c r="C1111" s="1346"/>
      <c r="D1111" s="1346"/>
      <c r="E1111" s="1346"/>
      <c r="F1111" s="1346"/>
      <c r="G1111" s="1346"/>
      <c r="H1111" s="1346"/>
      <c r="I1111" s="1346"/>
      <c r="J1111" s="1346"/>
      <c r="K1111" s="1346"/>
      <c r="L1111" s="1346"/>
      <c r="M1111" s="1346"/>
      <c r="N1111" s="1346"/>
      <c r="O1111" s="1346"/>
      <c r="P1111" s="1346"/>
      <c r="Q1111" s="1346"/>
      <c r="R1111" s="1346"/>
      <c r="S1111" s="1346"/>
      <c r="T1111" s="1346"/>
      <c r="U1111" s="1346"/>
      <c r="V1111" s="1346"/>
      <c r="W1111" s="1346"/>
      <c r="X1111" s="1346"/>
      <c r="Y1111" s="1346"/>
      <c r="Z1111" s="1346"/>
      <c r="AA1111" s="1346"/>
      <c r="AB1111" s="1346"/>
      <c r="AC1111" s="1346"/>
      <c r="AD1111" s="1346"/>
      <c r="AE1111" s="1346"/>
      <c r="AF1111" s="1346"/>
      <c r="AG1111" s="1346"/>
    </row>
    <row r="1112" spans="3:33" x14ac:dyDescent="0.25">
      <c r="C1112" s="1346"/>
      <c r="D1112" s="1346"/>
      <c r="E1112" s="1346"/>
      <c r="F1112" s="1346"/>
      <c r="G1112" s="1346"/>
      <c r="H1112" s="1346"/>
      <c r="I1112" s="1346"/>
      <c r="J1112" s="1346"/>
      <c r="K1112" s="1346"/>
      <c r="L1112" s="1346"/>
      <c r="M1112" s="1346"/>
      <c r="N1112" s="1346"/>
      <c r="O1112" s="1346"/>
      <c r="P1112" s="1346"/>
      <c r="Q1112" s="1346"/>
      <c r="R1112" s="1346"/>
      <c r="S1112" s="1346"/>
      <c r="T1112" s="1346"/>
      <c r="U1112" s="1346"/>
      <c r="V1112" s="1346"/>
      <c r="W1112" s="1346"/>
      <c r="X1112" s="1346"/>
      <c r="Y1112" s="1346"/>
      <c r="Z1112" s="1346"/>
      <c r="AA1112" s="1346"/>
      <c r="AB1112" s="1346"/>
      <c r="AC1112" s="1346"/>
      <c r="AD1112" s="1346"/>
      <c r="AE1112" s="1346"/>
      <c r="AF1112" s="1346"/>
      <c r="AG1112" s="1346"/>
    </row>
    <row r="1113" spans="3:33" x14ac:dyDescent="0.25">
      <c r="C1113" s="1346"/>
      <c r="D1113" s="1346"/>
      <c r="E1113" s="1346"/>
      <c r="F1113" s="1346"/>
      <c r="G1113" s="1346"/>
      <c r="H1113" s="1346"/>
      <c r="I1113" s="1346"/>
      <c r="J1113" s="1346"/>
      <c r="K1113" s="1346"/>
      <c r="L1113" s="1346"/>
      <c r="M1113" s="1346"/>
      <c r="N1113" s="1346"/>
      <c r="O1113" s="1346"/>
      <c r="P1113" s="1346"/>
      <c r="Q1113" s="1346"/>
      <c r="R1113" s="1346"/>
      <c r="S1113" s="1346"/>
      <c r="T1113" s="1346"/>
      <c r="U1113" s="1346"/>
      <c r="V1113" s="1346"/>
      <c r="W1113" s="1346"/>
      <c r="X1113" s="1346"/>
      <c r="Y1113" s="1346"/>
      <c r="Z1113" s="1346"/>
      <c r="AA1113" s="1346"/>
      <c r="AB1113" s="1346"/>
      <c r="AC1113" s="1346"/>
      <c r="AD1113" s="1346"/>
      <c r="AE1113" s="1346"/>
      <c r="AF1113" s="1346"/>
      <c r="AG1113" s="1346"/>
    </row>
    <row r="1114" spans="3:33" x14ac:dyDescent="0.25">
      <c r="C1114" s="1346"/>
      <c r="D1114" s="1346"/>
      <c r="E1114" s="1346"/>
      <c r="F1114" s="1346"/>
      <c r="G1114" s="1346"/>
      <c r="H1114" s="1346"/>
      <c r="I1114" s="1346"/>
      <c r="J1114" s="1346"/>
      <c r="K1114" s="1346"/>
      <c r="L1114" s="1346"/>
      <c r="M1114" s="1346"/>
      <c r="N1114" s="1346"/>
      <c r="O1114" s="1346"/>
      <c r="P1114" s="1346"/>
      <c r="Q1114" s="1346"/>
      <c r="R1114" s="1346"/>
      <c r="S1114" s="1346"/>
      <c r="T1114" s="1346"/>
      <c r="U1114" s="1346"/>
      <c r="V1114" s="1346"/>
      <c r="W1114" s="1346"/>
      <c r="X1114" s="1346"/>
      <c r="Y1114" s="1346"/>
      <c r="Z1114" s="1346"/>
      <c r="AA1114" s="1346"/>
      <c r="AB1114" s="1346"/>
      <c r="AC1114" s="1346"/>
      <c r="AD1114" s="1346"/>
      <c r="AE1114" s="1346"/>
      <c r="AF1114" s="1346"/>
      <c r="AG1114" s="1346"/>
    </row>
    <row r="1115" spans="3:33" x14ac:dyDescent="0.25">
      <c r="C1115" s="1346"/>
      <c r="D1115" s="1346"/>
      <c r="E1115" s="1346"/>
      <c r="F1115" s="1346"/>
      <c r="G1115" s="1346"/>
      <c r="H1115" s="1346"/>
      <c r="I1115" s="1346"/>
      <c r="J1115" s="1346"/>
      <c r="K1115" s="1346"/>
      <c r="L1115" s="1346"/>
      <c r="M1115" s="1346"/>
      <c r="N1115" s="1346"/>
      <c r="O1115" s="1346"/>
      <c r="P1115" s="1346"/>
      <c r="Q1115" s="1346"/>
      <c r="R1115" s="1346"/>
      <c r="S1115" s="1346"/>
      <c r="T1115" s="1346"/>
      <c r="U1115" s="1346"/>
      <c r="V1115" s="1346"/>
      <c r="W1115" s="1346"/>
      <c r="X1115" s="1346"/>
      <c r="Y1115" s="1346"/>
      <c r="Z1115" s="1346"/>
      <c r="AA1115" s="1346"/>
      <c r="AB1115" s="1346"/>
      <c r="AC1115" s="1346"/>
      <c r="AD1115" s="1346"/>
      <c r="AE1115" s="1346"/>
      <c r="AF1115" s="1346"/>
      <c r="AG1115" s="1346"/>
    </row>
    <row r="1116" spans="3:33" x14ac:dyDescent="0.25">
      <c r="C1116" s="1346"/>
      <c r="D1116" s="1346"/>
      <c r="E1116" s="1346"/>
      <c r="F1116" s="1346"/>
      <c r="G1116" s="1346"/>
      <c r="H1116" s="1346"/>
      <c r="I1116" s="1346"/>
      <c r="J1116" s="1346"/>
      <c r="K1116" s="1346"/>
      <c r="L1116" s="1346"/>
      <c r="M1116" s="1346"/>
      <c r="N1116" s="1346"/>
      <c r="O1116" s="1346"/>
      <c r="P1116" s="1346"/>
      <c r="Q1116" s="1346"/>
      <c r="R1116" s="1346"/>
      <c r="S1116" s="1346"/>
      <c r="T1116" s="1346"/>
      <c r="U1116" s="1346"/>
      <c r="V1116" s="1346"/>
      <c r="W1116" s="1346"/>
      <c r="X1116" s="1346"/>
      <c r="Y1116" s="1346"/>
      <c r="Z1116" s="1346"/>
      <c r="AA1116" s="1346"/>
      <c r="AB1116" s="1346"/>
      <c r="AC1116" s="1346"/>
      <c r="AD1116" s="1346"/>
      <c r="AE1116" s="1346"/>
      <c r="AF1116" s="1346"/>
      <c r="AG1116" s="1346"/>
    </row>
    <row r="1117" spans="3:33" x14ac:dyDescent="0.25">
      <c r="C1117" s="1346"/>
      <c r="D1117" s="1346"/>
      <c r="E1117" s="1346"/>
      <c r="F1117" s="1346"/>
      <c r="G1117" s="1346"/>
      <c r="H1117" s="1346"/>
      <c r="I1117" s="1346"/>
      <c r="J1117" s="1346"/>
      <c r="K1117" s="1346"/>
      <c r="L1117" s="1346"/>
      <c r="M1117" s="1346"/>
      <c r="N1117" s="1346"/>
      <c r="O1117" s="1346"/>
      <c r="P1117" s="1346"/>
      <c r="Q1117" s="1346"/>
      <c r="R1117" s="1346"/>
      <c r="S1117" s="1346"/>
      <c r="T1117" s="1346"/>
      <c r="U1117" s="1346"/>
      <c r="V1117" s="1346"/>
      <c r="W1117" s="1346"/>
      <c r="X1117" s="1346"/>
      <c r="Y1117" s="1346"/>
      <c r="Z1117" s="1346"/>
      <c r="AA1117" s="1346"/>
      <c r="AB1117" s="1346"/>
      <c r="AC1117" s="1346"/>
      <c r="AD1117" s="1346"/>
      <c r="AE1117" s="1346"/>
      <c r="AF1117" s="1346"/>
      <c r="AG1117" s="1346"/>
    </row>
    <row r="1118" spans="3:33" x14ac:dyDescent="0.25">
      <c r="C1118" s="1346"/>
      <c r="D1118" s="1346"/>
      <c r="E1118" s="1346"/>
      <c r="F1118" s="1346"/>
      <c r="G1118" s="1346"/>
      <c r="H1118" s="1346"/>
      <c r="I1118" s="1346"/>
      <c r="J1118" s="1346"/>
      <c r="K1118" s="1346"/>
      <c r="L1118" s="1346"/>
      <c r="M1118" s="1346"/>
      <c r="N1118" s="1346"/>
      <c r="O1118" s="1346"/>
      <c r="P1118" s="1346"/>
      <c r="Q1118" s="1346"/>
      <c r="R1118" s="1346"/>
      <c r="S1118" s="1346"/>
      <c r="T1118" s="1346"/>
      <c r="U1118" s="1346"/>
      <c r="V1118" s="1346"/>
      <c r="W1118" s="1346"/>
      <c r="X1118" s="1346"/>
      <c r="Y1118" s="1346"/>
      <c r="Z1118" s="1346"/>
      <c r="AA1118" s="1346"/>
      <c r="AB1118" s="1346"/>
      <c r="AC1118" s="1346"/>
      <c r="AD1118" s="1346"/>
      <c r="AE1118" s="1346"/>
      <c r="AF1118" s="1346"/>
      <c r="AG1118" s="1346"/>
    </row>
    <row r="1119" spans="3:33" x14ac:dyDescent="0.25">
      <c r="C1119" s="1346"/>
      <c r="D1119" s="1346"/>
      <c r="E1119" s="1346"/>
      <c r="F1119" s="1346"/>
      <c r="G1119" s="1346"/>
      <c r="H1119" s="1346"/>
      <c r="I1119" s="1346"/>
      <c r="J1119" s="1346"/>
      <c r="K1119" s="1346"/>
      <c r="L1119" s="1346"/>
      <c r="M1119" s="1346"/>
      <c r="N1119" s="1346"/>
      <c r="O1119" s="1346"/>
      <c r="P1119" s="1346"/>
      <c r="Q1119" s="1346"/>
      <c r="R1119" s="1346"/>
      <c r="S1119" s="1346"/>
      <c r="T1119" s="1346"/>
      <c r="U1119" s="1346"/>
      <c r="V1119" s="1346"/>
      <c r="W1119" s="1346"/>
      <c r="X1119" s="1346"/>
      <c r="Y1119" s="1346"/>
      <c r="Z1119" s="1346"/>
      <c r="AA1119" s="1346"/>
      <c r="AB1119" s="1346"/>
      <c r="AC1119" s="1346"/>
      <c r="AD1119" s="1346"/>
      <c r="AE1119" s="1346"/>
      <c r="AF1119" s="1346"/>
      <c r="AG1119" s="1346"/>
    </row>
    <row r="1120" spans="3:33" x14ac:dyDescent="0.25">
      <c r="C1120" s="1346"/>
      <c r="D1120" s="1346"/>
      <c r="E1120" s="1346"/>
      <c r="F1120" s="1346"/>
      <c r="G1120" s="1346"/>
      <c r="H1120" s="1346"/>
      <c r="I1120" s="1346"/>
      <c r="J1120" s="1346"/>
      <c r="K1120" s="1346"/>
      <c r="L1120" s="1346"/>
      <c r="M1120" s="1346"/>
      <c r="N1120" s="1346"/>
      <c r="O1120" s="1346"/>
      <c r="P1120" s="1346"/>
      <c r="Q1120" s="1346"/>
      <c r="R1120" s="1346"/>
      <c r="S1120" s="1346"/>
      <c r="T1120" s="1346"/>
      <c r="U1120" s="1346"/>
      <c r="V1120" s="1346"/>
      <c r="W1120" s="1346"/>
      <c r="X1120" s="1346"/>
      <c r="Y1120" s="1346"/>
      <c r="Z1120" s="1346"/>
      <c r="AA1120" s="1346"/>
      <c r="AB1120" s="1346"/>
      <c r="AC1120" s="1346"/>
      <c r="AD1120" s="1346"/>
      <c r="AE1120" s="1346"/>
      <c r="AF1120" s="1346"/>
      <c r="AG1120" s="1346"/>
    </row>
    <row r="1121" spans="3:33" x14ac:dyDescent="0.25">
      <c r="C1121" s="1346"/>
      <c r="D1121" s="1346"/>
      <c r="E1121" s="1346"/>
      <c r="F1121" s="1346"/>
      <c r="G1121" s="1346"/>
      <c r="H1121" s="1346"/>
      <c r="I1121" s="1346"/>
      <c r="J1121" s="1346"/>
      <c r="K1121" s="1346"/>
      <c r="L1121" s="1346"/>
      <c r="M1121" s="1346"/>
      <c r="N1121" s="1346"/>
      <c r="O1121" s="1346"/>
      <c r="P1121" s="1346"/>
      <c r="Q1121" s="1346"/>
      <c r="R1121" s="1346"/>
      <c r="S1121" s="1346"/>
      <c r="T1121" s="1346"/>
      <c r="U1121" s="1346"/>
      <c r="V1121" s="1346"/>
      <c r="W1121" s="1346"/>
      <c r="X1121" s="1346"/>
      <c r="Y1121" s="1346"/>
      <c r="Z1121" s="1346"/>
      <c r="AA1121" s="1346"/>
      <c r="AB1121" s="1346"/>
      <c r="AC1121" s="1346"/>
      <c r="AD1121" s="1346"/>
      <c r="AE1121" s="1346"/>
      <c r="AF1121" s="1346"/>
      <c r="AG1121" s="1346"/>
    </row>
    <row r="1122" spans="3:33" x14ac:dyDescent="0.25">
      <c r="C1122" s="1346"/>
      <c r="D1122" s="1346"/>
      <c r="E1122" s="1346"/>
      <c r="F1122" s="1346"/>
      <c r="G1122" s="1346"/>
      <c r="H1122" s="1346"/>
      <c r="I1122" s="1346"/>
      <c r="J1122" s="1346"/>
      <c r="K1122" s="1346"/>
      <c r="L1122" s="1346"/>
      <c r="M1122" s="1346"/>
      <c r="N1122" s="1346"/>
      <c r="O1122" s="1346"/>
      <c r="P1122" s="1346"/>
      <c r="Q1122" s="1346"/>
      <c r="R1122" s="1346"/>
      <c r="S1122" s="1346"/>
      <c r="T1122" s="1346"/>
      <c r="U1122" s="1346"/>
      <c r="V1122" s="1346"/>
      <c r="W1122" s="1346"/>
      <c r="X1122" s="1346"/>
      <c r="Y1122" s="1346"/>
      <c r="Z1122" s="1346"/>
      <c r="AA1122" s="1346"/>
      <c r="AB1122" s="1346"/>
      <c r="AC1122" s="1346"/>
      <c r="AD1122" s="1346"/>
      <c r="AE1122" s="1346"/>
      <c r="AF1122" s="1346"/>
      <c r="AG1122" s="1346"/>
    </row>
    <row r="1123" spans="3:33" x14ac:dyDescent="0.25">
      <c r="C1123" s="1346"/>
      <c r="D1123" s="1346"/>
      <c r="E1123" s="1346"/>
      <c r="F1123" s="1346"/>
      <c r="G1123" s="1346"/>
      <c r="H1123" s="1346"/>
      <c r="I1123" s="1346"/>
      <c r="J1123" s="1346"/>
      <c r="K1123" s="1346"/>
      <c r="L1123" s="1346"/>
      <c r="M1123" s="1346"/>
      <c r="N1123" s="1346"/>
      <c r="O1123" s="1346"/>
      <c r="P1123" s="1346"/>
      <c r="Q1123" s="1346"/>
      <c r="R1123" s="1346"/>
      <c r="S1123" s="1346"/>
      <c r="T1123" s="1346"/>
      <c r="U1123" s="1346"/>
      <c r="V1123" s="1346"/>
      <c r="W1123" s="1346"/>
      <c r="X1123" s="1346"/>
      <c r="Y1123" s="1346"/>
      <c r="Z1123" s="1346"/>
      <c r="AA1123" s="1346"/>
      <c r="AB1123" s="1346"/>
      <c r="AC1123" s="1346"/>
      <c r="AD1123" s="1346"/>
      <c r="AE1123" s="1346"/>
      <c r="AF1123" s="1346"/>
      <c r="AG1123" s="1346"/>
    </row>
    <row r="1124" spans="3:33" x14ac:dyDescent="0.25">
      <c r="C1124" s="1346"/>
      <c r="D1124" s="1346"/>
      <c r="E1124" s="1346"/>
      <c r="F1124" s="1346"/>
      <c r="G1124" s="1346"/>
      <c r="H1124" s="1346"/>
      <c r="I1124" s="1346"/>
      <c r="J1124" s="1346"/>
      <c r="K1124" s="1346"/>
      <c r="L1124" s="1346"/>
      <c r="M1124" s="1346"/>
      <c r="N1124" s="1346"/>
      <c r="O1124" s="1346"/>
      <c r="P1124" s="1346"/>
      <c r="Q1124" s="1346"/>
      <c r="R1124" s="1346"/>
      <c r="S1124" s="1346"/>
      <c r="T1124" s="1346"/>
      <c r="U1124" s="1346"/>
      <c r="V1124" s="1346"/>
      <c r="W1124" s="1346"/>
      <c r="X1124" s="1346"/>
      <c r="Y1124" s="1346"/>
      <c r="Z1124" s="1346"/>
      <c r="AA1124" s="1346"/>
      <c r="AB1124" s="1346"/>
      <c r="AC1124" s="1346"/>
      <c r="AD1124" s="1346"/>
      <c r="AE1124" s="1346"/>
      <c r="AF1124" s="1346"/>
      <c r="AG1124" s="1346"/>
    </row>
    <row r="1125" spans="3:33" x14ac:dyDescent="0.25">
      <c r="C1125" s="1346"/>
      <c r="D1125" s="1346"/>
      <c r="E1125" s="1346"/>
      <c r="F1125" s="1346"/>
      <c r="G1125" s="1346"/>
      <c r="H1125" s="1346"/>
      <c r="I1125" s="1346"/>
      <c r="J1125" s="1346"/>
      <c r="K1125" s="1346"/>
      <c r="L1125" s="1346"/>
      <c r="M1125" s="1346"/>
      <c r="N1125" s="1346"/>
      <c r="O1125" s="1346"/>
      <c r="P1125" s="1346"/>
      <c r="Q1125" s="1346"/>
      <c r="R1125" s="1346"/>
      <c r="S1125" s="1346"/>
      <c r="T1125" s="1346"/>
      <c r="U1125" s="1346"/>
      <c r="V1125" s="1346"/>
      <c r="W1125" s="1346"/>
      <c r="X1125" s="1346"/>
      <c r="Y1125" s="1346"/>
      <c r="Z1125" s="1346"/>
      <c r="AA1125" s="1346"/>
      <c r="AB1125" s="1346"/>
      <c r="AC1125" s="1346"/>
      <c r="AD1125" s="1346"/>
      <c r="AE1125" s="1346"/>
      <c r="AF1125" s="1346"/>
      <c r="AG1125" s="1346"/>
    </row>
    <row r="1126" spans="3:33" x14ac:dyDescent="0.25">
      <c r="C1126" s="1346"/>
      <c r="D1126" s="1346"/>
      <c r="E1126" s="1346"/>
      <c r="F1126" s="1346"/>
      <c r="G1126" s="1346"/>
      <c r="H1126" s="1346"/>
      <c r="I1126" s="1346"/>
      <c r="J1126" s="1346"/>
      <c r="K1126" s="1346"/>
      <c r="L1126" s="1346"/>
      <c r="M1126" s="1346"/>
      <c r="N1126" s="1346"/>
      <c r="O1126" s="1346"/>
      <c r="P1126" s="1346"/>
      <c r="Q1126" s="1346"/>
      <c r="R1126" s="1346"/>
      <c r="S1126" s="1346"/>
      <c r="T1126" s="1346"/>
      <c r="U1126" s="1346"/>
      <c r="V1126" s="1346"/>
      <c r="W1126" s="1346"/>
      <c r="X1126" s="1346"/>
      <c r="Y1126" s="1346"/>
      <c r="Z1126" s="1346"/>
      <c r="AA1126" s="1346"/>
      <c r="AB1126" s="1346"/>
      <c r="AC1126" s="1346"/>
      <c r="AD1126" s="1346"/>
      <c r="AE1126" s="1346"/>
      <c r="AF1126" s="1346"/>
      <c r="AG1126" s="1346"/>
    </row>
    <row r="1127" spans="3:33" x14ac:dyDescent="0.25">
      <c r="C1127" s="1346"/>
      <c r="D1127" s="1346"/>
      <c r="E1127" s="1346"/>
      <c r="F1127" s="1346"/>
      <c r="G1127" s="1346"/>
      <c r="H1127" s="1346"/>
      <c r="I1127" s="1346"/>
      <c r="J1127" s="1346"/>
      <c r="K1127" s="1346"/>
      <c r="L1127" s="1346"/>
      <c r="M1127" s="1346"/>
      <c r="N1127" s="1346"/>
      <c r="O1127" s="1346"/>
      <c r="P1127" s="1346"/>
      <c r="Q1127" s="1346"/>
      <c r="R1127" s="1346"/>
      <c r="S1127" s="1346"/>
      <c r="T1127" s="1346"/>
      <c r="U1127" s="1346"/>
      <c r="V1127" s="1346"/>
      <c r="W1127" s="1346"/>
      <c r="X1127" s="1346"/>
      <c r="Y1127" s="1346"/>
      <c r="Z1127" s="1346"/>
      <c r="AA1127" s="1346"/>
      <c r="AB1127" s="1346"/>
      <c r="AC1127" s="1346"/>
      <c r="AD1127" s="1346"/>
      <c r="AE1127" s="1346"/>
      <c r="AF1127" s="1346"/>
      <c r="AG1127" s="1346"/>
    </row>
    <row r="1128" spans="3:33" x14ac:dyDescent="0.25">
      <c r="C1128" s="1346"/>
      <c r="D1128" s="1346"/>
      <c r="E1128" s="1346"/>
      <c r="F1128" s="1346"/>
      <c r="G1128" s="1346"/>
      <c r="H1128" s="1346"/>
      <c r="I1128" s="1346"/>
      <c r="J1128" s="1346"/>
      <c r="K1128" s="1346"/>
      <c r="L1128" s="1346"/>
      <c r="M1128" s="1346"/>
      <c r="N1128" s="1346"/>
      <c r="O1128" s="1346"/>
      <c r="P1128" s="1346"/>
      <c r="Q1128" s="1346"/>
      <c r="R1128" s="1346"/>
      <c r="S1128" s="1346"/>
      <c r="T1128" s="1346"/>
      <c r="U1128" s="1346"/>
      <c r="V1128" s="1346"/>
      <c r="W1128" s="1346"/>
      <c r="X1128" s="1346"/>
      <c r="Y1128" s="1346"/>
      <c r="Z1128" s="1346"/>
      <c r="AA1128" s="1346"/>
      <c r="AB1128" s="1346"/>
      <c r="AC1128" s="1346"/>
      <c r="AD1128" s="1346"/>
      <c r="AE1128" s="1346"/>
      <c r="AF1128" s="1346"/>
      <c r="AG1128" s="1346"/>
    </row>
    <row r="1129" spans="3:33" x14ac:dyDescent="0.25">
      <c r="C1129" s="1346"/>
      <c r="D1129" s="1346"/>
      <c r="E1129" s="1346"/>
      <c r="F1129" s="1346"/>
      <c r="G1129" s="1346"/>
      <c r="H1129" s="1346"/>
      <c r="I1129" s="1346"/>
      <c r="J1129" s="1346"/>
      <c r="K1129" s="1346"/>
      <c r="L1129" s="1346"/>
      <c r="M1129" s="1346"/>
      <c r="N1129" s="1346"/>
      <c r="O1129" s="1346"/>
      <c r="P1129" s="1346"/>
      <c r="Q1129" s="1346"/>
      <c r="R1129" s="1346"/>
      <c r="S1129" s="1346"/>
      <c r="T1129" s="1346"/>
      <c r="U1129" s="1346"/>
      <c r="V1129" s="1346"/>
      <c r="W1129" s="1346"/>
      <c r="X1129" s="1346"/>
      <c r="Y1129" s="1346"/>
      <c r="Z1129" s="1346"/>
      <c r="AA1129" s="1346"/>
      <c r="AB1129" s="1346"/>
      <c r="AC1129" s="1346"/>
      <c r="AD1129" s="1346"/>
      <c r="AE1129" s="1346"/>
      <c r="AF1129" s="1346"/>
      <c r="AG1129" s="1346"/>
    </row>
    <row r="1130" spans="3:33" x14ac:dyDescent="0.25">
      <c r="C1130" s="1346"/>
      <c r="D1130" s="1346"/>
      <c r="E1130" s="1346"/>
      <c r="F1130" s="1346"/>
      <c r="G1130" s="1346"/>
      <c r="H1130" s="1346"/>
      <c r="I1130" s="1346"/>
      <c r="J1130" s="1346"/>
      <c r="K1130" s="1346"/>
      <c r="L1130" s="1346"/>
      <c r="M1130" s="1346"/>
      <c r="N1130" s="1346"/>
      <c r="O1130" s="1346"/>
      <c r="P1130" s="1346"/>
      <c r="Q1130" s="1346"/>
      <c r="R1130" s="1346"/>
      <c r="S1130" s="1346"/>
      <c r="T1130" s="1346"/>
      <c r="U1130" s="1346"/>
      <c r="V1130" s="1346"/>
      <c r="W1130" s="1346"/>
      <c r="X1130" s="1346"/>
      <c r="Y1130" s="1346"/>
      <c r="Z1130" s="1346"/>
      <c r="AA1130" s="1346"/>
      <c r="AB1130" s="1346"/>
      <c r="AC1130" s="1346"/>
      <c r="AD1130" s="1346"/>
      <c r="AE1130" s="1346"/>
      <c r="AF1130" s="1346"/>
      <c r="AG1130" s="1346"/>
    </row>
    <row r="1131" spans="3:33" x14ac:dyDescent="0.25">
      <c r="C1131" s="1346"/>
      <c r="D1131" s="1346"/>
      <c r="E1131" s="1346"/>
      <c r="F1131" s="1346"/>
      <c r="G1131" s="1346"/>
      <c r="H1131" s="1346"/>
      <c r="I1131" s="1346"/>
      <c r="J1131" s="1346"/>
      <c r="K1131" s="1346"/>
      <c r="L1131" s="1346"/>
      <c r="M1131" s="1346"/>
      <c r="N1131" s="1346"/>
      <c r="O1131" s="1346"/>
      <c r="P1131" s="1346"/>
      <c r="Q1131" s="1346"/>
      <c r="R1131" s="1346"/>
      <c r="S1131" s="1346"/>
      <c r="T1131" s="1346"/>
      <c r="U1131" s="1346"/>
      <c r="V1131" s="1346"/>
      <c r="W1131" s="1346"/>
      <c r="X1131" s="1346"/>
      <c r="Y1131" s="1346"/>
      <c r="Z1131" s="1346"/>
      <c r="AA1131" s="1346"/>
      <c r="AB1131" s="1346"/>
      <c r="AC1131" s="1346"/>
      <c r="AD1131" s="1346"/>
      <c r="AE1131" s="1346"/>
      <c r="AF1131" s="1346"/>
      <c r="AG1131" s="1346"/>
    </row>
    <row r="1132" spans="3:33" x14ac:dyDescent="0.25">
      <c r="C1132" s="1346"/>
      <c r="D1132" s="1346"/>
      <c r="E1132" s="1346"/>
      <c r="F1132" s="1346"/>
      <c r="G1132" s="1346"/>
      <c r="H1132" s="1346"/>
      <c r="I1132" s="1346"/>
      <c r="J1132" s="1346"/>
      <c r="K1132" s="1346"/>
      <c r="L1132" s="1346"/>
      <c r="M1132" s="1346"/>
      <c r="N1132" s="1346"/>
      <c r="O1132" s="1346"/>
      <c r="P1132" s="1346"/>
      <c r="Q1132" s="1346"/>
      <c r="R1132" s="1346"/>
      <c r="S1132" s="1346"/>
      <c r="T1132" s="1346"/>
      <c r="U1132" s="1346"/>
      <c r="V1132" s="1346"/>
      <c r="W1132" s="1346"/>
      <c r="X1132" s="1346"/>
      <c r="Y1132" s="1346"/>
      <c r="Z1132" s="1346"/>
      <c r="AA1132" s="1346"/>
      <c r="AB1132" s="1346"/>
      <c r="AC1132" s="1346"/>
      <c r="AD1132" s="1346"/>
      <c r="AE1132" s="1346"/>
      <c r="AF1132" s="1346"/>
      <c r="AG1132" s="1346"/>
    </row>
    <row r="1133" spans="3:33" x14ac:dyDescent="0.25">
      <c r="C1133" s="1346"/>
      <c r="D1133" s="1346"/>
      <c r="E1133" s="1346"/>
      <c r="F1133" s="1346"/>
      <c r="G1133" s="1346"/>
      <c r="H1133" s="1346"/>
      <c r="I1133" s="1346"/>
      <c r="J1133" s="1346"/>
      <c r="K1133" s="1346"/>
      <c r="L1133" s="1346"/>
      <c r="M1133" s="1346"/>
      <c r="N1133" s="1346"/>
      <c r="O1133" s="1346"/>
      <c r="P1133" s="1346"/>
      <c r="Q1133" s="1346"/>
      <c r="R1133" s="1346"/>
      <c r="S1133" s="1346"/>
      <c r="T1133" s="1346"/>
      <c r="U1133" s="1346"/>
      <c r="V1133" s="1346"/>
      <c r="W1133" s="1346"/>
      <c r="X1133" s="1346"/>
      <c r="Y1133" s="1346"/>
      <c r="Z1133" s="1346"/>
      <c r="AA1133" s="1346"/>
      <c r="AB1133" s="1346"/>
      <c r="AC1133" s="1346"/>
      <c r="AD1133" s="1346"/>
      <c r="AE1133" s="1346"/>
      <c r="AF1133" s="1346"/>
      <c r="AG1133" s="1346"/>
    </row>
    <row r="1134" spans="3:33" x14ac:dyDescent="0.25">
      <c r="C1134" s="1346"/>
      <c r="D1134" s="1346"/>
      <c r="E1134" s="1346"/>
      <c r="F1134" s="1346"/>
      <c r="G1134" s="1346"/>
      <c r="H1134" s="1346"/>
      <c r="I1134" s="1346"/>
      <c r="J1134" s="1346"/>
      <c r="K1134" s="1346"/>
      <c r="L1134" s="1346"/>
      <c r="M1134" s="1346"/>
      <c r="N1134" s="1346"/>
      <c r="O1134" s="1346"/>
      <c r="P1134" s="1346"/>
      <c r="Q1134" s="1346"/>
      <c r="R1134" s="1346"/>
      <c r="S1134" s="1346"/>
      <c r="T1134" s="1346"/>
      <c r="U1134" s="1346"/>
      <c r="V1134" s="1346"/>
      <c r="W1134" s="1346"/>
      <c r="X1134" s="1346"/>
      <c r="Y1134" s="1346"/>
      <c r="Z1134" s="1346"/>
      <c r="AA1134" s="1346"/>
      <c r="AB1134" s="1346"/>
      <c r="AC1134" s="1346"/>
      <c r="AD1134" s="1346"/>
      <c r="AE1134" s="1346"/>
      <c r="AF1134" s="1346"/>
      <c r="AG1134" s="1346"/>
    </row>
    <row r="1135" spans="3:33" x14ac:dyDescent="0.25">
      <c r="C1135" s="1346"/>
      <c r="D1135" s="1346"/>
      <c r="E1135" s="1346"/>
      <c r="F1135" s="1346"/>
      <c r="G1135" s="1346"/>
      <c r="H1135" s="1346"/>
      <c r="I1135" s="1346"/>
      <c r="J1135" s="1346"/>
      <c r="K1135" s="1346"/>
      <c r="L1135" s="1346"/>
      <c r="M1135" s="1346"/>
      <c r="N1135" s="1346"/>
      <c r="O1135" s="1346"/>
      <c r="P1135" s="1346"/>
      <c r="Q1135" s="1346"/>
      <c r="R1135" s="1346"/>
      <c r="S1135" s="1346"/>
      <c r="T1135" s="1346"/>
      <c r="U1135" s="1346"/>
      <c r="V1135" s="1346"/>
      <c r="W1135" s="1346"/>
      <c r="X1135" s="1346"/>
      <c r="Y1135" s="1346"/>
      <c r="Z1135" s="1346"/>
      <c r="AA1135" s="1346"/>
      <c r="AB1135" s="1346"/>
      <c r="AC1135" s="1346"/>
      <c r="AD1135" s="1346"/>
      <c r="AE1135" s="1346"/>
      <c r="AF1135" s="1346"/>
      <c r="AG1135" s="1346"/>
    </row>
    <row r="1136" spans="3:33" x14ac:dyDescent="0.25">
      <c r="C1136" s="1346"/>
      <c r="D1136" s="1346"/>
      <c r="E1136" s="1346"/>
      <c r="F1136" s="1346"/>
      <c r="G1136" s="1346"/>
      <c r="H1136" s="1346"/>
      <c r="I1136" s="1346"/>
      <c r="J1136" s="1346"/>
      <c r="K1136" s="1346"/>
      <c r="L1136" s="1346"/>
      <c r="M1136" s="1346"/>
      <c r="N1136" s="1346"/>
      <c r="O1136" s="1346"/>
      <c r="P1136" s="1346"/>
      <c r="Q1136" s="1346"/>
      <c r="R1136" s="1346"/>
      <c r="S1136" s="1346"/>
      <c r="T1136" s="1346"/>
      <c r="U1136" s="1346"/>
      <c r="V1136" s="1346"/>
      <c r="W1136" s="1346"/>
      <c r="X1136" s="1346"/>
      <c r="Y1136" s="1346"/>
      <c r="Z1136" s="1346"/>
      <c r="AA1136" s="1346"/>
      <c r="AB1136" s="1346"/>
      <c r="AC1136" s="1346"/>
      <c r="AD1136" s="1346"/>
      <c r="AE1136" s="1346"/>
      <c r="AF1136" s="1346"/>
      <c r="AG1136" s="1346"/>
    </row>
    <row r="1137" spans="3:33" x14ac:dyDescent="0.25">
      <c r="C1137" s="1346"/>
      <c r="D1137" s="1346"/>
      <c r="E1137" s="1346"/>
      <c r="F1137" s="1346"/>
      <c r="G1137" s="1346"/>
      <c r="H1137" s="1346"/>
      <c r="I1137" s="1346"/>
      <c r="J1137" s="1346"/>
      <c r="K1137" s="1346"/>
      <c r="L1137" s="1346"/>
      <c r="M1137" s="1346"/>
      <c r="N1137" s="1346"/>
      <c r="O1137" s="1346"/>
      <c r="P1137" s="1346"/>
      <c r="Q1137" s="1346"/>
      <c r="R1137" s="1346"/>
      <c r="S1137" s="1346"/>
      <c r="T1137" s="1346"/>
      <c r="U1137" s="1346"/>
      <c r="V1137" s="1346"/>
      <c r="W1137" s="1346"/>
      <c r="X1137" s="1346"/>
      <c r="Y1137" s="1346"/>
      <c r="Z1137" s="1346"/>
      <c r="AA1137" s="1346"/>
      <c r="AB1137" s="1346"/>
      <c r="AC1137" s="1346"/>
      <c r="AD1137" s="1346"/>
      <c r="AE1137" s="1346"/>
      <c r="AF1137" s="1346"/>
      <c r="AG1137" s="1346"/>
    </row>
    <row r="1138" spans="3:33" x14ac:dyDescent="0.25">
      <c r="C1138" s="1346"/>
      <c r="D1138" s="1346"/>
      <c r="E1138" s="1346"/>
      <c r="F1138" s="1346"/>
      <c r="G1138" s="1346"/>
      <c r="H1138" s="1346"/>
      <c r="I1138" s="1346"/>
      <c r="J1138" s="1346"/>
      <c r="K1138" s="1346"/>
      <c r="L1138" s="1346"/>
      <c r="M1138" s="1346"/>
      <c r="N1138" s="1346"/>
      <c r="O1138" s="1346"/>
      <c r="P1138" s="1346"/>
      <c r="Q1138" s="1346"/>
      <c r="R1138" s="1346"/>
      <c r="S1138" s="1346"/>
      <c r="T1138" s="1346"/>
      <c r="U1138" s="1346"/>
      <c r="V1138" s="1346"/>
      <c r="W1138" s="1346"/>
      <c r="X1138" s="1346"/>
      <c r="Y1138" s="1346"/>
      <c r="Z1138" s="1346"/>
      <c r="AA1138" s="1346"/>
      <c r="AB1138" s="1346"/>
      <c r="AC1138" s="1346"/>
      <c r="AD1138" s="1346"/>
      <c r="AE1138" s="1346"/>
      <c r="AF1138" s="1346"/>
      <c r="AG1138" s="1346"/>
    </row>
    <row r="1139" spans="3:33" x14ac:dyDescent="0.25">
      <c r="C1139" s="1346"/>
      <c r="D1139" s="1346"/>
      <c r="E1139" s="1346"/>
      <c r="F1139" s="1346"/>
      <c r="G1139" s="1346"/>
      <c r="H1139" s="1346"/>
      <c r="I1139" s="1346"/>
      <c r="J1139" s="1346"/>
      <c r="K1139" s="1346"/>
      <c r="L1139" s="1346"/>
      <c r="M1139" s="1346"/>
      <c r="N1139" s="1346"/>
      <c r="O1139" s="1346"/>
      <c r="P1139" s="1346"/>
      <c r="Q1139" s="1346"/>
      <c r="R1139" s="1346"/>
      <c r="S1139" s="1346"/>
      <c r="T1139" s="1346"/>
      <c r="U1139" s="1346"/>
      <c r="V1139" s="1346"/>
      <c r="W1139" s="1346"/>
      <c r="X1139" s="1346"/>
      <c r="Y1139" s="1346"/>
      <c r="Z1139" s="1346"/>
      <c r="AA1139" s="1346"/>
      <c r="AB1139" s="1346"/>
      <c r="AC1139" s="1346"/>
      <c r="AD1139" s="1346"/>
      <c r="AE1139" s="1346"/>
      <c r="AF1139" s="1346"/>
      <c r="AG1139" s="1346"/>
    </row>
    <row r="1140" spans="3:33" x14ac:dyDescent="0.25">
      <c r="C1140" s="1346"/>
      <c r="D1140" s="1346"/>
      <c r="E1140" s="1346"/>
      <c r="F1140" s="1346"/>
      <c r="G1140" s="1346"/>
      <c r="H1140" s="1346"/>
      <c r="I1140" s="1346"/>
      <c r="J1140" s="1346"/>
      <c r="K1140" s="1346"/>
      <c r="L1140" s="1346"/>
      <c r="M1140" s="1346"/>
      <c r="N1140" s="1346"/>
      <c r="O1140" s="1346"/>
      <c r="P1140" s="1346"/>
      <c r="Q1140" s="1346"/>
      <c r="R1140" s="1346"/>
      <c r="S1140" s="1346"/>
      <c r="T1140" s="1346"/>
      <c r="U1140" s="1346"/>
      <c r="V1140" s="1346"/>
      <c r="W1140" s="1346"/>
      <c r="X1140" s="1346"/>
      <c r="Y1140" s="1346"/>
      <c r="Z1140" s="1346"/>
      <c r="AA1140" s="1346"/>
      <c r="AB1140" s="1346"/>
      <c r="AC1140" s="1346"/>
      <c r="AD1140" s="1346"/>
      <c r="AE1140" s="1346"/>
      <c r="AF1140" s="1346"/>
      <c r="AG1140" s="1346"/>
    </row>
    <row r="1141" spans="3:33" x14ac:dyDescent="0.25">
      <c r="C1141" s="1346"/>
      <c r="D1141" s="1346"/>
      <c r="E1141" s="1346"/>
      <c r="F1141" s="1346"/>
      <c r="G1141" s="1346"/>
      <c r="H1141" s="1346"/>
      <c r="I1141" s="1346"/>
      <c r="J1141" s="1346"/>
      <c r="K1141" s="1346"/>
      <c r="L1141" s="1346"/>
      <c r="M1141" s="1346"/>
      <c r="N1141" s="1346"/>
      <c r="O1141" s="1346"/>
      <c r="P1141" s="1346"/>
      <c r="Q1141" s="1346"/>
      <c r="R1141" s="1346"/>
      <c r="S1141" s="1346"/>
      <c r="T1141" s="1346"/>
      <c r="U1141" s="1346"/>
      <c r="V1141" s="1346"/>
      <c r="W1141" s="1346"/>
      <c r="X1141" s="1346"/>
      <c r="Y1141" s="1346"/>
      <c r="Z1141" s="1346"/>
      <c r="AA1141" s="1346"/>
      <c r="AB1141" s="1346"/>
      <c r="AC1141" s="1346"/>
      <c r="AD1141" s="1346"/>
      <c r="AE1141" s="1346"/>
      <c r="AF1141" s="1346"/>
      <c r="AG1141" s="1346"/>
    </row>
    <row r="1142" spans="3:33" x14ac:dyDescent="0.25">
      <c r="C1142" s="1346"/>
      <c r="D1142" s="1346"/>
      <c r="E1142" s="1346"/>
      <c r="F1142" s="1346"/>
      <c r="G1142" s="1346"/>
      <c r="H1142" s="1346"/>
      <c r="I1142" s="1346"/>
      <c r="J1142" s="1346"/>
      <c r="K1142" s="1346"/>
      <c r="L1142" s="1346"/>
      <c r="M1142" s="1346"/>
      <c r="N1142" s="1346"/>
      <c r="O1142" s="1346"/>
      <c r="P1142" s="1346"/>
      <c r="Q1142" s="1346"/>
      <c r="R1142" s="1346"/>
      <c r="S1142" s="1346"/>
      <c r="T1142" s="1346"/>
      <c r="U1142" s="1346"/>
      <c r="V1142" s="1346"/>
      <c r="W1142" s="1346"/>
      <c r="X1142" s="1346"/>
      <c r="Y1142" s="1346"/>
      <c r="Z1142" s="1346"/>
      <c r="AA1142" s="1346"/>
      <c r="AB1142" s="1346"/>
      <c r="AC1142" s="1346"/>
      <c r="AD1142" s="1346"/>
      <c r="AE1142" s="1346"/>
      <c r="AF1142" s="1346"/>
      <c r="AG1142" s="1346"/>
    </row>
    <row r="1143" spans="3:33" x14ac:dyDescent="0.25">
      <c r="C1143" s="1346"/>
      <c r="D1143" s="1346"/>
      <c r="E1143" s="1346"/>
      <c r="F1143" s="1346"/>
      <c r="G1143" s="1346"/>
      <c r="H1143" s="1346"/>
      <c r="I1143" s="1346"/>
      <c r="J1143" s="1346"/>
      <c r="K1143" s="1346"/>
      <c r="L1143" s="1346"/>
      <c r="M1143" s="1346"/>
      <c r="N1143" s="1346"/>
      <c r="O1143" s="1346"/>
      <c r="P1143" s="1346"/>
      <c r="Q1143" s="1346"/>
      <c r="R1143" s="1346"/>
      <c r="S1143" s="1346"/>
      <c r="T1143" s="1346"/>
      <c r="U1143" s="1346"/>
      <c r="V1143" s="1346"/>
      <c r="W1143" s="1346"/>
      <c r="X1143" s="1346"/>
      <c r="Y1143" s="1346"/>
      <c r="Z1143" s="1346"/>
      <c r="AA1143" s="1346"/>
      <c r="AB1143" s="1346"/>
      <c r="AC1143" s="1346"/>
      <c r="AD1143" s="1346"/>
      <c r="AE1143" s="1346"/>
      <c r="AF1143" s="1346"/>
      <c r="AG1143" s="1346"/>
    </row>
    <row r="1144" spans="3:33" x14ac:dyDescent="0.25">
      <c r="C1144" s="1346"/>
      <c r="D1144" s="1346"/>
      <c r="E1144" s="1346"/>
      <c r="F1144" s="1346"/>
      <c r="G1144" s="1346"/>
      <c r="H1144" s="1346"/>
      <c r="I1144" s="1346"/>
      <c r="J1144" s="1346"/>
      <c r="K1144" s="1346"/>
      <c r="L1144" s="1346"/>
      <c r="M1144" s="1346"/>
      <c r="N1144" s="1346"/>
      <c r="O1144" s="1346"/>
      <c r="P1144" s="1346"/>
      <c r="Q1144" s="1346"/>
      <c r="R1144" s="1346"/>
      <c r="S1144" s="1346"/>
      <c r="T1144" s="1346"/>
      <c r="U1144" s="1346"/>
      <c r="V1144" s="1346"/>
      <c r="W1144" s="1346"/>
      <c r="X1144" s="1346"/>
      <c r="Y1144" s="1346"/>
      <c r="Z1144" s="1346"/>
      <c r="AA1144" s="1346"/>
      <c r="AB1144" s="1346"/>
      <c r="AC1144" s="1346"/>
      <c r="AD1144" s="1346"/>
      <c r="AE1144" s="1346"/>
      <c r="AF1144" s="1346"/>
      <c r="AG1144" s="1346"/>
    </row>
    <row r="1145" spans="3:33" x14ac:dyDescent="0.25">
      <c r="C1145" s="1346"/>
      <c r="D1145" s="1346"/>
      <c r="E1145" s="1346"/>
      <c r="F1145" s="1346"/>
      <c r="G1145" s="1346"/>
      <c r="H1145" s="1346"/>
      <c r="I1145" s="1346"/>
      <c r="J1145" s="1346"/>
      <c r="K1145" s="1346"/>
      <c r="L1145" s="1346"/>
      <c r="M1145" s="1346"/>
      <c r="N1145" s="1346"/>
      <c r="O1145" s="1346"/>
      <c r="P1145" s="1346"/>
      <c r="Q1145" s="1346"/>
      <c r="R1145" s="1346"/>
      <c r="S1145" s="1346"/>
      <c r="T1145" s="1346"/>
      <c r="U1145" s="1346"/>
      <c r="V1145" s="1346"/>
      <c r="W1145" s="1346"/>
      <c r="X1145" s="1346"/>
      <c r="Y1145" s="1346"/>
      <c r="Z1145" s="1346"/>
      <c r="AA1145" s="1346"/>
      <c r="AB1145" s="1346"/>
      <c r="AC1145" s="1346"/>
      <c r="AD1145" s="1346"/>
      <c r="AE1145" s="1346"/>
      <c r="AF1145" s="1346"/>
      <c r="AG1145" s="1346"/>
    </row>
    <row r="1146" spans="3:33" x14ac:dyDescent="0.25">
      <c r="C1146" s="1346"/>
      <c r="D1146" s="1346"/>
      <c r="E1146" s="1346"/>
      <c r="F1146" s="1346"/>
      <c r="G1146" s="1346"/>
      <c r="H1146" s="1346"/>
      <c r="I1146" s="1346"/>
      <c r="J1146" s="1346"/>
      <c r="K1146" s="1346"/>
      <c r="L1146" s="1346"/>
      <c r="M1146" s="1346"/>
      <c r="N1146" s="1346"/>
      <c r="O1146" s="1346"/>
      <c r="P1146" s="1346"/>
      <c r="Q1146" s="1346"/>
      <c r="R1146" s="1346"/>
      <c r="S1146" s="1346"/>
      <c r="T1146" s="1346"/>
      <c r="U1146" s="1346"/>
      <c r="V1146" s="1346"/>
      <c r="W1146" s="1346"/>
      <c r="X1146" s="1346"/>
      <c r="Y1146" s="1346"/>
      <c r="Z1146" s="1346"/>
      <c r="AA1146" s="1346"/>
      <c r="AB1146" s="1346"/>
      <c r="AC1146" s="1346"/>
      <c r="AD1146" s="1346"/>
      <c r="AE1146" s="1346"/>
      <c r="AF1146" s="1346"/>
      <c r="AG1146" s="1346"/>
    </row>
    <row r="1147" spans="3:33" x14ac:dyDescent="0.25">
      <c r="C1147" s="1346"/>
      <c r="D1147" s="1346"/>
      <c r="E1147" s="1346"/>
      <c r="F1147" s="1346"/>
      <c r="G1147" s="1346"/>
      <c r="H1147" s="1346"/>
      <c r="I1147" s="1346"/>
      <c r="J1147" s="1346"/>
      <c r="K1147" s="1346"/>
      <c r="L1147" s="1346"/>
      <c r="M1147" s="1346"/>
      <c r="N1147" s="1346"/>
      <c r="O1147" s="1346"/>
      <c r="P1147" s="1346"/>
      <c r="Q1147" s="1346"/>
      <c r="R1147" s="1346"/>
      <c r="S1147" s="1346"/>
      <c r="T1147" s="1346"/>
      <c r="U1147" s="1346"/>
      <c r="V1147" s="1346"/>
      <c r="W1147" s="1346"/>
      <c r="X1147" s="1346"/>
      <c r="Y1147" s="1346"/>
      <c r="Z1147" s="1346"/>
      <c r="AA1147" s="1346"/>
      <c r="AB1147" s="1346"/>
      <c r="AC1147" s="1346"/>
      <c r="AD1147" s="1346"/>
      <c r="AE1147" s="1346"/>
      <c r="AF1147" s="1346"/>
      <c r="AG1147" s="1346"/>
    </row>
    <row r="1148" spans="3:33" x14ac:dyDescent="0.25">
      <c r="C1148" s="1346"/>
      <c r="D1148" s="1346"/>
      <c r="E1148" s="1346"/>
      <c r="F1148" s="1346"/>
      <c r="G1148" s="1346"/>
      <c r="H1148" s="1346"/>
      <c r="I1148" s="1346"/>
      <c r="J1148" s="1346"/>
      <c r="K1148" s="1346"/>
      <c r="L1148" s="1346"/>
      <c r="M1148" s="1346"/>
      <c r="N1148" s="1346"/>
      <c r="O1148" s="1346"/>
      <c r="P1148" s="1346"/>
      <c r="Q1148" s="1346"/>
      <c r="R1148" s="1346"/>
      <c r="S1148" s="1346"/>
      <c r="T1148" s="1346"/>
      <c r="U1148" s="1346"/>
      <c r="V1148" s="1346"/>
      <c r="W1148" s="1346"/>
      <c r="X1148" s="1346"/>
      <c r="Y1148" s="1346"/>
      <c r="Z1148" s="1346"/>
      <c r="AA1148" s="1346"/>
      <c r="AB1148" s="1346"/>
      <c r="AC1148" s="1346"/>
      <c r="AD1148" s="1346"/>
      <c r="AE1148" s="1346"/>
      <c r="AF1148" s="1346"/>
      <c r="AG1148" s="1346"/>
    </row>
    <row r="1149" spans="3:33" x14ac:dyDescent="0.25">
      <c r="C1149" s="1346"/>
      <c r="D1149" s="1346"/>
      <c r="E1149" s="1346"/>
      <c r="F1149" s="1346"/>
      <c r="G1149" s="1346"/>
      <c r="H1149" s="1346"/>
      <c r="I1149" s="1346"/>
      <c r="J1149" s="1346"/>
      <c r="K1149" s="1346"/>
      <c r="L1149" s="1346"/>
      <c r="M1149" s="1346"/>
      <c r="N1149" s="1346"/>
      <c r="O1149" s="1346"/>
      <c r="P1149" s="1346"/>
      <c r="Q1149" s="1346"/>
      <c r="R1149" s="1346"/>
      <c r="S1149" s="1346"/>
      <c r="T1149" s="1346"/>
      <c r="U1149" s="1346"/>
      <c r="V1149" s="1346"/>
      <c r="W1149" s="1346"/>
      <c r="X1149" s="1346"/>
      <c r="Y1149" s="1346"/>
      <c r="Z1149" s="1346"/>
      <c r="AA1149" s="1346"/>
      <c r="AB1149" s="1346"/>
      <c r="AC1149" s="1346"/>
      <c r="AD1149" s="1346"/>
      <c r="AE1149" s="1346"/>
      <c r="AF1149" s="1346"/>
      <c r="AG1149" s="1346"/>
    </row>
    <row r="1150" spans="3:33" x14ac:dyDescent="0.25">
      <c r="C1150" s="1346"/>
      <c r="D1150" s="1346"/>
      <c r="E1150" s="1346"/>
      <c r="F1150" s="1346"/>
      <c r="G1150" s="1346"/>
      <c r="H1150" s="1346"/>
      <c r="I1150" s="1346"/>
      <c r="J1150" s="1346"/>
      <c r="K1150" s="1346"/>
      <c r="L1150" s="1346"/>
      <c r="M1150" s="1346"/>
      <c r="N1150" s="1346"/>
      <c r="O1150" s="1346"/>
      <c r="P1150" s="1346"/>
      <c r="Q1150" s="1346"/>
      <c r="R1150" s="1346"/>
      <c r="S1150" s="1346"/>
      <c r="T1150" s="1346"/>
      <c r="U1150" s="1346"/>
      <c r="V1150" s="1346"/>
      <c r="W1150" s="1346"/>
      <c r="X1150" s="1346"/>
      <c r="Y1150" s="1346"/>
      <c r="Z1150" s="1346"/>
      <c r="AA1150" s="1346"/>
      <c r="AB1150" s="1346"/>
      <c r="AC1150" s="1346"/>
      <c r="AD1150" s="1346"/>
      <c r="AE1150" s="1346"/>
      <c r="AF1150" s="1346"/>
      <c r="AG1150" s="1346"/>
    </row>
    <row r="1151" spans="3:33" x14ac:dyDescent="0.25">
      <c r="C1151" s="1346"/>
      <c r="D1151" s="1346"/>
      <c r="E1151" s="1346"/>
      <c r="F1151" s="1346"/>
      <c r="G1151" s="1346"/>
      <c r="H1151" s="1346"/>
      <c r="I1151" s="1346"/>
      <c r="J1151" s="1346"/>
      <c r="K1151" s="1346"/>
      <c r="L1151" s="1346"/>
      <c r="M1151" s="1346"/>
      <c r="N1151" s="1346"/>
      <c r="O1151" s="1346"/>
      <c r="P1151" s="1346"/>
      <c r="Q1151" s="1346"/>
      <c r="R1151" s="1346"/>
      <c r="S1151" s="1346"/>
      <c r="T1151" s="1346"/>
      <c r="U1151" s="1346"/>
      <c r="V1151" s="1346"/>
      <c r="W1151" s="1346"/>
      <c r="X1151" s="1346"/>
      <c r="Y1151" s="1346"/>
      <c r="Z1151" s="1346"/>
      <c r="AA1151" s="1346"/>
      <c r="AB1151" s="1346"/>
      <c r="AC1151" s="1346"/>
      <c r="AD1151" s="1346"/>
      <c r="AE1151" s="1346"/>
      <c r="AF1151" s="1346"/>
      <c r="AG1151" s="1346"/>
    </row>
    <row r="1152" spans="3:33" x14ac:dyDescent="0.25">
      <c r="C1152" s="1346"/>
      <c r="D1152" s="1346"/>
      <c r="E1152" s="1346"/>
      <c r="F1152" s="1346"/>
      <c r="G1152" s="1346"/>
      <c r="H1152" s="1346"/>
      <c r="I1152" s="1346"/>
      <c r="J1152" s="1346"/>
      <c r="K1152" s="1346"/>
      <c r="L1152" s="1346"/>
      <c r="M1152" s="1346"/>
      <c r="N1152" s="1346"/>
      <c r="O1152" s="1346"/>
      <c r="P1152" s="1346"/>
      <c r="Q1152" s="1346"/>
      <c r="R1152" s="1346"/>
      <c r="S1152" s="1346"/>
      <c r="T1152" s="1346"/>
      <c r="U1152" s="1346"/>
      <c r="V1152" s="1346"/>
      <c r="W1152" s="1346"/>
      <c r="X1152" s="1346"/>
      <c r="Y1152" s="1346"/>
      <c r="Z1152" s="1346"/>
      <c r="AA1152" s="1346"/>
      <c r="AB1152" s="1346"/>
      <c r="AC1152" s="1346"/>
      <c r="AD1152" s="1346"/>
      <c r="AE1152" s="1346"/>
      <c r="AF1152" s="1346"/>
      <c r="AG1152" s="1346"/>
    </row>
    <row r="1153" spans="3:33" x14ac:dyDescent="0.25">
      <c r="C1153" s="1346"/>
      <c r="D1153" s="1346"/>
      <c r="E1153" s="1346"/>
      <c r="F1153" s="1346"/>
      <c r="G1153" s="1346"/>
      <c r="H1153" s="1346"/>
      <c r="I1153" s="1346"/>
      <c r="J1153" s="1346"/>
      <c r="K1153" s="1346"/>
      <c r="L1153" s="1346"/>
      <c r="M1153" s="1346"/>
      <c r="N1153" s="1346"/>
      <c r="O1153" s="1346"/>
      <c r="P1153" s="1346"/>
      <c r="Q1153" s="1346"/>
      <c r="R1153" s="1346"/>
      <c r="S1153" s="1346"/>
      <c r="T1153" s="1346"/>
      <c r="U1153" s="1346"/>
      <c r="V1153" s="1346"/>
      <c r="W1153" s="1346"/>
      <c r="X1153" s="1346"/>
      <c r="Y1153" s="1346"/>
      <c r="Z1153" s="1346"/>
      <c r="AA1153" s="1346"/>
      <c r="AB1153" s="1346"/>
      <c r="AC1153" s="1346"/>
      <c r="AD1153" s="1346"/>
      <c r="AE1153" s="1346"/>
      <c r="AF1153" s="1346"/>
      <c r="AG1153" s="1346"/>
    </row>
    <row r="1154" spans="3:33" x14ac:dyDescent="0.25">
      <c r="C1154" s="1346"/>
      <c r="D1154" s="1346"/>
      <c r="E1154" s="1346"/>
      <c r="F1154" s="1346"/>
      <c r="G1154" s="1346"/>
      <c r="H1154" s="1346"/>
      <c r="I1154" s="1346"/>
      <c r="J1154" s="1346"/>
      <c r="K1154" s="1346"/>
      <c r="L1154" s="1346"/>
      <c r="M1154" s="1346"/>
      <c r="N1154" s="1346"/>
      <c r="O1154" s="1346"/>
      <c r="P1154" s="1346"/>
      <c r="Q1154" s="1346"/>
      <c r="R1154" s="1346"/>
      <c r="S1154" s="1346"/>
      <c r="T1154" s="1346"/>
      <c r="U1154" s="1346"/>
      <c r="V1154" s="1346"/>
      <c r="W1154" s="1346"/>
      <c r="X1154" s="1346"/>
      <c r="Y1154" s="1346"/>
      <c r="Z1154" s="1346"/>
      <c r="AA1154" s="1346"/>
      <c r="AB1154" s="1346"/>
      <c r="AC1154" s="1346"/>
      <c r="AD1154" s="1346"/>
      <c r="AE1154" s="1346"/>
      <c r="AF1154" s="1346"/>
      <c r="AG1154" s="1346"/>
    </row>
    <row r="1155" spans="3:33" x14ac:dyDescent="0.25">
      <c r="C1155" s="1346"/>
      <c r="D1155" s="1346"/>
      <c r="E1155" s="1346"/>
      <c r="F1155" s="1346"/>
      <c r="G1155" s="1346"/>
      <c r="H1155" s="1346"/>
      <c r="I1155" s="1346"/>
      <c r="J1155" s="1346"/>
      <c r="K1155" s="1346"/>
      <c r="L1155" s="1346"/>
      <c r="M1155" s="1346"/>
      <c r="N1155" s="1346"/>
      <c r="O1155" s="1346"/>
      <c r="P1155" s="1346"/>
      <c r="Q1155" s="1346"/>
      <c r="R1155" s="1346"/>
      <c r="S1155" s="1346"/>
      <c r="T1155" s="1346"/>
      <c r="U1155" s="1346"/>
      <c r="V1155" s="1346"/>
      <c r="W1155" s="1346"/>
      <c r="X1155" s="1346"/>
      <c r="Y1155" s="1346"/>
      <c r="Z1155" s="1346"/>
      <c r="AA1155" s="1346"/>
      <c r="AB1155" s="1346"/>
      <c r="AC1155" s="1346"/>
      <c r="AD1155" s="1346"/>
      <c r="AE1155" s="1346"/>
      <c r="AF1155" s="1346"/>
      <c r="AG1155" s="1346"/>
    </row>
    <row r="1156" spans="3:33" x14ac:dyDescent="0.25">
      <c r="C1156" s="1346"/>
      <c r="D1156" s="1346"/>
      <c r="E1156" s="1346"/>
      <c r="F1156" s="1346"/>
      <c r="G1156" s="1346"/>
      <c r="H1156" s="1346"/>
      <c r="I1156" s="1346"/>
      <c r="J1156" s="1346"/>
      <c r="K1156" s="1346"/>
      <c r="L1156" s="1346"/>
      <c r="M1156" s="1346"/>
      <c r="N1156" s="1346"/>
      <c r="O1156" s="1346"/>
      <c r="P1156" s="1346"/>
      <c r="Q1156" s="1346"/>
      <c r="R1156" s="1346"/>
      <c r="S1156" s="1346"/>
      <c r="T1156" s="1346"/>
      <c r="U1156" s="1346"/>
      <c r="V1156" s="1346"/>
      <c r="W1156" s="1346"/>
      <c r="X1156" s="1346"/>
      <c r="Y1156" s="1346"/>
      <c r="Z1156" s="1346"/>
      <c r="AA1156" s="1346"/>
      <c r="AB1156" s="1346"/>
      <c r="AC1156" s="1346"/>
      <c r="AD1156" s="1346"/>
      <c r="AE1156" s="1346"/>
      <c r="AF1156" s="1346"/>
      <c r="AG1156" s="1346"/>
    </row>
    <row r="1157" spans="3:33" x14ac:dyDescent="0.25">
      <c r="C1157" s="1346"/>
      <c r="D1157" s="1346"/>
      <c r="E1157" s="1346"/>
      <c r="F1157" s="1346"/>
      <c r="G1157" s="1346"/>
      <c r="H1157" s="1346"/>
      <c r="I1157" s="1346"/>
      <c r="J1157" s="1346"/>
      <c r="K1157" s="1346"/>
      <c r="L1157" s="1346"/>
      <c r="M1157" s="1346"/>
      <c r="N1157" s="1346"/>
      <c r="O1157" s="1346"/>
      <c r="P1157" s="1346"/>
      <c r="Q1157" s="1346"/>
      <c r="R1157" s="1346"/>
      <c r="S1157" s="1346"/>
      <c r="T1157" s="1346"/>
      <c r="U1157" s="1346"/>
      <c r="V1157" s="1346"/>
      <c r="W1157" s="1346"/>
      <c r="X1157" s="1346"/>
      <c r="Y1157" s="1346"/>
      <c r="Z1157" s="1346"/>
      <c r="AA1157" s="1346"/>
      <c r="AB1157" s="1346"/>
      <c r="AC1157" s="1346"/>
      <c r="AD1157" s="1346"/>
      <c r="AE1157" s="1346"/>
      <c r="AF1157" s="1346"/>
      <c r="AG1157" s="1346"/>
    </row>
    <row r="1158" spans="3:33" x14ac:dyDescent="0.25">
      <c r="C1158" s="1346"/>
      <c r="D1158" s="1346"/>
      <c r="E1158" s="1346"/>
      <c r="F1158" s="1346"/>
      <c r="G1158" s="1346"/>
      <c r="H1158" s="1346"/>
      <c r="I1158" s="1346"/>
      <c r="J1158" s="1346"/>
      <c r="K1158" s="1346"/>
      <c r="L1158" s="1346"/>
      <c r="M1158" s="1346"/>
      <c r="N1158" s="1346"/>
      <c r="O1158" s="1346"/>
      <c r="P1158" s="1346"/>
      <c r="Q1158" s="1346"/>
      <c r="R1158" s="1346"/>
      <c r="S1158" s="1346"/>
      <c r="T1158" s="1346"/>
      <c r="U1158" s="1346"/>
      <c r="V1158" s="1346"/>
      <c r="W1158" s="1346"/>
      <c r="X1158" s="1346"/>
      <c r="Y1158" s="1346"/>
      <c r="Z1158" s="1346"/>
      <c r="AA1158" s="1346"/>
      <c r="AB1158" s="1346"/>
      <c r="AC1158" s="1346"/>
      <c r="AD1158" s="1346"/>
      <c r="AE1158" s="1346"/>
      <c r="AF1158" s="1346"/>
      <c r="AG1158" s="1346"/>
    </row>
    <row r="1159" spans="3:33" x14ac:dyDescent="0.25">
      <c r="C1159" s="1346"/>
      <c r="D1159" s="1346"/>
      <c r="E1159" s="1346"/>
      <c r="F1159" s="1346"/>
      <c r="G1159" s="1346"/>
      <c r="H1159" s="1346"/>
      <c r="I1159" s="1346"/>
      <c r="J1159" s="1346"/>
      <c r="K1159" s="1346"/>
      <c r="L1159" s="1346"/>
      <c r="M1159" s="1346"/>
      <c r="N1159" s="1346"/>
      <c r="O1159" s="1346"/>
      <c r="P1159" s="1346"/>
      <c r="Q1159" s="1346"/>
      <c r="R1159" s="1346"/>
      <c r="S1159" s="1346"/>
      <c r="T1159" s="1346"/>
      <c r="U1159" s="1346"/>
      <c r="V1159" s="1346"/>
      <c r="W1159" s="1346"/>
      <c r="X1159" s="1346"/>
      <c r="Y1159" s="1346"/>
      <c r="Z1159" s="1346"/>
      <c r="AA1159" s="1346"/>
      <c r="AB1159" s="1346"/>
      <c r="AC1159" s="1346"/>
      <c r="AD1159" s="1346"/>
      <c r="AE1159" s="1346"/>
      <c r="AF1159" s="1346"/>
      <c r="AG1159" s="1346"/>
    </row>
    <row r="1160" spans="3:33" x14ac:dyDescent="0.25">
      <c r="C1160" s="1346"/>
      <c r="D1160" s="1346"/>
      <c r="E1160" s="1346"/>
      <c r="F1160" s="1346"/>
      <c r="G1160" s="1346"/>
      <c r="H1160" s="1346"/>
      <c r="I1160" s="1346"/>
      <c r="J1160" s="1346"/>
      <c r="K1160" s="1346"/>
      <c r="L1160" s="1346"/>
      <c r="M1160" s="1346"/>
      <c r="N1160" s="1346"/>
      <c r="O1160" s="1346"/>
      <c r="P1160" s="1346"/>
      <c r="Q1160" s="1346"/>
      <c r="R1160" s="1346"/>
      <c r="S1160" s="1346"/>
      <c r="T1160" s="1346"/>
      <c r="U1160" s="1346"/>
      <c r="V1160" s="1346"/>
      <c r="W1160" s="1346"/>
      <c r="X1160" s="1346"/>
      <c r="Y1160" s="1346"/>
      <c r="Z1160" s="1346"/>
      <c r="AA1160" s="1346"/>
      <c r="AB1160" s="1346"/>
      <c r="AC1160" s="1346"/>
      <c r="AD1160" s="1346"/>
      <c r="AE1160" s="1346"/>
      <c r="AF1160" s="1346"/>
      <c r="AG1160" s="1346"/>
    </row>
    <row r="1161" spans="3:33" x14ac:dyDescent="0.25">
      <c r="C1161" s="1346"/>
      <c r="D1161" s="1346"/>
      <c r="E1161" s="1346"/>
      <c r="F1161" s="1346"/>
      <c r="G1161" s="1346"/>
      <c r="H1161" s="1346"/>
      <c r="I1161" s="1346"/>
      <c r="J1161" s="1346"/>
      <c r="K1161" s="1346"/>
      <c r="L1161" s="1346"/>
      <c r="M1161" s="1346"/>
      <c r="N1161" s="1346"/>
      <c r="O1161" s="1346"/>
      <c r="P1161" s="1346"/>
      <c r="Q1161" s="1346"/>
      <c r="R1161" s="1346"/>
      <c r="S1161" s="1346"/>
      <c r="T1161" s="1346"/>
      <c r="U1161" s="1346"/>
      <c r="V1161" s="1346"/>
      <c r="W1161" s="1346"/>
      <c r="X1161" s="1346"/>
      <c r="Y1161" s="1346"/>
      <c r="Z1161" s="1346"/>
      <c r="AA1161" s="1346"/>
      <c r="AB1161" s="1346"/>
      <c r="AC1161" s="1346"/>
      <c r="AD1161" s="1346"/>
      <c r="AE1161" s="1346"/>
      <c r="AF1161" s="1346"/>
      <c r="AG1161" s="1346"/>
    </row>
    <row r="1162" spans="3:33" x14ac:dyDescent="0.25">
      <c r="C1162" s="1346"/>
      <c r="D1162" s="1346"/>
      <c r="E1162" s="1346"/>
      <c r="F1162" s="1346"/>
      <c r="G1162" s="1346"/>
      <c r="H1162" s="1346"/>
      <c r="I1162" s="1346"/>
      <c r="J1162" s="1346"/>
      <c r="K1162" s="1346"/>
      <c r="L1162" s="1346"/>
      <c r="M1162" s="1346"/>
      <c r="N1162" s="1346"/>
      <c r="O1162" s="1346"/>
      <c r="P1162" s="1346"/>
      <c r="Q1162" s="1346"/>
      <c r="R1162" s="1346"/>
      <c r="S1162" s="1346"/>
      <c r="T1162" s="1346"/>
      <c r="U1162" s="1346"/>
      <c r="V1162" s="1346"/>
      <c r="W1162" s="1346"/>
      <c r="X1162" s="1346"/>
      <c r="Y1162" s="1346"/>
      <c r="Z1162" s="1346"/>
      <c r="AA1162" s="1346"/>
      <c r="AB1162" s="1346"/>
      <c r="AC1162" s="1346"/>
      <c r="AD1162" s="1346"/>
      <c r="AE1162" s="1346"/>
      <c r="AF1162" s="1346"/>
      <c r="AG1162" s="1346"/>
    </row>
    <row r="1163" spans="3:33" x14ac:dyDescent="0.25">
      <c r="C1163" s="1346"/>
      <c r="D1163" s="1346"/>
      <c r="E1163" s="1346"/>
      <c r="F1163" s="1346"/>
      <c r="G1163" s="1346"/>
      <c r="H1163" s="1346"/>
      <c r="I1163" s="1346"/>
      <c r="J1163" s="1346"/>
      <c r="K1163" s="1346"/>
      <c r="L1163" s="1346"/>
      <c r="M1163" s="1346"/>
      <c r="N1163" s="1346"/>
      <c r="O1163" s="1346"/>
      <c r="P1163" s="1346"/>
      <c r="Q1163" s="1346"/>
      <c r="R1163" s="1346"/>
      <c r="S1163" s="1346"/>
      <c r="T1163" s="1346"/>
      <c r="U1163" s="1346"/>
      <c r="V1163" s="1346"/>
      <c r="W1163" s="1346"/>
      <c r="X1163" s="1346"/>
      <c r="Y1163" s="1346"/>
      <c r="Z1163" s="1346"/>
      <c r="AA1163" s="1346"/>
      <c r="AB1163" s="1346"/>
      <c r="AC1163" s="1346"/>
      <c r="AD1163" s="1346"/>
      <c r="AE1163" s="1346"/>
      <c r="AF1163" s="1346"/>
      <c r="AG1163" s="1346"/>
    </row>
    <row r="1164" spans="3:33" x14ac:dyDescent="0.25">
      <c r="C1164" s="1346"/>
      <c r="D1164" s="1346"/>
      <c r="E1164" s="1346"/>
      <c r="F1164" s="1346"/>
      <c r="G1164" s="1346"/>
      <c r="H1164" s="1346"/>
      <c r="I1164" s="1346"/>
      <c r="J1164" s="1346"/>
      <c r="K1164" s="1346"/>
      <c r="L1164" s="1346"/>
      <c r="M1164" s="1346"/>
      <c r="N1164" s="1346"/>
      <c r="O1164" s="1346"/>
      <c r="P1164" s="1346"/>
      <c r="Q1164" s="1346"/>
      <c r="R1164" s="1346"/>
      <c r="S1164" s="1346"/>
      <c r="T1164" s="1346"/>
      <c r="U1164" s="1346"/>
      <c r="V1164" s="1346"/>
      <c r="W1164" s="1346"/>
      <c r="X1164" s="1346"/>
      <c r="Y1164" s="1346"/>
      <c r="Z1164" s="1346"/>
      <c r="AA1164" s="1346"/>
      <c r="AB1164" s="1346"/>
      <c r="AC1164" s="1346"/>
      <c r="AD1164" s="1346"/>
      <c r="AE1164" s="1346"/>
      <c r="AF1164" s="1346"/>
      <c r="AG1164" s="1346"/>
    </row>
    <row r="1165" spans="3:33" x14ac:dyDescent="0.25">
      <c r="C1165" s="1346"/>
      <c r="D1165" s="1346"/>
      <c r="E1165" s="1346"/>
      <c r="F1165" s="1346"/>
      <c r="G1165" s="1346"/>
      <c r="H1165" s="1346"/>
      <c r="I1165" s="1346"/>
      <c r="J1165" s="1346"/>
      <c r="K1165" s="1346"/>
      <c r="L1165" s="1346"/>
      <c r="M1165" s="1346"/>
      <c r="N1165" s="1346"/>
      <c r="O1165" s="1346"/>
      <c r="P1165" s="1346"/>
      <c r="Q1165" s="1346"/>
      <c r="R1165" s="1346"/>
      <c r="S1165" s="1346"/>
      <c r="T1165" s="1346"/>
      <c r="U1165" s="1346"/>
      <c r="V1165" s="1346"/>
      <c r="W1165" s="1346"/>
      <c r="X1165" s="1346"/>
      <c r="Y1165" s="1346"/>
      <c r="Z1165" s="1346"/>
      <c r="AA1165" s="1346"/>
      <c r="AB1165" s="1346"/>
      <c r="AC1165" s="1346"/>
      <c r="AD1165" s="1346"/>
      <c r="AE1165" s="1346"/>
      <c r="AF1165" s="1346"/>
      <c r="AG1165" s="1346"/>
    </row>
    <row r="1166" spans="3:33" x14ac:dyDescent="0.25">
      <c r="C1166" s="1346"/>
      <c r="D1166" s="1346"/>
      <c r="E1166" s="1346"/>
      <c r="F1166" s="1346"/>
      <c r="G1166" s="1346"/>
      <c r="H1166" s="1346"/>
      <c r="I1166" s="1346"/>
      <c r="J1166" s="1346"/>
      <c r="K1166" s="1346"/>
      <c r="L1166" s="1346"/>
      <c r="M1166" s="1346"/>
      <c r="N1166" s="1346"/>
      <c r="O1166" s="1346"/>
      <c r="P1166" s="1346"/>
      <c r="Q1166" s="1346"/>
      <c r="R1166" s="1346"/>
      <c r="S1166" s="1346"/>
      <c r="T1166" s="1346"/>
      <c r="U1166" s="1346"/>
      <c r="V1166" s="1346"/>
      <c r="W1166" s="1346"/>
      <c r="X1166" s="1346"/>
      <c r="Y1166" s="1346"/>
      <c r="Z1166" s="1346"/>
      <c r="AA1166" s="1346"/>
      <c r="AB1166" s="1346"/>
      <c r="AC1166" s="1346"/>
      <c r="AD1166" s="1346"/>
      <c r="AE1166" s="1346"/>
      <c r="AF1166" s="1346"/>
      <c r="AG1166" s="1346"/>
    </row>
    <row r="1167" spans="3:33" x14ac:dyDescent="0.25">
      <c r="C1167" s="1346"/>
      <c r="D1167" s="1346"/>
      <c r="E1167" s="1346"/>
      <c r="F1167" s="1346"/>
      <c r="G1167" s="1346"/>
      <c r="H1167" s="1346"/>
      <c r="I1167" s="1346"/>
      <c r="J1167" s="1346"/>
      <c r="K1167" s="1346"/>
      <c r="L1167" s="1346"/>
      <c r="M1167" s="1346"/>
      <c r="N1167" s="1346"/>
      <c r="O1167" s="1346"/>
      <c r="P1167" s="1346"/>
      <c r="Q1167" s="1346"/>
      <c r="R1167" s="1346"/>
      <c r="S1167" s="1346"/>
      <c r="T1167" s="1346"/>
      <c r="U1167" s="1346"/>
      <c r="V1167" s="1346"/>
      <c r="W1167" s="1346"/>
      <c r="X1167" s="1346"/>
      <c r="Y1167" s="1346"/>
      <c r="Z1167" s="1346"/>
      <c r="AA1167" s="1346"/>
      <c r="AB1167" s="1346"/>
      <c r="AC1167" s="1346"/>
      <c r="AD1167" s="1346"/>
      <c r="AE1167" s="1346"/>
      <c r="AF1167" s="1346"/>
      <c r="AG1167" s="1346"/>
    </row>
    <row r="1168" spans="3:33" x14ac:dyDescent="0.25">
      <c r="C1168" s="1346"/>
      <c r="D1168" s="1346"/>
      <c r="E1168" s="1346"/>
      <c r="F1168" s="1346"/>
      <c r="G1168" s="1346"/>
      <c r="H1168" s="1346"/>
      <c r="I1168" s="1346"/>
      <c r="J1168" s="1346"/>
      <c r="K1168" s="1346"/>
      <c r="L1168" s="1346"/>
      <c r="M1168" s="1346"/>
      <c r="N1168" s="1346"/>
      <c r="O1168" s="1346"/>
      <c r="P1168" s="1346"/>
      <c r="Q1168" s="1346"/>
      <c r="R1168" s="1346"/>
      <c r="S1168" s="1346"/>
      <c r="T1168" s="1346"/>
      <c r="U1168" s="1346"/>
      <c r="V1168" s="1346"/>
      <c r="W1168" s="1346"/>
      <c r="X1168" s="1346"/>
      <c r="Y1168" s="1346"/>
      <c r="Z1168" s="1346"/>
      <c r="AA1168" s="1346"/>
      <c r="AB1168" s="1346"/>
      <c r="AC1168" s="1346"/>
      <c r="AD1168" s="1346"/>
      <c r="AE1168" s="1346"/>
      <c r="AF1168" s="1346"/>
      <c r="AG1168" s="1346"/>
    </row>
    <row r="1169" spans="3:33" x14ac:dyDescent="0.25">
      <c r="C1169" s="1346"/>
      <c r="D1169" s="1346"/>
      <c r="E1169" s="1346"/>
      <c r="F1169" s="1346"/>
      <c r="G1169" s="1346"/>
      <c r="H1169" s="1346"/>
      <c r="I1169" s="1346"/>
      <c r="J1169" s="1346"/>
      <c r="K1169" s="1346"/>
      <c r="L1169" s="1346"/>
      <c r="M1169" s="1346"/>
      <c r="N1169" s="1346"/>
      <c r="O1169" s="1346"/>
      <c r="P1169" s="1346"/>
      <c r="Q1169" s="1346"/>
      <c r="R1169" s="1346"/>
      <c r="S1169" s="1346"/>
      <c r="T1169" s="1346"/>
      <c r="U1169" s="1346"/>
      <c r="V1169" s="1346"/>
      <c r="W1169" s="1346"/>
      <c r="X1169" s="1346"/>
      <c r="Y1169" s="1346"/>
      <c r="Z1169" s="1346"/>
      <c r="AA1169" s="1346"/>
      <c r="AB1169" s="1346"/>
      <c r="AC1169" s="1346"/>
      <c r="AD1169" s="1346"/>
      <c r="AE1169" s="1346"/>
      <c r="AF1169" s="1346"/>
      <c r="AG1169" s="1346"/>
    </row>
    <row r="1170" spans="3:33" x14ac:dyDescent="0.25">
      <c r="C1170" s="1346"/>
      <c r="D1170" s="1346"/>
      <c r="E1170" s="1346"/>
      <c r="F1170" s="1346"/>
      <c r="G1170" s="1346"/>
      <c r="H1170" s="1346"/>
      <c r="I1170" s="1346"/>
      <c r="J1170" s="1346"/>
      <c r="K1170" s="1346"/>
      <c r="L1170" s="1346"/>
      <c r="M1170" s="1346"/>
      <c r="N1170" s="1346"/>
      <c r="O1170" s="1346"/>
      <c r="P1170" s="1346"/>
      <c r="Q1170" s="1346"/>
      <c r="R1170" s="1346"/>
      <c r="S1170" s="1346"/>
      <c r="T1170" s="1346"/>
      <c r="U1170" s="1346"/>
      <c r="V1170" s="1346"/>
      <c r="W1170" s="1346"/>
      <c r="X1170" s="1346"/>
      <c r="Y1170" s="1346"/>
      <c r="Z1170" s="1346"/>
      <c r="AA1170" s="1346"/>
      <c r="AB1170" s="1346"/>
      <c r="AC1170" s="1346"/>
      <c r="AD1170" s="1346"/>
      <c r="AE1170" s="1346"/>
      <c r="AF1170" s="1346"/>
      <c r="AG1170" s="1346"/>
    </row>
    <row r="1171" spans="3:33" x14ac:dyDescent="0.25">
      <c r="C1171" s="1346"/>
      <c r="D1171" s="1346"/>
      <c r="E1171" s="1346"/>
      <c r="F1171" s="1346"/>
      <c r="G1171" s="1346"/>
      <c r="H1171" s="1346"/>
      <c r="I1171" s="1346"/>
      <c r="J1171" s="1346"/>
      <c r="K1171" s="1346"/>
      <c r="L1171" s="1346"/>
      <c r="M1171" s="1346"/>
      <c r="N1171" s="1346"/>
      <c r="O1171" s="1346"/>
      <c r="P1171" s="1346"/>
      <c r="Q1171" s="1346"/>
      <c r="R1171" s="1346"/>
      <c r="S1171" s="1346"/>
      <c r="T1171" s="1346"/>
      <c r="U1171" s="1346"/>
      <c r="V1171" s="1346"/>
      <c r="W1171" s="1346"/>
      <c r="X1171" s="1346"/>
      <c r="Y1171" s="1346"/>
      <c r="Z1171" s="1346"/>
      <c r="AA1171" s="1346"/>
      <c r="AB1171" s="1346"/>
      <c r="AC1171" s="1346"/>
      <c r="AD1171" s="1346"/>
      <c r="AE1171" s="1346"/>
      <c r="AF1171" s="1346"/>
      <c r="AG1171" s="1346"/>
    </row>
    <row r="1172" spans="3:33" x14ac:dyDescent="0.25">
      <c r="C1172" s="1346"/>
      <c r="D1172" s="1346"/>
      <c r="E1172" s="1346"/>
      <c r="F1172" s="1346"/>
      <c r="G1172" s="1346"/>
      <c r="H1172" s="1346"/>
      <c r="I1172" s="1346"/>
      <c r="J1172" s="1346"/>
      <c r="K1172" s="1346"/>
      <c r="L1172" s="1346"/>
      <c r="M1172" s="1346"/>
      <c r="N1172" s="1346"/>
      <c r="O1172" s="1346"/>
      <c r="P1172" s="1346"/>
      <c r="Q1172" s="1346"/>
      <c r="R1172" s="1346"/>
      <c r="S1172" s="1346"/>
      <c r="T1172" s="1346"/>
      <c r="U1172" s="1346"/>
      <c r="V1172" s="1346"/>
      <c r="W1172" s="1346"/>
      <c r="X1172" s="1346"/>
      <c r="Y1172" s="1346"/>
      <c r="Z1172" s="1346"/>
      <c r="AA1172" s="1346"/>
      <c r="AB1172" s="1346"/>
      <c r="AC1172" s="1346"/>
      <c r="AD1172" s="1346"/>
      <c r="AE1172" s="1346"/>
      <c r="AF1172" s="1346"/>
      <c r="AG1172" s="1346"/>
    </row>
    <row r="1173" spans="3:33" x14ac:dyDescent="0.25">
      <c r="C1173" s="1346"/>
      <c r="D1173" s="1346"/>
      <c r="E1173" s="1346"/>
      <c r="F1173" s="1346"/>
      <c r="G1173" s="1346"/>
      <c r="H1173" s="1346"/>
      <c r="I1173" s="1346"/>
      <c r="J1173" s="1346"/>
      <c r="K1173" s="1346"/>
      <c r="L1173" s="1346"/>
      <c r="M1173" s="1346"/>
      <c r="N1173" s="1346"/>
      <c r="O1173" s="1346"/>
      <c r="P1173" s="1346"/>
      <c r="Q1173" s="1346"/>
      <c r="R1173" s="1346"/>
      <c r="S1173" s="1346"/>
      <c r="T1173" s="1346"/>
      <c r="U1173" s="1346"/>
      <c r="V1173" s="1346"/>
      <c r="W1173" s="1346"/>
      <c r="X1173" s="1346"/>
      <c r="Y1173" s="1346"/>
      <c r="Z1173" s="1346"/>
      <c r="AA1173" s="1346"/>
      <c r="AB1173" s="1346"/>
      <c r="AC1173" s="1346"/>
      <c r="AD1173" s="1346"/>
      <c r="AE1173" s="1346"/>
      <c r="AF1173" s="1346"/>
      <c r="AG1173" s="1346"/>
    </row>
    <row r="1174" spans="3:33" x14ac:dyDescent="0.25">
      <c r="C1174" s="1346"/>
      <c r="D1174" s="1346"/>
      <c r="E1174" s="1346"/>
      <c r="F1174" s="1346"/>
      <c r="G1174" s="1346"/>
      <c r="H1174" s="1346"/>
      <c r="I1174" s="1346"/>
      <c r="J1174" s="1346"/>
      <c r="K1174" s="1346"/>
      <c r="L1174" s="1346"/>
      <c r="M1174" s="1346"/>
      <c r="N1174" s="1346"/>
      <c r="O1174" s="1346"/>
      <c r="P1174" s="1346"/>
      <c r="Q1174" s="1346"/>
      <c r="R1174" s="1346"/>
      <c r="S1174" s="1346"/>
      <c r="T1174" s="1346"/>
      <c r="U1174" s="1346"/>
      <c r="V1174" s="1346"/>
      <c r="W1174" s="1346"/>
      <c r="X1174" s="1346"/>
      <c r="Y1174" s="1346"/>
      <c r="Z1174" s="1346"/>
      <c r="AA1174" s="1346"/>
      <c r="AB1174" s="1346"/>
      <c r="AC1174" s="1346"/>
      <c r="AD1174" s="1346"/>
      <c r="AE1174" s="1346"/>
      <c r="AF1174" s="1346"/>
      <c r="AG1174" s="1346"/>
    </row>
    <row r="1175" spans="3:33" x14ac:dyDescent="0.25">
      <c r="C1175" s="1346"/>
      <c r="D1175" s="1346"/>
      <c r="E1175" s="1346"/>
      <c r="F1175" s="1346"/>
      <c r="G1175" s="1346"/>
      <c r="H1175" s="1346"/>
      <c r="I1175" s="1346"/>
      <c r="J1175" s="1346"/>
      <c r="K1175" s="1346"/>
      <c r="L1175" s="1346"/>
      <c r="M1175" s="1346"/>
      <c r="N1175" s="1346"/>
      <c r="O1175" s="1346"/>
      <c r="P1175" s="1346"/>
      <c r="Q1175" s="1346"/>
      <c r="R1175" s="1346"/>
      <c r="S1175" s="1346"/>
      <c r="T1175" s="1346"/>
      <c r="U1175" s="1346"/>
      <c r="V1175" s="1346"/>
      <c r="W1175" s="1346"/>
      <c r="X1175" s="1346"/>
      <c r="Y1175" s="1346"/>
      <c r="Z1175" s="1346"/>
      <c r="AA1175" s="1346"/>
      <c r="AB1175" s="1346"/>
      <c r="AC1175" s="1346"/>
      <c r="AD1175" s="1346"/>
      <c r="AE1175" s="1346"/>
      <c r="AF1175" s="1346"/>
      <c r="AG1175" s="1346"/>
    </row>
    <row r="1176" spans="3:33" x14ac:dyDescent="0.25">
      <c r="C1176" s="1346"/>
      <c r="D1176" s="1346"/>
      <c r="E1176" s="1346"/>
      <c r="F1176" s="1346"/>
      <c r="G1176" s="1346"/>
      <c r="H1176" s="1346"/>
      <c r="I1176" s="1346"/>
      <c r="J1176" s="1346"/>
      <c r="K1176" s="1346"/>
      <c r="L1176" s="1346"/>
      <c r="M1176" s="1346"/>
      <c r="N1176" s="1346"/>
      <c r="O1176" s="1346"/>
      <c r="P1176" s="1346"/>
      <c r="Q1176" s="1346"/>
      <c r="R1176" s="1346"/>
      <c r="S1176" s="1346"/>
      <c r="T1176" s="1346"/>
      <c r="U1176" s="1346"/>
      <c r="V1176" s="1346"/>
      <c r="W1176" s="1346"/>
      <c r="X1176" s="1346"/>
      <c r="Y1176" s="1346"/>
      <c r="Z1176" s="1346"/>
      <c r="AA1176" s="1346"/>
      <c r="AB1176" s="1346"/>
      <c r="AC1176" s="1346"/>
      <c r="AD1176" s="1346"/>
      <c r="AE1176" s="1346"/>
      <c r="AF1176" s="1346"/>
      <c r="AG1176" s="1346"/>
    </row>
    <row r="1177" spans="3:33" x14ac:dyDescent="0.25">
      <c r="C1177" s="1346"/>
      <c r="D1177" s="1346"/>
      <c r="E1177" s="1346"/>
      <c r="F1177" s="1346"/>
      <c r="G1177" s="1346"/>
      <c r="H1177" s="1346"/>
      <c r="I1177" s="1346"/>
      <c r="J1177" s="1346"/>
      <c r="K1177" s="1346"/>
      <c r="L1177" s="1346"/>
      <c r="M1177" s="1346"/>
      <c r="N1177" s="1346"/>
      <c r="O1177" s="1346"/>
      <c r="P1177" s="1346"/>
      <c r="Q1177" s="1346"/>
      <c r="R1177" s="1346"/>
      <c r="S1177" s="1346"/>
      <c r="T1177" s="1346"/>
      <c r="U1177" s="1346"/>
      <c r="V1177" s="1346"/>
      <c r="W1177" s="1346"/>
      <c r="X1177" s="1346"/>
      <c r="Y1177" s="1346"/>
      <c r="Z1177" s="1346"/>
      <c r="AA1177" s="1346"/>
      <c r="AB1177" s="1346"/>
      <c r="AC1177" s="1346"/>
      <c r="AD1177" s="1346"/>
      <c r="AE1177" s="1346"/>
      <c r="AF1177" s="1346"/>
      <c r="AG1177" s="1346"/>
    </row>
    <row r="1178" spans="3:33" x14ac:dyDescent="0.25">
      <c r="C1178" s="1346"/>
      <c r="D1178" s="1346"/>
      <c r="E1178" s="1346"/>
      <c r="F1178" s="1346"/>
      <c r="G1178" s="1346"/>
      <c r="H1178" s="1346"/>
      <c r="I1178" s="1346"/>
      <c r="J1178" s="1346"/>
      <c r="K1178" s="1346"/>
      <c r="L1178" s="1346"/>
      <c r="M1178" s="1346"/>
      <c r="N1178" s="1346"/>
      <c r="O1178" s="1346"/>
      <c r="P1178" s="1346"/>
      <c r="Q1178" s="1346"/>
      <c r="R1178" s="1346"/>
      <c r="S1178" s="1346"/>
      <c r="T1178" s="1346"/>
      <c r="U1178" s="1346"/>
      <c r="V1178" s="1346"/>
      <c r="W1178" s="1346"/>
      <c r="X1178" s="1346"/>
      <c r="Y1178" s="1346"/>
      <c r="Z1178" s="1346"/>
      <c r="AA1178" s="1346"/>
      <c r="AB1178" s="1346"/>
      <c r="AC1178" s="1346"/>
      <c r="AD1178" s="1346"/>
      <c r="AE1178" s="1346"/>
      <c r="AF1178" s="1346"/>
      <c r="AG1178" s="1346"/>
    </row>
    <row r="1179" spans="3:33" x14ac:dyDescent="0.25">
      <c r="C1179" s="1346"/>
      <c r="D1179" s="1346"/>
      <c r="E1179" s="1346"/>
      <c r="F1179" s="1346"/>
      <c r="G1179" s="1346"/>
      <c r="H1179" s="1346"/>
      <c r="I1179" s="1346"/>
      <c r="J1179" s="1346"/>
      <c r="K1179" s="1346"/>
      <c r="L1179" s="1346"/>
      <c r="M1179" s="1346"/>
      <c r="N1179" s="1346"/>
      <c r="O1179" s="1346"/>
      <c r="P1179" s="1346"/>
      <c r="Q1179" s="1346"/>
      <c r="R1179" s="1346"/>
      <c r="S1179" s="1346"/>
      <c r="T1179" s="1346"/>
      <c r="U1179" s="1346"/>
      <c r="V1179" s="1346"/>
      <c r="W1179" s="1346"/>
      <c r="X1179" s="1346"/>
      <c r="Y1179" s="1346"/>
      <c r="Z1179" s="1346"/>
      <c r="AA1179" s="1346"/>
      <c r="AB1179" s="1346"/>
      <c r="AC1179" s="1346"/>
      <c r="AD1179" s="1346"/>
      <c r="AE1179" s="1346"/>
      <c r="AF1179" s="1346"/>
      <c r="AG1179" s="1346"/>
    </row>
    <row r="1180" spans="3:33" x14ac:dyDescent="0.25">
      <c r="C1180" s="1346"/>
      <c r="D1180" s="1346"/>
      <c r="E1180" s="1346"/>
      <c r="F1180" s="1346"/>
      <c r="G1180" s="1346"/>
      <c r="H1180" s="1346"/>
      <c r="I1180" s="1346"/>
      <c r="J1180" s="1346"/>
      <c r="K1180" s="1346"/>
      <c r="L1180" s="1346"/>
      <c r="M1180" s="1346"/>
      <c r="N1180" s="1346"/>
      <c r="O1180" s="1346"/>
      <c r="P1180" s="1346"/>
      <c r="Q1180" s="1346"/>
      <c r="R1180" s="1346"/>
      <c r="S1180" s="1346"/>
      <c r="T1180" s="1346"/>
      <c r="U1180" s="1346"/>
      <c r="V1180" s="1346"/>
      <c r="W1180" s="1346"/>
      <c r="X1180" s="1346"/>
      <c r="Y1180" s="1346"/>
      <c r="Z1180" s="1346"/>
      <c r="AA1180" s="1346"/>
      <c r="AB1180" s="1346"/>
      <c r="AC1180" s="1346"/>
      <c r="AD1180" s="1346"/>
      <c r="AE1180" s="1346"/>
      <c r="AF1180" s="1346"/>
      <c r="AG1180" s="1346"/>
    </row>
    <row r="1181" spans="3:33" x14ac:dyDescent="0.25">
      <c r="C1181" s="1346"/>
      <c r="D1181" s="1346"/>
      <c r="E1181" s="1346"/>
      <c r="F1181" s="1346"/>
      <c r="G1181" s="1346"/>
      <c r="H1181" s="1346"/>
      <c r="I1181" s="1346"/>
      <c r="J1181" s="1346"/>
      <c r="K1181" s="1346"/>
      <c r="L1181" s="1346"/>
      <c r="M1181" s="1346"/>
      <c r="N1181" s="1346"/>
      <c r="O1181" s="1346"/>
      <c r="P1181" s="1346"/>
      <c r="Q1181" s="1346"/>
      <c r="R1181" s="1346"/>
      <c r="S1181" s="1346"/>
      <c r="T1181" s="1346"/>
      <c r="U1181" s="1346"/>
      <c r="V1181" s="1346"/>
      <c r="W1181" s="1346"/>
      <c r="X1181" s="1346"/>
      <c r="Y1181" s="1346"/>
      <c r="Z1181" s="1346"/>
      <c r="AA1181" s="1346"/>
      <c r="AB1181" s="1346"/>
      <c r="AC1181" s="1346"/>
      <c r="AD1181" s="1346"/>
      <c r="AE1181" s="1346"/>
      <c r="AF1181" s="1346"/>
      <c r="AG1181" s="1346"/>
    </row>
    <row r="1182" spans="3:33" x14ac:dyDescent="0.25">
      <c r="C1182" s="1346"/>
      <c r="D1182" s="1346"/>
      <c r="E1182" s="1346"/>
      <c r="F1182" s="1346"/>
      <c r="G1182" s="1346"/>
      <c r="H1182" s="1346"/>
      <c r="I1182" s="1346"/>
      <c r="J1182" s="1346"/>
      <c r="K1182" s="1346"/>
      <c r="L1182" s="1346"/>
      <c r="M1182" s="1346"/>
      <c r="N1182" s="1346"/>
      <c r="O1182" s="1346"/>
      <c r="P1182" s="1346"/>
      <c r="Q1182" s="1346"/>
      <c r="R1182" s="1346"/>
      <c r="S1182" s="1346"/>
      <c r="T1182" s="1346"/>
      <c r="U1182" s="1346"/>
      <c r="V1182" s="1346"/>
      <c r="W1182" s="1346"/>
      <c r="X1182" s="1346"/>
      <c r="Y1182" s="1346"/>
      <c r="Z1182" s="1346"/>
      <c r="AA1182" s="1346"/>
      <c r="AB1182" s="1346"/>
      <c r="AC1182" s="1346"/>
      <c r="AD1182" s="1346"/>
      <c r="AE1182" s="1346"/>
      <c r="AF1182" s="1346"/>
      <c r="AG1182" s="1346"/>
    </row>
    <row r="1183" spans="3:33" x14ac:dyDescent="0.25">
      <c r="C1183" s="1346"/>
      <c r="D1183" s="1346"/>
      <c r="E1183" s="1346"/>
      <c r="F1183" s="1346"/>
      <c r="G1183" s="1346"/>
      <c r="H1183" s="1346"/>
      <c r="I1183" s="1346"/>
      <c r="J1183" s="1346"/>
      <c r="K1183" s="1346"/>
      <c r="L1183" s="1346"/>
      <c r="M1183" s="1346"/>
      <c r="N1183" s="1346"/>
      <c r="O1183" s="1346"/>
      <c r="P1183" s="1346"/>
      <c r="Q1183" s="1346"/>
      <c r="R1183" s="1346"/>
      <c r="S1183" s="1346"/>
      <c r="T1183" s="1346"/>
      <c r="U1183" s="1346"/>
      <c r="V1183" s="1346"/>
      <c r="W1183" s="1346"/>
      <c r="X1183" s="1346"/>
      <c r="Y1183" s="1346"/>
      <c r="Z1183" s="1346"/>
      <c r="AA1183" s="1346"/>
      <c r="AB1183" s="1346"/>
      <c r="AC1183" s="1346"/>
      <c r="AD1183" s="1346"/>
      <c r="AE1183" s="1346"/>
      <c r="AF1183" s="1346"/>
      <c r="AG1183" s="1346"/>
    </row>
    <row r="1184" spans="3:33" x14ac:dyDescent="0.25">
      <c r="C1184" s="1346"/>
      <c r="D1184" s="1346"/>
      <c r="E1184" s="1346"/>
      <c r="F1184" s="1346"/>
      <c r="G1184" s="1346"/>
      <c r="H1184" s="1346"/>
      <c r="I1184" s="1346"/>
      <c r="J1184" s="1346"/>
      <c r="K1184" s="1346"/>
      <c r="L1184" s="1346"/>
      <c r="M1184" s="1346"/>
      <c r="N1184" s="1346"/>
      <c r="O1184" s="1346"/>
      <c r="P1184" s="1346"/>
      <c r="Q1184" s="1346"/>
      <c r="R1184" s="1346"/>
      <c r="S1184" s="1346"/>
      <c r="T1184" s="1346"/>
      <c r="U1184" s="1346"/>
      <c r="V1184" s="1346"/>
      <c r="W1184" s="1346"/>
      <c r="X1184" s="1346"/>
      <c r="Y1184" s="1346"/>
      <c r="Z1184" s="1346"/>
      <c r="AA1184" s="1346"/>
      <c r="AB1184" s="1346"/>
      <c r="AC1184" s="1346"/>
      <c r="AD1184" s="1346"/>
      <c r="AE1184" s="1346"/>
      <c r="AF1184" s="1346"/>
      <c r="AG1184" s="1346"/>
    </row>
    <row r="1185" spans="3:33" x14ac:dyDescent="0.25">
      <c r="C1185" s="1346"/>
      <c r="D1185" s="1346"/>
      <c r="E1185" s="1346"/>
      <c r="F1185" s="1346"/>
      <c r="G1185" s="1346"/>
      <c r="H1185" s="1346"/>
      <c r="I1185" s="1346"/>
      <c r="J1185" s="1346"/>
      <c r="K1185" s="1346"/>
      <c r="L1185" s="1346"/>
      <c r="M1185" s="1346"/>
      <c r="N1185" s="1346"/>
      <c r="O1185" s="1346"/>
      <c r="P1185" s="1346"/>
      <c r="Q1185" s="1346"/>
      <c r="R1185" s="1346"/>
      <c r="S1185" s="1346"/>
      <c r="T1185" s="1346"/>
      <c r="U1185" s="1346"/>
      <c r="V1185" s="1346"/>
      <c r="W1185" s="1346"/>
      <c r="X1185" s="1346"/>
      <c r="Y1185" s="1346"/>
      <c r="Z1185" s="1346"/>
      <c r="AA1185" s="1346"/>
      <c r="AB1185" s="1346"/>
      <c r="AC1185" s="1346"/>
      <c r="AD1185" s="1346"/>
      <c r="AE1185" s="1346"/>
      <c r="AF1185" s="1346"/>
      <c r="AG1185" s="1346"/>
    </row>
    <row r="1186" spans="3:33" x14ac:dyDescent="0.25">
      <c r="C1186" s="1346"/>
      <c r="D1186" s="1346"/>
      <c r="E1186" s="1346"/>
      <c r="F1186" s="1346"/>
      <c r="G1186" s="1346"/>
      <c r="H1186" s="1346"/>
      <c r="I1186" s="1346"/>
      <c r="J1186" s="1346"/>
      <c r="K1186" s="1346"/>
      <c r="L1186" s="1346"/>
      <c r="M1186" s="1346"/>
      <c r="N1186" s="1346"/>
      <c r="O1186" s="1346"/>
      <c r="P1186" s="1346"/>
      <c r="Q1186" s="1346"/>
      <c r="R1186" s="1346"/>
      <c r="S1186" s="1346"/>
      <c r="T1186" s="1346"/>
      <c r="U1186" s="1346"/>
      <c r="V1186" s="1346"/>
      <c r="W1186" s="1346"/>
      <c r="X1186" s="1346"/>
      <c r="Y1186" s="1346"/>
      <c r="Z1186" s="1346"/>
      <c r="AA1186" s="1346"/>
      <c r="AB1186" s="1346"/>
      <c r="AC1186" s="1346"/>
      <c r="AD1186" s="1346"/>
      <c r="AE1186" s="1346"/>
      <c r="AF1186" s="1346"/>
      <c r="AG1186" s="1346"/>
    </row>
    <row r="1187" spans="3:33" x14ac:dyDescent="0.25">
      <c r="C1187" s="1346"/>
      <c r="D1187" s="1346"/>
      <c r="E1187" s="1346"/>
      <c r="F1187" s="1346"/>
      <c r="G1187" s="1346"/>
      <c r="H1187" s="1346"/>
      <c r="I1187" s="1346"/>
      <c r="J1187" s="1346"/>
      <c r="K1187" s="1346"/>
      <c r="L1187" s="1346"/>
      <c r="M1187" s="1346"/>
      <c r="N1187" s="1346"/>
      <c r="O1187" s="1346"/>
      <c r="P1187" s="1346"/>
      <c r="Q1187" s="1346"/>
      <c r="R1187" s="1346"/>
      <c r="S1187" s="1346"/>
      <c r="T1187" s="1346"/>
      <c r="U1187" s="1346"/>
      <c r="V1187" s="1346"/>
      <c r="W1187" s="1346"/>
      <c r="X1187" s="1346"/>
      <c r="Y1187" s="1346"/>
      <c r="Z1187" s="1346"/>
      <c r="AA1187" s="1346"/>
      <c r="AB1187" s="1346"/>
      <c r="AC1187" s="1346"/>
      <c r="AD1187" s="1346"/>
      <c r="AE1187" s="1346"/>
      <c r="AF1187" s="1346"/>
      <c r="AG1187" s="1346"/>
    </row>
    <row r="1188" spans="3:33" x14ac:dyDescent="0.25">
      <c r="C1188" s="1346"/>
      <c r="D1188" s="1346"/>
      <c r="E1188" s="1346"/>
      <c r="F1188" s="1346"/>
      <c r="G1188" s="1346"/>
      <c r="H1188" s="1346"/>
      <c r="I1188" s="1346"/>
      <c r="J1188" s="1346"/>
      <c r="K1188" s="1346"/>
      <c r="L1188" s="1346"/>
      <c r="M1188" s="1346"/>
      <c r="N1188" s="1346"/>
      <c r="O1188" s="1346"/>
      <c r="P1188" s="1346"/>
      <c r="Q1188" s="1346"/>
      <c r="R1188" s="1346"/>
      <c r="S1188" s="1346"/>
      <c r="T1188" s="1346"/>
      <c r="U1188" s="1346"/>
      <c r="V1188" s="1346"/>
      <c r="W1188" s="1346"/>
      <c r="X1188" s="1346"/>
      <c r="Y1188" s="1346"/>
      <c r="Z1188" s="1346"/>
      <c r="AA1188" s="1346"/>
      <c r="AB1188" s="1346"/>
      <c r="AC1188" s="1346"/>
      <c r="AD1188" s="1346"/>
      <c r="AE1188" s="1346"/>
      <c r="AF1188" s="1346"/>
      <c r="AG1188" s="1346"/>
    </row>
    <row r="1189" spans="3:33" x14ac:dyDescent="0.25">
      <c r="C1189" s="1346"/>
      <c r="D1189" s="1346"/>
      <c r="E1189" s="1346"/>
      <c r="F1189" s="1346"/>
      <c r="G1189" s="1346"/>
      <c r="H1189" s="1346"/>
      <c r="I1189" s="1346"/>
      <c r="J1189" s="1346"/>
      <c r="K1189" s="1346"/>
      <c r="L1189" s="1346"/>
      <c r="M1189" s="1346"/>
      <c r="N1189" s="1346"/>
      <c r="O1189" s="1346"/>
      <c r="P1189" s="1346"/>
      <c r="Q1189" s="1346"/>
      <c r="R1189" s="1346"/>
      <c r="S1189" s="1346"/>
      <c r="T1189" s="1346"/>
      <c r="U1189" s="1346"/>
      <c r="V1189" s="1346"/>
      <c r="W1189" s="1346"/>
      <c r="X1189" s="1346"/>
      <c r="Y1189" s="1346"/>
      <c r="Z1189" s="1346"/>
      <c r="AA1189" s="1346"/>
      <c r="AB1189" s="1346"/>
      <c r="AC1189" s="1346"/>
      <c r="AD1189" s="1346"/>
      <c r="AE1189" s="1346"/>
      <c r="AF1189" s="1346"/>
      <c r="AG1189" s="1346"/>
    </row>
    <row r="1190" spans="3:33" x14ac:dyDescent="0.25">
      <c r="C1190" s="1346"/>
      <c r="D1190" s="1346"/>
      <c r="E1190" s="1346"/>
      <c r="F1190" s="1346"/>
      <c r="G1190" s="1346"/>
      <c r="H1190" s="1346"/>
      <c r="I1190" s="1346"/>
      <c r="J1190" s="1346"/>
      <c r="K1190" s="1346"/>
      <c r="L1190" s="1346"/>
      <c r="M1190" s="1346"/>
      <c r="N1190" s="1346"/>
      <c r="O1190" s="1346"/>
      <c r="P1190" s="1346"/>
      <c r="Q1190" s="1346"/>
      <c r="R1190" s="1346"/>
      <c r="S1190" s="1346"/>
      <c r="T1190" s="1346"/>
      <c r="U1190" s="1346"/>
      <c r="V1190" s="1346"/>
      <c r="W1190" s="1346"/>
      <c r="X1190" s="1346"/>
      <c r="Y1190" s="1346"/>
      <c r="Z1190" s="1346"/>
      <c r="AA1190" s="1346"/>
      <c r="AB1190" s="1346"/>
      <c r="AC1190" s="1346"/>
      <c r="AD1190" s="1346"/>
      <c r="AE1190" s="1346"/>
      <c r="AF1190" s="1346"/>
      <c r="AG1190" s="1346"/>
    </row>
    <row r="1191" spans="3:33" x14ac:dyDescent="0.25">
      <c r="C1191" s="1346"/>
      <c r="D1191" s="1346"/>
      <c r="E1191" s="1346"/>
      <c r="F1191" s="1346"/>
      <c r="G1191" s="1346"/>
      <c r="H1191" s="1346"/>
      <c r="I1191" s="1346"/>
      <c r="J1191" s="1346"/>
      <c r="K1191" s="1346"/>
      <c r="L1191" s="1346"/>
      <c r="M1191" s="1346"/>
      <c r="N1191" s="1346"/>
      <c r="O1191" s="1346"/>
      <c r="P1191" s="1346"/>
      <c r="Q1191" s="1346"/>
      <c r="R1191" s="1346"/>
      <c r="S1191" s="1346"/>
      <c r="T1191" s="1346"/>
      <c r="U1191" s="1346"/>
      <c r="V1191" s="1346"/>
      <c r="W1191" s="1346"/>
      <c r="X1191" s="1346"/>
      <c r="Y1191" s="1346"/>
      <c r="Z1191" s="1346"/>
      <c r="AA1191" s="1346"/>
      <c r="AB1191" s="1346"/>
      <c r="AC1191" s="1346"/>
      <c r="AD1191" s="1346"/>
      <c r="AE1191" s="1346"/>
      <c r="AF1191" s="1346"/>
      <c r="AG1191" s="1346"/>
    </row>
    <row r="1192" spans="3:33" x14ac:dyDescent="0.25">
      <c r="C1192" s="1346"/>
      <c r="D1192" s="1346"/>
      <c r="E1192" s="1346"/>
      <c r="F1192" s="1346"/>
      <c r="G1192" s="1346"/>
      <c r="H1192" s="1346"/>
      <c r="I1192" s="1346"/>
      <c r="J1192" s="1346"/>
      <c r="K1192" s="1346"/>
      <c r="L1192" s="1346"/>
      <c r="M1192" s="1346"/>
      <c r="N1192" s="1346"/>
      <c r="O1192" s="1346"/>
      <c r="P1192" s="1346"/>
      <c r="Q1192" s="1346"/>
      <c r="R1192" s="1346"/>
      <c r="S1192" s="1346"/>
      <c r="T1192" s="1346"/>
      <c r="U1192" s="1346"/>
      <c r="V1192" s="1346"/>
      <c r="W1192" s="1346"/>
      <c r="X1192" s="1346"/>
      <c r="Y1192" s="1346"/>
      <c r="Z1192" s="1346"/>
      <c r="AA1192" s="1346"/>
      <c r="AB1192" s="1346"/>
      <c r="AC1192" s="1346"/>
      <c r="AD1192" s="1346"/>
      <c r="AE1192" s="1346"/>
      <c r="AF1192" s="1346"/>
      <c r="AG1192" s="1346"/>
    </row>
    <row r="1193" spans="3:33" x14ac:dyDescent="0.25">
      <c r="C1193" s="1346"/>
      <c r="D1193" s="1346"/>
      <c r="E1193" s="1346"/>
      <c r="F1193" s="1346"/>
      <c r="G1193" s="1346"/>
      <c r="H1193" s="1346"/>
      <c r="I1193" s="1346"/>
      <c r="J1193" s="1346"/>
      <c r="K1193" s="1346"/>
      <c r="L1193" s="1346"/>
      <c r="M1193" s="1346"/>
      <c r="N1193" s="1346"/>
      <c r="O1193" s="1346"/>
      <c r="P1193" s="1346"/>
      <c r="Q1193" s="1346"/>
      <c r="R1193" s="1346"/>
      <c r="S1193" s="1346"/>
      <c r="T1193" s="1346"/>
      <c r="U1193" s="1346"/>
      <c r="V1193" s="1346"/>
      <c r="W1193" s="1346"/>
      <c r="X1193" s="1346"/>
      <c r="Y1193" s="1346"/>
      <c r="Z1193" s="1346"/>
      <c r="AA1193" s="1346"/>
      <c r="AB1193" s="1346"/>
      <c r="AC1193" s="1346"/>
      <c r="AD1193" s="1346"/>
      <c r="AE1193" s="1346"/>
      <c r="AF1193" s="1346"/>
      <c r="AG1193" s="1346"/>
    </row>
    <row r="1194" spans="3:33" x14ac:dyDescent="0.25">
      <c r="C1194" s="1346"/>
      <c r="D1194" s="1346"/>
      <c r="E1194" s="1346"/>
      <c r="F1194" s="1346"/>
      <c r="G1194" s="1346"/>
      <c r="H1194" s="1346"/>
      <c r="I1194" s="1346"/>
      <c r="J1194" s="1346"/>
      <c r="K1194" s="1346"/>
      <c r="L1194" s="1346"/>
      <c r="M1194" s="1346"/>
      <c r="N1194" s="1346"/>
      <c r="O1194" s="1346"/>
      <c r="P1194" s="1346"/>
      <c r="Q1194" s="1346"/>
      <c r="R1194" s="1346"/>
      <c r="S1194" s="1346"/>
      <c r="T1194" s="1346"/>
      <c r="U1194" s="1346"/>
      <c r="V1194" s="1346"/>
      <c r="W1194" s="1346"/>
      <c r="X1194" s="1346"/>
      <c r="Y1194" s="1346"/>
      <c r="Z1194" s="1346"/>
      <c r="AA1194" s="1346"/>
      <c r="AB1194" s="1346"/>
      <c r="AC1194" s="1346"/>
      <c r="AD1194" s="1346"/>
      <c r="AE1194" s="1346"/>
      <c r="AF1194" s="1346"/>
      <c r="AG1194" s="1346"/>
    </row>
    <row r="1195" spans="3:33" x14ac:dyDescent="0.25">
      <c r="C1195" s="1346"/>
      <c r="D1195" s="1346"/>
      <c r="E1195" s="1346"/>
      <c r="F1195" s="1346"/>
      <c r="G1195" s="1346"/>
      <c r="H1195" s="1346"/>
      <c r="I1195" s="1346"/>
      <c r="J1195" s="1346"/>
      <c r="K1195" s="1346"/>
      <c r="L1195" s="1346"/>
      <c r="M1195" s="1346"/>
      <c r="N1195" s="1346"/>
      <c r="O1195" s="1346"/>
      <c r="P1195" s="1346"/>
      <c r="Q1195" s="1346"/>
      <c r="R1195" s="1346"/>
      <c r="S1195" s="1346"/>
      <c r="T1195" s="1346"/>
      <c r="U1195" s="1346"/>
      <c r="V1195" s="1346"/>
      <c r="W1195" s="1346"/>
      <c r="X1195" s="1346"/>
      <c r="Y1195" s="1346"/>
      <c r="Z1195" s="1346"/>
      <c r="AA1195" s="1346"/>
      <c r="AB1195" s="1346"/>
      <c r="AC1195" s="1346"/>
      <c r="AD1195" s="1346"/>
      <c r="AE1195" s="1346"/>
      <c r="AF1195" s="1346"/>
      <c r="AG1195" s="1346"/>
    </row>
    <row r="1196" spans="3:33" x14ac:dyDescent="0.25">
      <c r="C1196" s="1346"/>
      <c r="D1196" s="1346"/>
      <c r="E1196" s="1346"/>
      <c r="F1196" s="1346"/>
      <c r="G1196" s="1346"/>
      <c r="H1196" s="1346"/>
      <c r="I1196" s="1346"/>
      <c r="J1196" s="1346"/>
      <c r="K1196" s="1346"/>
      <c r="L1196" s="1346"/>
      <c r="M1196" s="1346"/>
      <c r="N1196" s="1346"/>
      <c r="O1196" s="1346"/>
      <c r="P1196" s="1346"/>
      <c r="Q1196" s="1346"/>
      <c r="R1196" s="1346"/>
      <c r="S1196" s="1346"/>
      <c r="T1196" s="1346"/>
      <c r="U1196" s="1346"/>
      <c r="V1196" s="1346"/>
      <c r="W1196" s="1346"/>
      <c r="X1196" s="1346"/>
      <c r="Y1196" s="1346"/>
      <c r="Z1196" s="1346"/>
      <c r="AA1196" s="1346"/>
      <c r="AB1196" s="1346"/>
      <c r="AC1196" s="1346"/>
      <c r="AD1196" s="1346"/>
      <c r="AE1196" s="1346"/>
      <c r="AF1196" s="1346"/>
      <c r="AG1196" s="1346"/>
    </row>
    <row r="1197" spans="3:33" x14ac:dyDescent="0.25">
      <c r="C1197" s="1346"/>
      <c r="D1197" s="1346"/>
      <c r="E1197" s="1346"/>
      <c r="F1197" s="1346"/>
      <c r="G1197" s="1346"/>
      <c r="H1197" s="1346"/>
      <c r="I1197" s="1346"/>
      <c r="J1197" s="1346"/>
      <c r="K1197" s="1346"/>
      <c r="L1197" s="1346"/>
      <c r="M1197" s="1346"/>
      <c r="N1197" s="1346"/>
      <c r="O1197" s="1346"/>
      <c r="P1197" s="1346"/>
      <c r="Q1197" s="1346"/>
      <c r="R1197" s="1346"/>
      <c r="S1197" s="1346"/>
      <c r="T1197" s="1346"/>
      <c r="U1197" s="1346"/>
      <c r="V1197" s="1346"/>
      <c r="W1197" s="1346"/>
      <c r="X1197" s="1346"/>
      <c r="Y1197" s="1346"/>
      <c r="Z1197" s="1346"/>
      <c r="AA1197" s="1346"/>
      <c r="AB1197" s="1346"/>
      <c r="AC1197" s="1346"/>
      <c r="AD1197" s="1346"/>
      <c r="AE1197" s="1346"/>
      <c r="AF1197" s="1346"/>
      <c r="AG1197" s="1346"/>
    </row>
    <row r="1198" spans="3:33" x14ac:dyDescent="0.25">
      <c r="C1198" s="1346"/>
      <c r="D1198" s="1346"/>
      <c r="E1198" s="1346"/>
      <c r="F1198" s="1346"/>
      <c r="G1198" s="1346"/>
      <c r="H1198" s="1346"/>
      <c r="I1198" s="1346"/>
      <c r="J1198" s="1346"/>
      <c r="K1198" s="1346"/>
      <c r="L1198" s="1346"/>
      <c r="M1198" s="1346"/>
      <c r="N1198" s="1346"/>
      <c r="O1198" s="1346"/>
      <c r="P1198" s="1346"/>
      <c r="Q1198" s="1346"/>
      <c r="R1198" s="1346"/>
      <c r="S1198" s="1346"/>
      <c r="T1198" s="1346"/>
      <c r="U1198" s="1346"/>
      <c r="V1198" s="1346"/>
      <c r="W1198" s="1346"/>
      <c r="X1198" s="1346"/>
      <c r="Y1198" s="1346"/>
      <c r="Z1198" s="1346"/>
      <c r="AA1198" s="1346"/>
      <c r="AB1198" s="1346"/>
      <c r="AC1198" s="1346"/>
      <c r="AD1198" s="1346"/>
      <c r="AE1198" s="1346"/>
      <c r="AF1198" s="1346"/>
      <c r="AG1198" s="1346"/>
    </row>
    <row r="1199" spans="3:33" x14ac:dyDescent="0.25">
      <c r="C1199" s="1346"/>
      <c r="D1199" s="1346"/>
      <c r="E1199" s="1346"/>
      <c r="F1199" s="1346"/>
      <c r="G1199" s="1346"/>
      <c r="H1199" s="1346"/>
      <c r="I1199" s="1346"/>
      <c r="J1199" s="1346"/>
      <c r="K1199" s="1346"/>
      <c r="L1199" s="1346"/>
      <c r="M1199" s="1346"/>
      <c r="N1199" s="1346"/>
      <c r="O1199" s="1346"/>
      <c r="P1199" s="1346"/>
      <c r="Q1199" s="1346"/>
      <c r="R1199" s="1346"/>
      <c r="S1199" s="1346"/>
      <c r="T1199" s="1346"/>
      <c r="U1199" s="1346"/>
      <c r="V1199" s="1346"/>
      <c r="W1199" s="1346"/>
      <c r="X1199" s="1346"/>
      <c r="Y1199" s="1346"/>
      <c r="Z1199" s="1346"/>
      <c r="AA1199" s="1346"/>
      <c r="AB1199" s="1346"/>
      <c r="AC1199" s="1346"/>
      <c r="AD1199" s="1346"/>
      <c r="AE1199" s="1346"/>
      <c r="AF1199" s="1346"/>
      <c r="AG1199" s="1346"/>
    </row>
    <row r="1200" spans="3:33" x14ac:dyDescent="0.25">
      <c r="C1200" s="1346"/>
      <c r="D1200" s="1346"/>
      <c r="E1200" s="1346"/>
      <c r="F1200" s="1346"/>
      <c r="G1200" s="1346"/>
      <c r="H1200" s="1346"/>
      <c r="I1200" s="1346"/>
      <c r="J1200" s="1346"/>
      <c r="K1200" s="1346"/>
      <c r="L1200" s="1346"/>
      <c r="M1200" s="1346"/>
      <c r="N1200" s="1346"/>
      <c r="O1200" s="1346"/>
      <c r="P1200" s="1346"/>
      <c r="Q1200" s="1346"/>
      <c r="R1200" s="1346"/>
      <c r="S1200" s="1346"/>
      <c r="T1200" s="1346"/>
      <c r="U1200" s="1346"/>
      <c r="V1200" s="1346"/>
      <c r="W1200" s="1346"/>
      <c r="X1200" s="1346"/>
      <c r="Y1200" s="1346"/>
      <c r="Z1200" s="1346"/>
      <c r="AA1200" s="1346"/>
      <c r="AB1200" s="1346"/>
      <c r="AC1200" s="1346"/>
      <c r="AD1200" s="1346"/>
      <c r="AE1200" s="1346"/>
      <c r="AF1200" s="1346"/>
      <c r="AG1200" s="1346"/>
    </row>
    <row r="1201" spans="3:33" x14ac:dyDescent="0.25">
      <c r="C1201" s="1346"/>
      <c r="D1201" s="1346"/>
      <c r="E1201" s="1346"/>
      <c r="F1201" s="1346"/>
      <c r="G1201" s="1346"/>
      <c r="H1201" s="1346"/>
      <c r="I1201" s="1346"/>
      <c r="J1201" s="1346"/>
      <c r="K1201" s="1346"/>
      <c r="L1201" s="1346"/>
      <c r="M1201" s="1346"/>
      <c r="N1201" s="1346"/>
      <c r="O1201" s="1346"/>
      <c r="P1201" s="1346"/>
      <c r="Q1201" s="1346"/>
      <c r="R1201" s="1346"/>
      <c r="S1201" s="1346"/>
      <c r="T1201" s="1346"/>
      <c r="U1201" s="1346"/>
      <c r="V1201" s="1346"/>
      <c r="W1201" s="1346"/>
      <c r="X1201" s="1346"/>
      <c r="Y1201" s="1346"/>
      <c r="Z1201" s="1346"/>
      <c r="AA1201" s="1346"/>
      <c r="AB1201" s="1346"/>
      <c r="AC1201" s="1346"/>
      <c r="AD1201" s="1346"/>
      <c r="AE1201" s="1346"/>
      <c r="AF1201" s="1346"/>
      <c r="AG1201" s="1346"/>
    </row>
    <row r="1202" spans="3:33" x14ac:dyDescent="0.25">
      <c r="C1202" s="1346"/>
      <c r="D1202" s="1346"/>
      <c r="E1202" s="1346"/>
      <c r="F1202" s="1346"/>
      <c r="G1202" s="1346"/>
      <c r="H1202" s="1346"/>
      <c r="I1202" s="1346"/>
      <c r="J1202" s="1346"/>
      <c r="K1202" s="1346"/>
      <c r="L1202" s="1346"/>
      <c r="M1202" s="1346"/>
      <c r="N1202" s="1346"/>
      <c r="O1202" s="1346"/>
      <c r="P1202" s="1346"/>
      <c r="Q1202" s="1346"/>
      <c r="R1202" s="1346"/>
      <c r="S1202" s="1346"/>
      <c r="T1202" s="1346"/>
      <c r="U1202" s="1346"/>
      <c r="V1202" s="1346"/>
      <c r="W1202" s="1346"/>
      <c r="X1202" s="1346"/>
      <c r="Y1202" s="1346"/>
      <c r="Z1202" s="1346"/>
      <c r="AA1202" s="1346"/>
      <c r="AB1202" s="1346"/>
      <c r="AC1202" s="1346"/>
      <c r="AD1202" s="1346"/>
      <c r="AE1202" s="1346"/>
      <c r="AF1202" s="1346"/>
      <c r="AG1202" s="1346"/>
    </row>
    <row r="1203" spans="3:33" x14ac:dyDescent="0.25">
      <c r="C1203" s="1346"/>
      <c r="D1203" s="1346"/>
      <c r="E1203" s="1346"/>
      <c r="F1203" s="1346"/>
      <c r="G1203" s="1346"/>
      <c r="H1203" s="1346"/>
      <c r="I1203" s="1346"/>
      <c r="J1203" s="1346"/>
      <c r="K1203" s="1346"/>
      <c r="L1203" s="1346"/>
      <c r="M1203" s="1346"/>
      <c r="N1203" s="1346"/>
      <c r="O1203" s="1346"/>
      <c r="P1203" s="1346"/>
      <c r="Q1203" s="1346"/>
      <c r="R1203" s="1346"/>
      <c r="S1203" s="1346"/>
      <c r="T1203" s="1346"/>
      <c r="U1203" s="1346"/>
      <c r="V1203" s="1346"/>
      <c r="W1203" s="1346"/>
      <c r="X1203" s="1346"/>
      <c r="Y1203" s="1346"/>
      <c r="Z1203" s="1346"/>
      <c r="AA1203" s="1346"/>
      <c r="AB1203" s="1346"/>
      <c r="AC1203" s="1346"/>
      <c r="AD1203" s="1346"/>
      <c r="AE1203" s="1346"/>
      <c r="AF1203" s="1346"/>
      <c r="AG1203" s="1346"/>
    </row>
    <row r="1204" spans="3:33" x14ac:dyDescent="0.25">
      <c r="C1204" s="1346"/>
      <c r="D1204" s="1346"/>
      <c r="E1204" s="1346"/>
      <c r="F1204" s="1346"/>
      <c r="G1204" s="1346"/>
      <c r="H1204" s="1346"/>
      <c r="I1204" s="1346"/>
      <c r="J1204" s="1346"/>
      <c r="K1204" s="1346"/>
      <c r="L1204" s="1346"/>
      <c r="M1204" s="1346"/>
      <c r="N1204" s="1346"/>
      <c r="O1204" s="1346"/>
      <c r="P1204" s="1346"/>
      <c r="Q1204" s="1346"/>
      <c r="R1204" s="1346"/>
      <c r="S1204" s="1346"/>
      <c r="T1204" s="1346"/>
      <c r="U1204" s="1346"/>
      <c r="V1204" s="1346"/>
      <c r="W1204" s="1346"/>
      <c r="X1204" s="1346"/>
      <c r="Y1204" s="1346"/>
      <c r="Z1204" s="1346"/>
      <c r="AA1204" s="1346"/>
      <c r="AB1204" s="1346"/>
      <c r="AC1204" s="1346"/>
      <c r="AD1204" s="1346"/>
      <c r="AE1204" s="1346"/>
      <c r="AF1204" s="1346"/>
      <c r="AG1204" s="1346"/>
    </row>
    <row r="1205" spans="3:33" x14ac:dyDescent="0.25">
      <c r="C1205" s="1346"/>
      <c r="D1205" s="1346"/>
      <c r="E1205" s="1346"/>
      <c r="F1205" s="1346"/>
      <c r="G1205" s="1346"/>
      <c r="H1205" s="1346"/>
      <c r="I1205" s="1346"/>
      <c r="J1205" s="1346"/>
      <c r="K1205" s="1346"/>
      <c r="L1205" s="1346"/>
      <c r="M1205" s="1346"/>
      <c r="N1205" s="1346"/>
      <c r="O1205" s="1346"/>
      <c r="P1205" s="1346"/>
      <c r="Q1205" s="1346"/>
      <c r="R1205" s="1346"/>
      <c r="S1205" s="1346"/>
      <c r="T1205" s="1346"/>
      <c r="U1205" s="1346"/>
      <c r="V1205" s="1346"/>
      <c r="W1205" s="1346"/>
      <c r="X1205" s="1346"/>
      <c r="Y1205" s="1346"/>
      <c r="Z1205" s="1346"/>
      <c r="AA1205" s="1346"/>
      <c r="AB1205" s="1346"/>
      <c r="AC1205" s="1346"/>
      <c r="AD1205" s="1346"/>
      <c r="AE1205" s="1346"/>
      <c r="AF1205" s="1346"/>
      <c r="AG1205" s="1346"/>
    </row>
    <row r="1206" spans="3:33" x14ac:dyDescent="0.25">
      <c r="C1206" s="1346"/>
      <c r="D1206" s="1346"/>
      <c r="E1206" s="1346"/>
      <c r="F1206" s="1346"/>
      <c r="G1206" s="1346"/>
      <c r="H1206" s="1346"/>
      <c r="I1206" s="1346"/>
      <c r="J1206" s="1346"/>
      <c r="K1206" s="1346"/>
      <c r="L1206" s="1346"/>
      <c r="M1206" s="1346"/>
      <c r="N1206" s="1346"/>
      <c r="O1206" s="1346"/>
      <c r="P1206" s="1346"/>
      <c r="Q1206" s="1346"/>
      <c r="R1206" s="1346"/>
      <c r="S1206" s="1346"/>
      <c r="T1206" s="1346"/>
      <c r="U1206" s="1346"/>
      <c r="V1206" s="1346"/>
      <c r="W1206" s="1346"/>
      <c r="X1206" s="1346"/>
      <c r="Y1206" s="1346"/>
      <c r="Z1206" s="1346"/>
      <c r="AA1206" s="1346"/>
      <c r="AB1206" s="1346"/>
      <c r="AC1206" s="1346"/>
      <c r="AD1206" s="1346"/>
      <c r="AE1206" s="1346"/>
      <c r="AF1206" s="1346"/>
      <c r="AG1206" s="1346"/>
    </row>
    <row r="1207" spans="3:33" x14ac:dyDescent="0.25">
      <c r="C1207" s="1346"/>
      <c r="D1207" s="1346"/>
      <c r="E1207" s="1346"/>
      <c r="F1207" s="1346"/>
      <c r="G1207" s="1346"/>
      <c r="H1207" s="1346"/>
      <c r="I1207" s="1346"/>
      <c r="J1207" s="1346"/>
      <c r="K1207" s="1346"/>
      <c r="L1207" s="1346"/>
      <c r="M1207" s="1346"/>
      <c r="N1207" s="1346"/>
      <c r="O1207" s="1346"/>
      <c r="P1207" s="1346"/>
      <c r="Q1207" s="1346"/>
      <c r="R1207" s="1346"/>
      <c r="S1207" s="1346"/>
      <c r="T1207" s="1346"/>
      <c r="U1207" s="1346"/>
      <c r="V1207" s="1346"/>
      <c r="W1207" s="1346"/>
      <c r="X1207" s="1346"/>
      <c r="Y1207" s="1346"/>
      <c r="Z1207" s="1346"/>
      <c r="AA1207" s="1346"/>
      <c r="AB1207" s="1346"/>
      <c r="AC1207" s="1346"/>
      <c r="AD1207" s="1346"/>
      <c r="AE1207" s="1346"/>
      <c r="AF1207" s="1346"/>
      <c r="AG1207" s="1346"/>
    </row>
    <row r="1208" spans="3:33" x14ac:dyDescent="0.25">
      <c r="C1208" s="1346"/>
      <c r="D1208" s="1346"/>
      <c r="E1208" s="1346"/>
      <c r="F1208" s="1346"/>
      <c r="G1208" s="1346"/>
      <c r="H1208" s="1346"/>
      <c r="I1208" s="1346"/>
      <c r="J1208" s="1346"/>
      <c r="K1208" s="1346"/>
      <c r="L1208" s="1346"/>
      <c r="M1208" s="1346"/>
      <c r="N1208" s="1346"/>
      <c r="O1208" s="1346"/>
      <c r="P1208" s="1346"/>
      <c r="Q1208" s="1346"/>
      <c r="R1208" s="1346"/>
      <c r="S1208" s="1346"/>
      <c r="T1208" s="1346"/>
      <c r="U1208" s="1346"/>
      <c r="V1208" s="1346"/>
      <c r="W1208" s="1346"/>
      <c r="X1208" s="1346"/>
      <c r="Y1208" s="1346"/>
      <c r="Z1208" s="1346"/>
      <c r="AA1208" s="1346"/>
      <c r="AB1208" s="1346"/>
      <c r="AC1208" s="1346"/>
      <c r="AD1208" s="1346"/>
      <c r="AE1208" s="1346"/>
      <c r="AF1208" s="1346"/>
      <c r="AG1208" s="1346"/>
    </row>
    <row r="1209" spans="3:33" x14ac:dyDescent="0.25">
      <c r="C1209" s="1346"/>
      <c r="D1209" s="1346"/>
      <c r="E1209" s="1346"/>
      <c r="F1209" s="1346"/>
      <c r="G1209" s="1346"/>
      <c r="H1209" s="1346"/>
      <c r="I1209" s="1346"/>
      <c r="J1209" s="1346"/>
      <c r="K1209" s="1346"/>
      <c r="L1209" s="1346"/>
      <c r="M1209" s="1346"/>
      <c r="N1209" s="1346"/>
      <c r="O1209" s="1346"/>
      <c r="P1209" s="1346"/>
      <c r="Q1209" s="1346"/>
      <c r="R1209" s="1346"/>
      <c r="S1209" s="1346"/>
      <c r="T1209" s="1346"/>
      <c r="U1209" s="1346"/>
      <c r="V1209" s="1346"/>
      <c r="W1209" s="1346"/>
      <c r="X1209" s="1346"/>
      <c r="Y1209" s="1346"/>
      <c r="Z1209" s="1346"/>
      <c r="AA1209" s="1346"/>
      <c r="AB1209" s="1346"/>
      <c r="AC1209" s="1346"/>
      <c r="AD1209" s="1346"/>
      <c r="AE1209" s="1346"/>
      <c r="AF1209" s="1346"/>
      <c r="AG1209" s="1346"/>
    </row>
    <row r="1210" spans="3:33" x14ac:dyDescent="0.25">
      <c r="C1210" s="1346"/>
      <c r="D1210" s="1346"/>
      <c r="E1210" s="1346"/>
      <c r="F1210" s="1346"/>
      <c r="G1210" s="1346"/>
      <c r="H1210" s="1346"/>
      <c r="I1210" s="1346"/>
      <c r="J1210" s="1346"/>
      <c r="K1210" s="1346"/>
      <c r="L1210" s="1346"/>
      <c r="M1210" s="1346"/>
      <c r="N1210" s="1346"/>
      <c r="O1210" s="1346"/>
      <c r="P1210" s="1346"/>
      <c r="Q1210" s="1346"/>
      <c r="R1210" s="1346"/>
      <c r="S1210" s="1346"/>
      <c r="T1210" s="1346"/>
      <c r="U1210" s="1346"/>
      <c r="V1210" s="1346"/>
      <c r="W1210" s="1346"/>
      <c r="X1210" s="1346"/>
      <c r="Y1210" s="1346"/>
      <c r="Z1210" s="1346"/>
      <c r="AA1210" s="1346"/>
      <c r="AB1210" s="1346"/>
      <c r="AC1210" s="1346"/>
      <c r="AD1210" s="1346"/>
      <c r="AE1210" s="1346"/>
      <c r="AF1210" s="1346"/>
      <c r="AG1210" s="1346"/>
    </row>
    <row r="1211" spans="3:33" x14ac:dyDescent="0.25">
      <c r="C1211" s="1346"/>
      <c r="D1211" s="1346"/>
      <c r="E1211" s="1346"/>
      <c r="F1211" s="1346"/>
      <c r="G1211" s="1346"/>
      <c r="H1211" s="1346"/>
      <c r="I1211" s="1346"/>
      <c r="J1211" s="1346"/>
      <c r="K1211" s="1346"/>
      <c r="L1211" s="1346"/>
      <c r="M1211" s="1346"/>
      <c r="N1211" s="1346"/>
      <c r="O1211" s="1346"/>
      <c r="P1211" s="1346"/>
      <c r="Q1211" s="1346"/>
      <c r="R1211" s="1346"/>
      <c r="S1211" s="1346"/>
      <c r="T1211" s="1346"/>
      <c r="U1211" s="1346"/>
      <c r="V1211" s="1346"/>
      <c r="W1211" s="1346"/>
      <c r="X1211" s="1346"/>
      <c r="Y1211" s="1346"/>
      <c r="Z1211" s="1346"/>
      <c r="AA1211" s="1346"/>
      <c r="AB1211" s="1346"/>
      <c r="AC1211" s="1346"/>
      <c r="AD1211" s="1346"/>
      <c r="AE1211" s="1346"/>
      <c r="AF1211" s="1346"/>
      <c r="AG1211" s="1346"/>
    </row>
    <row r="1212" spans="3:33" x14ac:dyDescent="0.25">
      <c r="C1212" s="1346"/>
      <c r="D1212" s="1346"/>
      <c r="E1212" s="1346"/>
      <c r="F1212" s="1346"/>
      <c r="G1212" s="1346"/>
      <c r="H1212" s="1346"/>
      <c r="I1212" s="1346"/>
      <c r="J1212" s="1346"/>
      <c r="K1212" s="1346"/>
      <c r="L1212" s="1346"/>
      <c r="M1212" s="1346"/>
      <c r="N1212" s="1346"/>
      <c r="O1212" s="1346"/>
      <c r="P1212" s="1346"/>
      <c r="Q1212" s="1346"/>
      <c r="R1212" s="1346"/>
      <c r="S1212" s="1346"/>
      <c r="T1212" s="1346"/>
      <c r="U1212" s="1346"/>
      <c r="V1212" s="1346"/>
      <c r="W1212" s="1346"/>
      <c r="X1212" s="1346"/>
      <c r="Y1212" s="1346"/>
      <c r="Z1212" s="1346"/>
      <c r="AA1212" s="1346"/>
      <c r="AB1212" s="1346"/>
      <c r="AC1212" s="1346"/>
      <c r="AD1212" s="1346"/>
      <c r="AE1212" s="1346"/>
      <c r="AF1212" s="1346"/>
      <c r="AG1212" s="1346"/>
    </row>
    <row r="1213" spans="3:33" x14ac:dyDescent="0.25">
      <c r="C1213" s="1346"/>
      <c r="D1213" s="1346"/>
      <c r="E1213" s="1346"/>
      <c r="F1213" s="1346"/>
      <c r="G1213" s="1346"/>
      <c r="H1213" s="1346"/>
      <c r="I1213" s="1346"/>
      <c r="J1213" s="1346"/>
      <c r="K1213" s="1346"/>
      <c r="L1213" s="1346"/>
      <c r="M1213" s="1346"/>
      <c r="N1213" s="1346"/>
      <c r="O1213" s="1346"/>
      <c r="P1213" s="1346"/>
      <c r="Q1213" s="1346"/>
      <c r="R1213" s="1346"/>
      <c r="S1213" s="1346"/>
      <c r="T1213" s="1346"/>
      <c r="U1213" s="1346"/>
      <c r="V1213" s="1346"/>
      <c r="W1213" s="1346"/>
      <c r="X1213" s="1346"/>
      <c r="Y1213" s="1346"/>
      <c r="Z1213" s="1346"/>
      <c r="AA1213" s="1346"/>
      <c r="AB1213" s="1346"/>
      <c r="AC1213" s="1346"/>
      <c r="AD1213" s="1346"/>
      <c r="AE1213" s="1346"/>
      <c r="AF1213" s="1346"/>
      <c r="AG1213" s="1346"/>
    </row>
    <row r="1214" spans="3:33" x14ac:dyDescent="0.25">
      <c r="C1214" s="1346"/>
      <c r="D1214" s="1346"/>
      <c r="E1214" s="1346"/>
      <c r="F1214" s="1346"/>
      <c r="G1214" s="1346"/>
      <c r="H1214" s="1346"/>
      <c r="I1214" s="1346"/>
      <c r="J1214" s="1346"/>
      <c r="K1214" s="1346"/>
      <c r="L1214" s="1346"/>
      <c r="M1214" s="1346"/>
      <c r="N1214" s="1346"/>
      <c r="O1214" s="1346"/>
      <c r="P1214" s="1346"/>
      <c r="Q1214" s="1346"/>
      <c r="R1214" s="1346"/>
      <c r="S1214" s="1346"/>
      <c r="T1214" s="1346"/>
      <c r="U1214" s="1346"/>
      <c r="V1214" s="1346"/>
      <c r="W1214" s="1346"/>
      <c r="X1214" s="1346"/>
      <c r="Y1214" s="1346"/>
      <c r="Z1214" s="1346"/>
      <c r="AA1214" s="1346"/>
      <c r="AB1214" s="1346"/>
      <c r="AC1214" s="1346"/>
      <c r="AD1214" s="1346"/>
      <c r="AE1214" s="1346"/>
      <c r="AF1214" s="1346"/>
      <c r="AG1214" s="1346"/>
    </row>
    <row r="1215" spans="3:33" x14ac:dyDescent="0.25">
      <c r="C1215" s="1346"/>
      <c r="D1215" s="1346"/>
      <c r="E1215" s="1346"/>
      <c r="F1215" s="1346"/>
      <c r="G1215" s="1346"/>
      <c r="H1215" s="1346"/>
      <c r="I1215" s="1346"/>
      <c r="J1215" s="1346"/>
      <c r="K1215" s="1346"/>
      <c r="L1215" s="1346"/>
      <c r="M1215" s="1346"/>
      <c r="N1215" s="1346"/>
      <c r="O1215" s="1346"/>
      <c r="P1215" s="1346"/>
      <c r="Q1215" s="1346"/>
      <c r="R1215" s="1346"/>
      <c r="S1215" s="1346"/>
      <c r="T1215" s="1346"/>
      <c r="U1215" s="1346"/>
      <c r="V1215" s="1346"/>
      <c r="W1215" s="1346"/>
      <c r="X1215" s="1346"/>
      <c r="Y1215" s="1346"/>
      <c r="Z1215" s="1346"/>
      <c r="AA1215" s="1346"/>
      <c r="AB1215" s="1346"/>
      <c r="AC1215" s="1346"/>
      <c r="AD1215" s="1346"/>
      <c r="AE1215" s="1346"/>
      <c r="AF1215" s="1346"/>
      <c r="AG1215" s="1346"/>
    </row>
    <row r="1216" spans="3:33" x14ac:dyDescent="0.25">
      <c r="C1216" s="1346"/>
      <c r="D1216" s="1346"/>
      <c r="E1216" s="1346"/>
      <c r="F1216" s="1346"/>
      <c r="G1216" s="1346"/>
      <c r="H1216" s="1346"/>
      <c r="I1216" s="1346"/>
      <c r="J1216" s="1346"/>
      <c r="K1216" s="1346"/>
      <c r="L1216" s="1346"/>
      <c r="M1216" s="1346"/>
      <c r="N1216" s="1346"/>
      <c r="O1216" s="1346"/>
      <c r="P1216" s="1346"/>
      <c r="Q1216" s="1346"/>
      <c r="R1216" s="1346"/>
      <c r="S1216" s="1346"/>
      <c r="T1216" s="1346"/>
      <c r="U1216" s="1346"/>
      <c r="V1216" s="1346"/>
      <c r="W1216" s="1346"/>
      <c r="X1216" s="1346"/>
      <c r="Y1216" s="1346"/>
      <c r="Z1216" s="1346"/>
      <c r="AA1216" s="1346"/>
      <c r="AB1216" s="1346"/>
      <c r="AC1216" s="1346"/>
      <c r="AD1216" s="1346"/>
      <c r="AE1216" s="1346"/>
      <c r="AF1216" s="1346"/>
      <c r="AG1216" s="1346"/>
    </row>
    <row r="1217" spans="3:33" x14ac:dyDescent="0.25">
      <c r="C1217" s="1346"/>
      <c r="D1217" s="1346"/>
      <c r="E1217" s="1346"/>
      <c r="F1217" s="1346"/>
      <c r="G1217" s="1346"/>
      <c r="H1217" s="1346"/>
      <c r="I1217" s="1346"/>
      <c r="J1217" s="1346"/>
      <c r="K1217" s="1346"/>
      <c r="L1217" s="1346"/>
      <c r="M1217" s="1346"/>
      <c r="N1217" s="1346"/>
      <c r="O1217" s="1346"/>
      <c r="P1217" s="1346"/>
      <c r="Q1217" s="1346"/>
      <c r="R1217" s="1346"/>
      <c r="S1217" s="1346"/>
      <c r="T1217" s="1346"/>
      <c r="U1217" s="1346"/>
      <c r="V1217" s="1346"/>
      <c r="W1217" s="1346"/>
      <c r="X1217" s="1346"/>
      <c r="Y1217" s="1346"/>
      <c r="Z1217" s="1346"/>
      <c r="AA1217" s="1346"/>
      <c r="AB1217" s="1346"/>
      <c r="AC1217" s="1346"/>
      <c r="AD1217" s="1346"/>
      <c r="AE1217" s="1346"/>
      <c r="AF1217" s="1346"/>
      <c r="AG1217" s="1346"/>
    </row>
    <row r="1218" spans="3:33" x14ac:dyDescent="0.25">
      <c r="C1218" s="1346"/>
      <c r="D1218" s="1346"/>
      <c r="E1218" s="1346"/>
      <c r="F1218" s="1346"/>
      <c r="G1218" s="1346"/>
      <c r="H1218" s="1346"/>
      <c r="I1218" s="1346"/>
      <c r="J1218" s="1346"/>
      <c r="K1218" s="1346"/>
      <c r="L1218" s="1346"/>
      <c r="M1218" s="1346"/>
      <c r="N1218" s="1346"/>
      <c r="O1218" s="1346"/>
      <c r="P1218" s="1346"/>
      <c r="Q1218" s="1346"/>
      <c r="R1218" s="1346"/>
      <c r="S1218" s="1346"/>
      <c r="T1218" s="1346"/>
      <c r="U1218" s="1346"/>
      <c r="V1218" s="1346"/>
      <c r="W1218" s="1346"/>
      <c r="X1218" s="1346"/>
      <c r="Y1218" s="1346"/>
      <c r="Z1218" s="1346"/>
      <c r="AA1218" s="1346"/>
      <c r="AB1218" s="1346"/>
      <c r="AC1218" s="1346"/>
      <c r="AD1218" s="1346"/>
      <c r="AE1218" s="1346"/>
      <c r="AF1218" s="1346"/>
      <c r="AG1218" s="1346"/>
    </row>
    <row r="1219" spans="3:33" x14ac:dyDescent="0.25">
      <c r="C1219" s="1346"/>
      <c r="D1219" s="1346"/>
      <c r="E1219" s="1346"/>
      <c r="F1219" s="1346"/>
      <c r="G1219" s="1346"/>
      <c r="H1219" s="1346"/>
      <c r="I1219" s="1346"/>
      <c r="J1219" s="1346"/>
      <c r="K1219" s="1346"/>
      <c r="L1219" s="1346"/>
      <c r="M1219" s="1346"/>
      <c r="N1219" s="1346"/>
      <c r="O1219" s="1346"/>
      <c r="P1219" s="1346"/>
      <c r="Q1219" s="1346"/>
      <c r="R1219" s="1346"/>
      <c r="S1219" s="1346"/>
      <c r="T1219" s="1346"/>
      <c r="U1219" s="1346"/>
      <c r="V1219" s="1346"/>
      <c r="W1219" s="1346"/>
      <c r="X1219" s="1346"/>
      <c r="Y1219" s="1346"/>
      <c r="Z1219" s="1346"/>
      <c r="AA1219" s="1346"/>
      <c r="AB1219" s="1346"/>
      <c r="AC1219" s="1346"/>
      <c r="AD1219" s="1346"/>
      <c r="AE1219" s="1346"/>
      <c r="AF1219" s="1346"/>
      <c r="AG1219" s="1346"/>
    </row>
    <row r="1220" spans="3:33" x14ac:dyDescent="0.25">
      <c r="C1220" s="1346"/>
      <c r="D1220" s="1346"/>
      <c r="E1220" s="1346"/>
      <c r="F1220" s="1346"/>
      <c r="G1220" s="1346"/>
      <c r="H1220" s="1346"/>
      <c r="I1220" s="1346"/>
      <c r="J1220" s="1346"/>
      <c r="K1220" s="1346"/>
      <c r="L1220" s="1346"/>
      <c r="M1220" s="1346"/>
      <c r="N1220" s="1346"/>
      <c r="O1220" s="1346"/>
      <c r="P1220" s="1346"/>
      <c r="Q1220" s="1346"/>
      <c r="R1220" s="1346"/>
      <c r="S1220" s="1346"/>
      <c r="T1220" s="1346"/>
      <c r="U1220" s="1346"/>
      <c r="V1220" s="1346"/>
      <c r="W1220" s="1346"/>
      <c r="X1220" s="1346"/>
      <c r="Y1220" s="1346"/>
      <c r="Z1220" s="1346"/>
      <c r="AA1220" s="1346"/>
      <c r="AB1220" s="1346"/>
      <c r="AC1220" s="1346"/>
      <c r="AD1220" s="1346"/>
      <c r="AE1220" s="1346"/>
      <c r="AF1220" s="1346"/>
      <c r="AG1220" s="1346"/>
    </row>
    <row r="1221" spans="3:33" x14ac:dyDescent="0.25">
      <c r="C1221" s="1346"/>
      <c r="D1221" s="1346"/>
      <c r="E1221" s="1346"/>
      <c r="F1221" s="1346"/>
      <c r="G1221" s="1346"/>
      <c r="H1221" s="1346"/>
      <c r="I1221" s="1346"/>
      <c r="J1221" s="1346"/>
      <c r="K1221" s="1346"/>
      <c r="L1221" s="1346"/>
      <c r="M1221" s="1346"/>
      <c r="N1221" s="1346"/>
      <c r="O1221" s="1346"/>
      <c r="P1221" s="1346"/>
      <c r="Q1221" s="1346"/>
      <c r="R1221" s="1346"/>
      <c r="S1221" s="1346"/>
      <c r="T1221" s="1346"/>
      <c r="U1221" s="1346"/>
      <c r="V1221" s="1346"/>
      <c r="W1221" s="1346"/>
      <c r="X1221" s="1346"/>
      <c r="Y1221" s="1346"/>
      <c r="Z1221" s="1346"/>
      <c r="AA1221" s="1346"/>
      <c r="AB1221" s="1346"/>
      <c r="AC1221" s="1346"/>
      <c r="AD1221" s="1346"/>
      <c r="AE1221" s="1346"/>
      <c r="AF1221" s="1346"/>
      <c r="AG1221" s="1346"/>
    </row>
    <row r="1222" spans="3:33" x14ac:dyDescent="0.25">
      <c r="C1222" s="1346"/>
      <c r="D1222" s="1346"/>
      <c r="E1222" s="1346"/>
      <c r="F1222" s="1346"/>
      <c r="G1222" s="1346"/>
      <c r="H1222" s="1346"/>
      <c r="I1222" s="1346"/>
      <c r="J1222" s="1346"/>
      <c r="K1222" s="1346"/>
      <c r="L1222" s="1346"/>
      <c r="M1222" s="1346"/>
      <c r="N1222" s="1346"/>
      <c r="O1222" s="1346"/>
      <c r="P1222" s="1346"/>
      <c r="Q1222" s="1346"/>
      <c r="R1222" s="1346"/>
      <c r="S1222" s="1346"/>
      <c r="T1222" s="1346"/>
      <c r="U1222" s="1346"/>
      <c r="V1222" s="1346"/>
      <c r="W1222" s="1346"/>
      <c r="X1222" s="1346"/>
      <c r="Y1222" s="1346"/>
      <c r="Z1222" s="1346"/>
      <c r="AA1222" s="1346"/>
      <c r="AB1222" s="1346"/>
      <c r="AC1222" s="1346"/>
      <c r="AD1222" s="1346"/>
      <c r="AE1222" s="1346"/>
      <c r="AF1222" s="1346"/>
      <c r="AG1222" s="1346"/>
    </row>
    <row r="1223" spans="3:33" x14ac:dyDescent="0.25">
      <c r="C1223" s="1346"/>
      <c r="D1223" s="1346"/>
      <c r="E1223" s="1346"/>
      <c r="F1223" s="1346"/>
      <c r="G1223" s="1346"/>
      <c r="H1223" s="1346"/>
      <c r="I1223" s="1346"/>
      <c r="J1223" s="1346"/>
      <c r="K1223" s="1346"/>
      <c r="L1223" s="1346"/>
      <c r="M1223" s="1346"/>
      <c r="N1223" s="1346"/>
      <c r="O1223" s="1346"/>
      <c r="P1223" s="1346"/>
      <c r="Q1223" s="1346"/>
      <c r="R1223" s="1346"/>
      <c r="S1223" s="1346"/>
      <c r="T1223" s="1346"/>
      <c r="U1223" s="1346"/>
      <c r="V1223" s="1346"/>
      <c r="W1223" s="1346"/>
      <c r="X1223" s="1346"/>
      <c r="Y1223" s="1346"/>
      <c r="Z1223" s="1346"/>
      <c r="AA1223" s="1346"/>
      <c r="AB1223" s="1346"/>
      <c r="AC1223" s="1346"/>
      <c r="AD1223" s="1346"/>
      <c r="AE1223" s="1346"/>
      <c r="AF1223" s="1346"/>
      <c r="AG1223" s="1346"/>
    </row>
    <row r="1224" spans="3:33" x14ac:dyDescent="0.25">
      <c r="C1224" s="1346"/>
      <c r="D1224" s="1346"/>
      <c r="E1224" s="1346"/>
      <c r="F1224" s="1346"/>
      <c r="G1224" s="1346"/>
      <c r="H1224" s="1346"/>
      <c r="I1224" s="1346"/>
      <c r="J1224" s="1346"/>
      <c r="K1224" s="1346"/>
      <c r="L1224" s="1346"/>
      <c r="M1224" s="1346"/>
      <c r="N1224" s="1346"/>
      <c r="O1224" s="1346"/>
      <c r="P1224" s="1346"/>
      <c r="Q1224" s="1346"/>
      <c r="R1224" s="1346"/>
      <c r="S1224" s="1346"/>
      <c r="T1224" s="1346"/>
      <c r="U1224" s="1346"/>
      <c r="V1224" s="1346"/>
      <c r="W1224" s="1346"/>
      <c r="X1224" s="1346"/>
      <c r="Y1224" s="1346"/>
      <c r="Z1224" s="1346"/>
      <c r="AA1224" s="1346"/>
      <c r="AB1224" s="1346"/>
      <c r="AC1224" s="1346"/>
      <c r="AD1224" s="1346"/>
      <c r="AE1224" s="1346"/>
      <c r="AF1224" s="1346"/>
      <c r="AG1224" s="1346"/>
    </row>
    <row r="1225" spans="3:33" x14ac:dyDescent="0.25">
      <c r="C1225" s="1346"/>
      <c r="D1225" s="1346"/>
      <c r="E1225" s="1346"/>
      <c r="F1225" s="1346"/>
      <c r="G1225" s="1346"/>
      <c r="H1225" s="1346"/>
      <c r="I1225" s="1346"/>
      <c r="J1225" s="1346"/>
      <c r="K1225" s="1346"/>
      <c r="L1225" s="1346"/>
      <c r="M1225" s="1346"/>
      <c r="N1225" s="1346"/>
      <c r="O1225" s="1346"/>
      <c r="P1225" s="1346"/>
      <c r="Q1225" s="1346"/>
      <c r="R1225" s="1346"/>
      <c r="S1225" s="1346"/>
      <c r="T1225" s="1346"/>
      <c r="U1225" s="1346"/>
      <c r="V1225" s="1346"/>
      <c r="W1225" s="1346"/>
      <c r="X1225" s="1346"/>
      <c r="Y1225" s="1346"/>
      <c r="Z1225" s="1346"/>
      <c r="AA1225" s="1346"/>
      <c r="AB1225" s="1346"/>
      <c r="AC1225" s="1346"/>
      <c r="AD1225" s="1346"/>
      <c r="AE1225" s="1346"/>
      <c r="AF1225" s="1346"/>
      <c r="AG1225" s="1346"/>
    </row>
    <row r="1226" spans="3:33" x14ac:dyDescent="0.25">
      <c r="C1226" s="1346"/>
      <c r="D1226" s="1346"/>
      <c r="E1226" s="1346"/>
      <c r="F1226" s="1346"/>
      <c r="G1226" s="1346"/>
      <c r="H1226" s="1346"/>
      <c r="I1226" s="1346"/>
      <c r="J1226" s="1346"/>
      <c r="K1226" s="1346"/>
      <c r="L1226" s="1346"/>
      <c r="M1226" s="1346"/>
      <c r="N1226" s="1346"/>
      <c r="O1226" s="1346"/>
      <c r="P1226" s="1346"/>
      <c r="Q1226" s="1346"/>
      <c r="R1226" s="1346"/>
      <c r="S1226" s="1346"/>
      <c r="T1226" s="1346"/>
      <c r="U1226" s="1346"/>
      <c r="V1226" s="1346"/>
      <c r="W1226" s="1346"/>
      <c r="X1226" s="1346"/>
      <c r="Y1226" s="1346"/>
      <c r="Z1226" s="1346"/>
      <c r="AA1226" s="1346"/>
      <c r="AB1226" s="1346"/>
      <c r="AC1226" s="1346"/>
      <c r="AD1226" s="1346"/>
      <c r="AE1226" s="1346"/>
      <c r="AF1226" s="1346"/>
      <c r="AG1226" s="1346"/>
    </row>
    <row r="1227" spans="3:33" x14ac:dyDescent="0.25">
      <c r="C1227" s="1346"/>
      <c r="D1227" s="1346"/>
      <c r="E1227" s="1346"/>
      <c r="F1227" s="1346"/>
      <c r="G1227" s="1346"/>
      <c r="H1227" s="1346"/>
      <c r="I1227" s="1346"/>
      <c r="J1227" s="1346"/>
      <c r="K1227" s="1346"/>
      <c r="L1227" s="1346"/>
      <c r="M1227" s="1346"/>
      <c r="N1227" s="1346"/>
      <c r="O1227" s="1346"/>
      <c r="P1227" s="1346"/>
      <c r="Q1227" s="1346"/>
      <c r="R1227" s="1346"/>
      <c r="S1227" s="1346"/>
      <c r="T1227" s="1346"/>
      <c r="U1227" s="1346"/>
      <c r="V1227" s="1346"/>
      <c r="W1227" s="1346"/>
      <c r="X1227" s="1346"/>
      <c r="Y1227" s="1346"/>
      <c r="Z1227" s="1346"/>
      <c r="AA1227" s="1346"/>
      <c r="AB1227" s="1346"/>
      <c r="AC1227" s="1346"/>
      <c r="AD1227" s="1346"/>
      <c r="AE1227" s="1346"/>
      <c r="AF1227" s="1346"/>
      <c r="AG1227" s="1346"/>
    </row>
    <row r="1228" spans="3:33" x14ac:dyDescent="0.25">
      <c r="C1228" s="1346"/>
      <c r="D1228" s="1346"/>
      <c r="E1228" s="1346"/>
      <c r="F1228" s="1346"/>
      <c r="G1228" s="1346"/>
      <c r="H1228" s="1346"/>
      <c r="I1228" s="1346"/>
      <c r="J1228" s="1346"/>
      <c r="K1228" s="1346"/>
      <c r="L1228" s="1346"/>
      <c r="M1228" s="1346"/>
      <c r="N1228" s="1346"/>
      <c r="O1228" s="1346"/>
      <c r="P1228" s="1346"/>
      <c r="Q1228" s="1346"/>
      <c r="R1228" s="1346"/>
      <c r="S1228" s="1346"/>
      <c r="T1228" s="1346"/>
      <c r="U1228" s="1346"/>
      <c r="V1228" s="1346"/>
      <c r="W1228" s="1346"/>
      <c r="X1228" s="1346"/>
      <c r="Y1228" s="1346"/>
      <c r="Z1228" s="1346"/>
      <c r="AA1228" s="1346"/>
      <c r="AB1228" s="1346"/>
      <c r="AC1228" s="1346"/>
      <c r="AD1228" s="1346"/>
      <c r="AE1228" s="1346"/>
      <c r="AF1228" s="1346"/>
      <c r="AG1228" s="1346"/>
    </row>
    <row r="1229" spans="3:33" x14ac:dyDescent="0.25">
      <c r="C1229" s="1346"/>
      <c r="D1229" s="1346"/>
      <c r="E1229" s="1346"/>
      <c r="F1229" s="1346"/>
      <c r="G1229" s="1346"/>
      <c r="H1229" s="1346"/>
      <c r="I1229" s="1346"/>
      <c r="J1229" s="1346"/>
      <c r="K1229" s="1346"/>
      <c r="L1229" s="1346"/>
      <c r="M1229" s="1346"/>
      <c r="N1229" s="1346"/>
      <c r="O1229" s="1346"/>
      <c r="P1229" s="1346"/>
      <c r="Q1229" s="1346"/>
      <c r="R1229" s="1346"/>
      <c r="S1229" s="1346"/>
      <c r="T1229" s="1346"/>
      <c r="U1229" s="1346"/>
      <c r="V1229" s="1346"/>
      <c r="W1229" s="1346"/>
      <c r="X1229" s="1346"/>
      <c r="Y1229" s="1346"/>
      <c r="Z1229" s="1346"/>
      <c r="AA1229" s="1346"/>
      <c r="AB1229" s="1346"/>
      <c r="AC1229" s="1346"/>
      <c r="AD1229" s="1346"/>
      <c r="AE1229" s="1346"/>
      <c r="AF1229" s="1346"/>
      <c r="AG1229" s="1346"/>
    </row>
    <row r="1230" spans="3:33" x14ac:dyDescent="0.25">
      <c r="C1230" s="1346"/>
      <c r="D1230" s="1346"/>
      <c r="E1230" s="1346"/>
      <c r="F1230" s="1346"/>
      <c r="G1230" s="1346"/>
      <c r="H1230" s="1346"/>
      <c r="I1230" s="1346"/>
      <c r="J1230" s="1346"/>
      <c r="K1230" s="1346"/>
      <c r="L1230" s="1346"/>
      <c r="M1230" s="1346"/>
      <c r="N1230" s="1346"/>
      <c r="O1230" s="1346"/>
      <c r="P1230" s="1346"/>
      <c r="Q1230" s="1346"/>
      <c r="R1230" s="1346"/>
      <c r="S1230" s="1346"/>
      <c r="T1230" s="1346"/>
      <c r="U1230" s="1346"/>
      <c r="V1230" s="1346"/>
      <c r="W1230" s="1346"/>
      <c r="X1230" s="1346"/>
      <c r="Y1230" s="1346"/>
      <c r="Z1230" s="1346"/>
      <c r="AA1230" s="1346"/>
      <c r="AB1230" s="1346"/>
      <c r="AC1230" s="1346"/>
      <c r="AD1230" s="1346"/>
      <c r="AE1230" s="1346"/>
      <c r="AF1230" s="1346"/>
      <c r="AG1230" s="1346"/>
    </row>
    <row r="1231" spans="3:33" x14ac:dyDescent="0.25">
      <c r="C1231" s="1346"/>
      <c r="D1231" s="1346"/>
      <c r="E1231" s="1346"/>
      <c r="F1231" s="1346"/>
      <c r="G1231" s="1346"/>
      <c r="H1231" s="1346"/>
      <c r="I1231" s="1346"/>
      <c r="J1231" s="1346"/>
      <c r="K1231" s="1346"/>
      <c r="L1231" s="1346"/>
      <c r="M1231" s="1346"/>
      <c r="N1231" s="1346"/>
      <c r="O1231" s="1346"/>
      <c r="P1231" s="1346"/>
      <c r="Q1231" s="1346"/>
      <c r="R1231" s="1346"/>
      <c r="S1231" s="1346"/>
      <c r="T1231" s="1346"/>
      <c r="U1231" s="1346"/>
      <c r="V1231" s="1346"/>
      <c r="W1231" s="1346"/>
      <c r="X1231" s="1346"/>
      <c r="Y1231" s="1346"/>
      <c r="Z1231" s="1346"/>
      <c r="AA1231" s="1346"/>
      <c r="AB1231" s="1346"/>
      <c r="AC1231" s="1346"/>
      <c r="AD1231" s="1346"/>
      <c r="AE1231" s="1346"/>
      <c r="AF1231" s="1346"/>
      <c r="AG1231" s="1346"/>
    </row>
    <row r="1232" spans="3:33" x14ac:dyDescent="0.25">
      <c r="C1232" s="1346"/>
      <c r="D1232" s="1346"/>
      <c r="E1232" s="1346"/>
      <c r="F1232" s="1346"/>
      <c r="G1232" s="1346"/>
      <c r="H1232" s="1346"/>
      <c r="I1232" s="1346"/>
      <c r="J1232" s="1346"/>
      <c r="K1232" s="1346"/>
      <c r="L1232" s="1346"/>
      <c r="M1232" s="1346"/>
      <c r="N1232" s="1346"/>
      <c r="O1232" s="1346"/>
      <c r="P1232" s="1346"/>
      <c r="Q1232" s="1346"/>
      <c r="R1232" s="1346"/>
      <c r="S1232" s="1346"/>
      <c r="T1232" s="1346"/>
      <c r="U1232" s="1346"/>
      <c r="V1232" s="1346"/>
      <c r="W1232" s="1346"/>
      <c r="X1232" s="1346"/>
      <c r="Y1232" s="1346"/>
      <c r="Z1232" s="1346"/>
      <c r="AA1232" s="1346"/>
      <c r="AB1232" s="1346"/>
      <c r="AC1232" s="1346"/>
      <c r="AD1232" s="1346"/>
      <c r="AE1232" s="1346"/>
      <c r="AF1232" s="1346"/>
      <c r="AG1232" s="1346"/>
    </row>
    <row r="1233" spans="3:33" x14ac:dyDescent="0.25">
      <c r="C1233" s="1346"/>
      <c r="D1233" s="1346"/>
      <c r="E1233" s="1346"/>
      <c r="F1233" s="1346"/>
      <c r="G1233" s="1346"/>
      <c r="H1233" s="1346"/>
      <c r="I1233" s="1346"/>
      <c r="J1233" s="1346"/>
      <c r="K1233" s="1346"/>
      <c r="L1233" s="1346"/>
      <c r="M1233" s="1346"/>
      <c r="N1233" s="1346"/>
      <c r="O1233" s="1346"/>
      <c r="P1233" s="1346"/>
      <c r="Q1233" s="1346"/>
      <c r="R1233" s="1346"/>
      <c r="S1233" s="1346"/>
      <c r="T1233" s="1346"/>
      <c r="U1233" s="1346"/>
      <c r="V1233" s="1346"/>
      <c r="W1233" s="1346"/>
      <c r="X1233" s="1346"/>
      <c r="Y1233" s="1346"/>
      <c r="Z1233" s="1346"/>
      <c r="AA1233" s="1346"/>
      <c r="AB1233" s="1346"/>
      <c r="AC1233" s="1346"/>
      <c r="AD1233" s="1346"/>
      <c r="AE1233" s="1346"/>
      <c r="AF1233" s="1346"/>
      <c r="AG1233" s="1346"/>
    </row>
    <row r="1234" spans="3:33" x14ac:dyDescent="0.25">
      <c r="C1234" s="1346"/>
      <c r="D1234" s="1346"/>
      <c r="E1234" s="1346"/>
      <c r="F1234" s="1346"/>
      <c r="G1234" s="1346"/>
      <c r="H1234" s="1346"/>
      <c r="I1234" s="1346"/>
      <c r="J1234" s="1346"/>
      <c r="K1234" s="1346"/>
      <c r="L1234" s="1346"/>
      <c r="M1234" s="1346"/>
      <c r="N1234" s="1346"/>
      <c r="O1234" s="1346"/>
      <c r="P1234" s="1346"/>
      <c r="Q1234" s="1346"/>
      <c r="R1234" s="1346"/>
      <c r="S1234" s="1346"/>
      <c r="T1234" s="1346"/>
      <c r="U1234" s="1346"/>
      <c r="V1234" s="1346"/>
      <c r="W1234" s="1346"/>
      <c r="X1234" s="1346"/>
      <c r="Y1234" s="1346"/>
      <c r="Z1234" s="1346"/>
      <c r="AA1234" s="1346"/>
      <c r="AB1234" s="1346"/>
      <c r="AC1234" s="1346"/>
      <c r="AD1234" s="1346"/>
      <c r="AE1234" s="1346"/>
      <c r="AF1234" s="1346"/>
      <c r="AG1234" s="1346"/>
    </row>
    <row r="1235" spans="3:33" x14ac:dyDescent="0.25">
      <c r="C1235" s="1346"/>
      <c r="D1235" s="1346"/>
      <c r="E1235" s="1346"/>
      <c r="F1235" s="1346"/>
      <c r="G1235" s="1346"/>
      <c r="H1235" s="1346"/>
      <c r="I1235" s="1346"/>
      <c r="J1235" s="1346"/>
      <c r="K1235" s="1346"/>
      <c r="L1235" s="1346"/>
      <c r="M1235" s="1346"/>
      <c r="N1235" s="1346"/>
      <c r="O1235" s="1346"/>
      <c r="P1235" s="1346"/>
      <c r="Q1235" s="1346"/>
      <c r="R1235" s="1346"/>
      <c r="S1235" s="1346"/>
      <c r="T1235" s="1346"/>
      <c r="U1235" s="1346"/>
      <c r="V1235" s="1346"/>
      <c r="W1235" s="1346"/>
      <c r="X1235" s="1346"/>
      <c r="Y1235" s="1346"/>
      <c r="Z1235" s="1346"/>
      <c r="AA1235" s="1346"/>
      <c r="AB1235" s="1346"/>
      <c r="AC1235" s="1346"/>
      <c r="AD1235" s="1346"/>
      <c r="AE1235" s="1346"/>
      <c r="AF1235" s="1346"/>
      <c r="AG1235" s="1346"/>
    </row>
    <row r="1236" spans="3:33" x14ac:dyDescent="0.25">
      <c r="C1236" s="1346"/>
      <c r="D1236" s="1346"/>
      <c r="E1236" s="1346"/>
      <c r="F1236" s="1346"/>
      <c r="G1236" s="1346"/>
      <c r="H1236" s="1346"/>
      <c r="I1236" s="1346"/>
      <c r="J1236" s="1346"/>
      <c r="K1236" s="1346"/>
      <c r="L1236" s="1346"/>
      <c r="M1236" s="1346"/>
      <c r="N1236" s="1346"/>
      <c r="O1236" s="1346"/>
      <c r="P1236" s="1346"/>
      <c r="Q1236" s="1346"/>
      <c r="R1236" s="1346"/>
      <c r="S1236" s="1346"/>
      <c r="T1236" s="1346"/>
      <c r="U1236" s="1346"/>
      <c r="V1236" s="1346"/>
      <c r="W1236" s="1346"/>
      <c r="X1236" s="1346"/>
      <c r="Y1236" s="1346"/>
      <c r="Z1236" s="1346"/>
      <c r="AA1236" s="1346"/>
      <c r="AB1236" s="1346"/>
      <c r="AC1236" s="1346"/>
      <c r="AD1236" s="1346"/>
      <c r="AE1236" s="1346"/>
      <c r="AF1236" s="1346"/>
      <c r="AG1236" s="1346"/>
    </row>
    <row r="1237" spans="3:33" x14ac:dyDescent="0.25">
      <c r="C1237" s="1346"/>
      <c r="D1237" s="1346"/>
      <c r="E1237" s="1346"/>
      <c r="F1237" s="1346"/>
      <c r="G1237" s="1346"/>
      <c r="H1237" s="1346"/>
      <c r="I1237" s="1346"/>
      <c r="J1237" s="1346"/>
      <c r="K1237" s="1346"/>
      <c r="L1237" s="1346"/>
      <c r="M1237" s="1346"/>
      <c r="N1237" s="1346"/>
      <c r="O1237" s="1346"/>
      <c r="P1237" s="1346"/>
      <c r="Q1237" s="1346"/>
      <c r="R1237" s="1346"/>
      <c r="S1237" s="1346"/>
      <c r="T1237" s="1346"/>
      <c r="U1237" s="1346"/>
      <c r="V1237" s="1346"/>
      <c r="W1237" s="1346"/>
      <c r="X1237" s="1346"/>
      <c r="Y1237" s="1346"/>
      <c r="Z1237" s="1346"/>
      <c r="AA1237" s="1346"/>
      <c r="AB1237" s="1346"/>
      <c r="AC1237" s="1346"/>
      <c r="AD1237" s="1346"/>
      <c r="AE1237" s="1346"/>
      <c r="AF1237" s="1346"/>
      <c r="AG1237" s="1346"/>
    </row>
    <row r="1238" spans="3:33" x14ac:dyDescent="0.25">
      <c r="C1238" s="1346"/>
      <c r="D1238" s="1346"/>
      <c r="E1238" s="1346"/>
      <c r="F1238" s="1346"/>
      <c r="G1238" s="1346"/>
      <c r="H1238" s="1346"/>
      <c r="I1238" s="1346"/>
      <c r="J1238" s="1346"/>
      <c r="K1238" s="1346"/>
      <c r="L1238" s="1346"/>
      <c r="M1238" s="1346"/>
      <c r="N1238" s="1346"/>
      <c r="O1238" s="1346"/>
      <c r="P1238" s="1346"/>
      <c r="Q1238" s="1346"/>
      <c r="R1238" s="1346"/>
      <c r="S1238" s="1346"/>
      <c r="T1238" s="1346"/>
      <c r="U1238" s="1346"/>
      <c r="V1238" s="1346"/>
      <c r="W1238" s="1346"/>
      <c r="X1238" s="1346"/>
      <c r="Y1238" s="1346"/>
      <c r="Z1238" s="1346"/>
      <c r="AA1238" s="1346"/>
      <c r="AB1238" s="1346"/>
      <c r="AC1238" s="1346"/>
      <c r="AD1238" s="1346"/>
      <c r="AE1238" s="1346"/>
      <c r="AF1238" s="1346"/>
      <c r="AG1238" s="1346"/>
    </row>
    <row r="1239" spans="3:33" x14ac:dyDescent="0.25">
      <c r="C1239" s="1346"/>
      <c r="D1239" s="1346"/>
      <c r="E1239" s="1346"/>
      <c r="F1239" s="1346"/>
      <c r="G1239" s="1346"/>
      <c r="H1239" s="1346"/>
      <c r="I1239" s="1346"/>
      <c r="J1239" s="1346"/>
      <c r="K1239" s="1346"/>
      <c r="L1239" s="1346"/>
      <c r="M1239" s="1346"/>
      <c r="N1239" s="1346"/>
      <c r="O1239" s="1346"/>
      <c r="P1239" s="1346"/>
      <c r="Q1239" s="1346"/>
      <c r="R1239" s="1346"/>
      <c r="S1239" s="1346"/>
      <c r="T1239" s="1346"/>
      <c r="U1239" s="1346"/>
      <c r="V1239" s="1346"/>
      <c r="W1239" s="1346"/>
      <c r="X1239" s="1346"/>
      <c r="Y1239" s="1346"/>
      <c r="Z1239" s="1346"/>
      <c r="AA1239" s="1346"/>
      <c r="AB1239" s="1346"/>
      <c r="AC1239" s="1346"/>
      <c r="AD1239" s="1346"/>
      <c r="AE1239" s="1346"/>
      <c r="AF1239" s="1346"/>
      <c r="AG1239" s="1346"/>
    </row>
    <row r="1240" spans="3:33" x14ac:dyDescent="0.25">
      <c r="C1240" s="1346"/>
      <c r="D1240" s="1346"/>
      <c r="E1240" s="1346"/>
      <c r="F1240" s="1346"/>
      <c r="G1240" s="1346"/>
      <c r="H1240" s="1346"/>
      <c r="I1240" s="1346"/>
      <c r="J1240" s="1346"/>
      <c r="K1240" s="1346"/>
      <c r="L1240" s="1346"/>
      <c r="M1240" s="1346"/>
      <c r="N1240" s="1346"/>
      <c r="O1240" s="1346"/>
      <c r="P1240" s="1346"/>
      <c r="Q1240" s="1346"/>
      <c r="R1240" s="1346"/>
      <c r="S1240" s="1346"/>
      <c r="T1240" s="1346"/>
      <c r="U1240" s="1346"/>
      <c r="V1240" s="1346"/>
      <c r="W1240" s="1346"/>
      <c r="X1240" s="1346"/>
      <c r="Y1240" s="1346"/>
      <c r="Z1240" s="1346"/>
      <c r="AA1240" s="1346"/>
      <c r="AB1240" s="1346"/>
      <c r="AC1240" s="1346"/>
      <c r="AD1240" s="1346"/>
      <c r="AE1240" s="1346"/>
      <c r="AF1240" s="1346"/>
      <c r="AG1240" s="1346"/>
    </row>
    <row r="1241" spans="3:33" x14ac:dyDescent="0.25">
      <c r="C1241" s="1346"/>
      <c r="D1241" s="1346"/>
      <c r="E1241" s="1346"/>
      <c r="F1241" s="1346"/>
      <c r="G1241" s="1346"/>
      <c r="H1241" s="1346"/>
      <c r="I1241" s="1346"/>
      <c r="J1241" s="1346"/>
      <c r="K1241" s="1346"/>
      <c r="L1241" s="1346"/>
      <c r="M1241" s="1346"/>
      <c r="N1241" s="1346"/>
      <c r="O1241" s="1346"/>
      <c r="P1241" s="1346"/>
      <c r="Q1241" s="1346"/>
      <c r="R1241" s="1346"/>
      <c r="S1241" s="1346"/>
      <c r="T1241" s="1346"/>
      <c r="U1241" s="1346"/>
      <c r="V1241" s="1346"/>
      <c r="W1241" s="1346"/>
      <c r="X1241" s="1346"/>
      <c r="Y1241" s="1346"/>
      <c r="Z1241" s="1346"/>
      <c r="AA1241" s="1346"/>
      <c r="AB1241" s="1346"/>
      <c r="AC1241" s="1346"/>
      <c r="AD1241" s="1346"/>
      <c r="AE1241" s="1346"/>
      <c r="AF1241" s="1346"/>
      <c r="AG1241" s="1346"/>
    </row>
    <row r="1242" spans="3:33" x14ac:dyDescent="0.25">
      <c r="C1242" s="1346"/>
      <c r="D1242" s="1346"/>
      <c r="E1242" s="1346"/>
      <c r="F1242" s="1346"/>
      <c r="G1242" s="1346"/>
      <c r="H1242" s="1346"/>
      <c r="I1242" s="1346"/>
      <c r="J1242" s="1346"/>
      <c r="K1242" s="1346"/>
      <c r="L1242" s="1346"/>
      <c r="M1242" s="1346"/>
      <c r="N1242" s="1346"/>
      <c r="O1242" s="1346"/>
      <c r="P1242" s="1346"/>
      <c r="Q1242" s="1346"/>
      <c r="R1242" s="1346"/>
      <c r="S1242" s="1346"/>
      <c r="T1242" s="1346"/>
      <c r="U1242" s="1346"/>
      <c r="V1242" s="1346"/>
      <c r="W1242" s="1346"/>
      <c r="X1242" s="1346"/>
      <c r="Y1242" s="1346"/>
      <c r="Z1242" s="1346"/>
      <c r="AA1242" s="1346"/>
      <c r="AB1242" s="1346"/>
      <c r="AC1242" s="1346"/>
      <c r="AD1242" s="1346"/>
      <c r="AE1242" s="1346"/>
      <c r="AF1242" s="1346"/>
      <c r="AG1242" s="1346"/>
    </row>
    <row r="1243" spans="3:33" x14ac:dyDescent="0.25">
      <c r="C1243" s="1346"/>
      <c r="D1243" s="1346"/>
      <c r="E1243" s="1346"/>
      <c r="F1243" s="1346"/>
      <c r="G1243" s="1346"/>
      <c r="H1243" s="1346"/>
      <c r="I1243" s="1346"/>
      <c r="J1243" s="1346"/>
      <c r="K1243" s="1346"/>
      <c r="L1243" s="1346"/>
      <c r="M1243" s="1346"/>
      <c r="N1243" s="1346"/>
      <c r="O1243" s="1346"/>
      <c r="P1243" s="1346"/>
      <c r="Q1243" s="1346"/>
      <c r="R1243" s="1346"/>
      <c r="S1243" s="1346"/>
      <c r="T1243" s="1346"/>
      <c r="U1243" s="1346"/>
      <c r="V1243" s="1346"/>
      <c r="W1243" s="1346"/>
      <c r="X1243" s="1346"/>
      <c r="Y1243" s="1346"/>
      <c r="Z1243" s="1346"/>
      <c r="AA1243" s="1346"/>
      <c r="AB1243" s="1346"/>
      <c r="AC1243" s="1346"/>
      <c r="AD1243" s="1346"/>
      <c r="AE1243" s="1346"/>
      <c r="AF1243" s="1346"/>
      <c r="AG1243" s="1346"/>
    </row>
    <row r="1244" spans="3:33" x14ac:dyDescent="0.25">
      <c r="C1244" s="1346"/>
      <c r="D1244" s="1346"/>
      <c r="E1244" s="1346"/>
      <c r="F1244" s="1346"/>
      <c r="G1244" s="1346"/>
      <c r="H1244" s="1346"/>
      <c r="I1244" s="1346"/>
      <c r="J1244" s="1346"/>
      <c r="K1244" s="1346"/>
      <c r="L1244" s="1346"/>
      <c r="M1244" s="1346"/>
      <c r="N1244" s="1346"/>
      <c r="O1244" s="1346"/>
      <c r="P1244" s="1346"/>
      <c r="Q1244" s="1346"/>
      <c r="R1244" s="1346"/>
      <c r="S1244" s="1346"/>
      <c r="T1244" s="1346"/>
      <c r="U1244" s="1346"/>
      <c r="V1244" s="1346"/>
      <c r="W1244" s="1346"/>
      <c r="X1244" s="1346"/>
      <c r="Y1244" s="1346"/>
      <c r="Z1244" s="1346"/>
      <c r="AA1244" s="1346"/>
      <c r="AB1244" s="1346"/>
      <c r="AC1244" s="1346"/>
      <c r="AD1244" s="1346"/>
      <c r="AE1244" s="1346"/>
      <c r="AF1244" s="1346"/>
      <c r="AG1244" s="1346"/>
    </row>
    <row r="1245" spans="3:33" x14ac:dyDescent="0.25">
      <c r="C1245" s="1346"/>
      <c r="D1245" s="1346"/>
      <c r="E1245" s="1346"/>
      <c r="F1245" s="1346"/>
      <c r="G1245" s="1346"/>
      <c r="H1245" s="1346"/>
      <c r="I1245" s="1346"/>
      <c r="J1245" s="1346"/>
      <c r="K1245" s="1346"/>
      <c r="L1245" s="1346"/>
      <c r="M1245" s="1346"/>
      <c r="N1245" s="1346"/>
      <c r="O1245" s="1346"/>
      <c r="P1245" s="1346"/>
      <c r="Q1245" s="1346"/>
      <c r="R1245" s="1346"/>
      <c r="S1245" s="1346"/>
      <c r="T1245" s="1346"/>
      <c r="U1245" s="1346"/>
      <c r="V1245" s="1346"/>
      <c r="W1245" s="1346"/>
      <c r="X1245" s="1346"/>
      <c r="Y1245" s="1346"/>
      <c r="Z1245" s="1346"/>
      <c r="AA1245" s="1346"/>
      <c r="AB1245" s="1346"/>
      <c r="AC1245" s="1346"/>
      <c r="AD1245" s="1346"/>
      <c r="AE1245" s="1346"/>
      <c r="AF1245" s="1346"/>
      <c r="AG1245" s="1346"/>
    </row>
    <row r="1246" spans="3:33" x14ac:dyDescent="0.25">
      <c r="C1246" s="1346"/>
      <c r="D1246" s="1346"/>
      <c r="E1246" s="1346"/>
      <c r="F1246" s="1346"/>
      <c r="G1246" s="1346"/>
      <c r="H1246" s="1346"/>
      <c r="I1246" s="1346"/>
      <c r="J1246" s="1346"/>
      <c r="K1246" s="1346"/>
      <c r="L1246" s="1346"/>
      <c r="M1246" s="1346"/>
      <c r="N1246" s="1346"/>
      <c r="O1246" s="1346"/>
      <c r="P1246" s="1346"/>
      <c r="Q1246" s="1346"/>
      <c r="R1246" s="1346"/>
      <c r="S1246" s="1346"/>
      <c r="T1246" s="1346"/>
      <c r="U1246" s="1346"/>
      <c r="V1246" s="1346"/>
      <c r="W1246" s="1346"/>
      <c r="X1246" s="1346"/>
      <c r="Y1246" s="1346"/>
      <c r="Z1246" s="1346"/>
      <c r="AA1246" s="1346"/>
      <c r="AB1246" s="1346"/>
      <c r="AC1246" s="1346"/>
      <c r="AD1246" s="1346"/>
      <c r="AE1246" s="1346"/>
      <c r="AF1246" s="1346"/>
      <c r="AG1246" s="1346"/>
    </row>
    <row r="1247" spans="3:33" x14ac:dyDescent="0.25">
      <c r="C1247" s="1346"/>
      <c r="D1247" s="1346"/>
      <c r="E1247" s="1346"/>
      <c r="F1247" s="1346"/>
      <c r="G1247" s="1346"/>
      <c r="H1247" s="1346"/>
      <c r="I1247" s="1346"/>
      <c r="J1247" s="1346"/>
      <c r="K1247" s="1346"/>
      <c r="L1247" s="1346"/>
      <c r="M1247" s="1346"/>
      <c r="N1247" s="1346"/>
      <c r="O1247" s="1346"/>
      <c r="P1247" s="1346"/>
      <c r="Q1247" s="1346"/>
      <c r="R1247" s="1346"/>
      <c r="S1247" s="1346"/>
      <c r="T1247" s="1346"/>
      <c r="U1247" s="1346"/>
      <c r="V1247" s="1346"/>
      <c r="W1247" s="1346"/>
      <c r="X1247" s="1346"/>
      <c r="Y1247" s="1346"/>
      <c r="Z1247" s="1346"/>
      <c r="AA1247" s="1346"/>
      <c r="AB1247" s="1346"/>
      <c r="AC1247" s="1346"/>
      <c r="AD1247" s="1346"/>
      <c r="AE1247" s="1346"/>
      <c r="AF1247" s="1346"/>
      <c r="AG1247" s="1346"/>
    </row>
    <row r="1248" spans="3:33" x14ac:dyDescent="0.25">
      <c r="C1248" s="1346"/>
      <c r="D1248" s="1346"/>
      <c r="E1248" s="1346"/>
      <c r="F1248" s="1346"/>
      <c r="G1248" s="1346"/>
      <c r="H1248" s="1346"/>
      <c r="I1248" s="1346"/>
      <c r="J1248" s="1346"/>
      <c r="K1248" s="1346"/>
      <c r="L1248" s="1346"/>
      <c r="M1248" s="1346"/>
      <c r="N1248" s="1346"/>
      <c r="O1248" s="1346"/>
      <c r="P1248" s="1346"/>
      <c r="Q1248" s="1346"/>
      <c r="R1248" s="1346"/>
      <c r="S1248" s="1346"/>
      <c r="T1248" s="1346"/>
      <c r="U1248" s="1346"/>
      <c r="V1248" s="1346"/>
      <c r="W1248" s="1346"/>
      <c r="X1248" s="1346"/>
      <c r="Y1248" s="1346"/>
      <c r="Z1248" s="1346"/>
      <c r="AA1248" s="1346"/>
      <c r="AB1248" s="1346"/>
      <c r="AC1248" s="1346"/>
      <c r="AD1248" s="1346"/>
      <c r="AE1248" s="1346"/>
      <c r="AF1248" s="1346"/>
      <c r="AG1248" s="1346"/>
    </row>
    <row r="1249" spans="3:33" x14ac:dyDescent="0.25">
      <c r="C1249" s="1346"/>
      <c r="D1249" s="1346"/>
      <c r="E1249" s="1346"/>
      <c r="F1249" s="1346"/>
      <c r="G1249" s="1346"/>
      <c r="H1249" s="1346"/>
      <c r="I1249" s="1346"/>
      <c r="J1249" s="1346"/>
      <c r="K1249" s="1346"/>
      <c r="L1249" s="1346"/>
      <c r="M1249" s="1346"/>
      <c r="N1249" s="1346"/>
      <c r="O1249" s="1346"/>
      <c r="P1249" s="1346"/>
      <c r="Q1249" s="1346"/>
      <c r="R1249" s="1346"/>
      <c r="S1249" s="1346"/>
      <c r="T1249" s="1346"/>
      <c r="U1249" s="1346"/>
      <c r="V1249" s="1346"/>
      <c r="W1249" s="1346"/>
      <c r="X1249" s="1346"/>
      <c r="Y1249" s="1346"/>
      <c r="Z1249" s="1346"/>
      <c r="AA1249" s="1346"/>
      <c r="AB1249" s="1346"/>
      <c r="AC1249" s="1346"/>
      <c r="AD1249" s="1346"/>
      <c r="AE1249" s="1346"/>
      <c r="AF1249" s="1346"/>
      <c r="AG1249" s="1346"/>
    </row>
    <row r="1250" spans="3:33" x14ac:dyDescent="0.25">
      <c r="C1250" s="1346"/>
      <c r="D1250" s="1346"/>
      <c r="E1250" s="1346"/>
      <c r="F1250" s="1346"/>
      <c r="G1250" s="1346"/>
      <c r="H1250" s="1346"/>
      <c r="I1250" s="1346"/>
      <c r="J1250" s="1346"/>
      <c r="K1250" s="1346"/>
      <c r="L1250" s="1346"/>
      <c r="M1250" s="1346"/>
      <c r="N1250" s="1346"/>
      <c r="O1250" s="1346"/>
      <c r="P1250" s="1346"/>
      <c r="Q1250" s="1346"/>
      <c r="R1250" s="1346"/>
      <c r="S1250" s="1346"/>
      <c r="T1250" s="1346"/>
      <c r="U1250" s="1346"/>
      <c r="V1250" s="1346"/>
      <c r="W1250" s="1346"/>
      <c r="X1250" s="1346"/>
      <c r="Y1250" s="1346"/>
      <c r="Z1250" s="1346"/>
      <c r="AA1250" s="1346"/>
      <c r="AB1250" s="1346"/>
      <c r="AC1250" s="1346"/>
      <c r="AD1250" s="1346"/>
      <c r="AE1250" s="1346"/>
      <c r="AF1250" s="1346"/>
      <c r="AG1250" s="1346"/>
    </row>
    <row r="1251" spans="3:33" x14ac:dyDescent="0.25">
      <c r="C1251" s="1346"/>
      <c r="D1251" s="1346"/>
      <c r="E1251" s="1346"/>
      <c r="F1251" s="1346"/>
      <c r="G1251" s="1346"/>
      <c r="H1251" s="1346"/>
      <c r="I1251" s="1346"/>
      <c r="J1251" s="1346"/>
      <c r="K1251" s="1346"/>
      <c r="L1251" s="1346"/>
      <c r="M1251" s="1346"/>
      <c r="N1251" s="1346"/>
      <c r="O1251" s="1346"/>
      <c r="P1251" s="1346"/>
      <c r="Q1251" s="1346"/>
      <c r="R1251" s="1346"/>
      <c r="S1251" s="1346"/>
      <c r="T1251" s="1346"/>
      <c r="U1251" s="1346"/>
      <c r="V1251" s="1346"/>
      <c r="W1251" s="1346"/>
      <c r="X1251" s="1346"/>
      <c r="Y1251" s="1346"/>
      <c r="Z1251" s="1346"/>
      <c r="AA1251" s="1346"/>
      <c r="AB1251" s="1346"/>
      <c r="AC1251" s="1346"/>
      <c r="AD1251" s="1346"/>
      <c r="AE1251" s="1346"/>
      <c r="AF1251" s="1346"/>
      <c r="AG1251" s="1346"/>
    </row>
    <row r="1252" spans="3:33" x14ac:dyDescent="0.25">
      <c r="C1252" s="1346"/>
      <c r="D1252" s="1346"/>
      <c r="E1252" s="1346"/>
      <c r="F1252" s="1346"/>
      <c r="G1252" s="1346"/>
      <c r="H1252" s="1346"/>
      <c r="I1252" s="1346"/>
      <c r="J1252" s="1346"/>
      <c r="K1252" s="1346"/>
      <c r="L1252" s="1346"/>
      <c r="M1252" s="1346"/>
      <c r="N1252" s="1346"/>
      <c r="O1252" s="1346"/>
      <c r="P1252" s="1346"/>
      <c r="Q1252" s="1346"/>
      <c r="R1252" s="1346"/>
      <c r="S1252" s="1346"/>
      <c r="T1252" s="1346"/>
      <c r="U1252" s="1346"/>
      <c r="V1252" s="1346"/>
      <c r="W1252" s="1346"/>
      <c r="X1252" s="1346"/>
      <c r="Y1252" s="1346"/>
      <c r="Z1252" s="1346"/>
      <c r="AA1252" s="1346"/>
      <c r="AB1252" s="1346"/>
      <c r="AC1252" s="1346"/>
      <c r="AD1252" s="1346"/>
      <c r="AE1252" s="1346"/>
      <c r="AF1252" s="1346"/>
      <c r="AG1252" s="1346"/>
    </row>
    <row r="1253" spans="3:33" x14ac:dyDescent="0.25">
      <c r="C1253" s="1346"/>
      <c r="D1253" s="1346"/>
      <c r="E1253" s="1346"/>
      <c r="F1253" s="1346"/>
      <c r="G1253" s="1346"/>
      <c r="H1253" s="1346"/>
      <c r="I1253" s="1346"/>
      <c r="J1253" s="1346"/>
      <c r="K1253" s="1346"/>
      <c r="L1253" s="1346"/>
      <c r="M1253" s="1346"/>
      <c r="N1253" s="1346"/>
      <c r="O1253" s="1346"/>
      <c r="P1253" s="1346"/>
      <c r="Q1253" s="1346"/>
      <c r="R1253" s="1346"/>
      <c r="S1253" s="1346"/>
      <c r="T1253" s="1346"/>
      <c r="U1253" s="1346"/>
      <c r="V1253" s="1346"/>
      <c r="W1253" s="1346"/>
      <c r="X1253" s="1346"/>
      <c r="Y1253" s="1346"/>
      <c r="Z1253" s="1346"/>
      <c r="AA1253" s="1346"/>
      <c r="AB1253" s="1346"/>
      <c r="AC1253" s="1346"/>
      <c r="AD1253" s="1346"/>
      <c r="AE1253" s="1346"/>
      <c r="AF1253" s="1346"/>
      <c r="AG1253" s="1346"/>
    </row>
    <row r="1254" spans="3:33" x14ac:dyDescent="0.25">
      <c r="C1254" s="1346"/>
      <c r="D1254" s="1346"/>
      <c r="E1254" s="1346"/>
      <c r="F1254" s="1346"/>
      <c r="G1254" s="1346"/>
      <c r="H1254" s="1346"/>
      <c r="I1254" s="1346"/>
      <c r="J1254" s="1346"/>
      <c r="K1254" s="1346"/>
      <c r="L1254" s="1346"/>
      <c r="M1254" s="1346"/>
      <c r="N1254" s="1346"/>
      <c r="O1254" s="1346"/>
      <c r="P1254" s="1346"/>
      <c r="Q1254" s="1346"/>
      <c r="R1254" s="1346"/>
      <c r="S1254" s="1346"/>
      <c r="T1254" s="1346"/>
      <c r="U1254" s="1346"/>
      <c r="V1254" s="1346"/>
      <c r="W1254" s="1346"/>
      <c r="X1254" s="1346"/>
      <c r="Y1254" s="1346"/>
      <c r="Z1254" s="1346"/>
      <c r="AA1254" s="1346"/>
      <c r="AB1254" s="1346"/>
      <c r="AC1254" s="1346"/>
      <c r="AD1254" s="1346"/>
      <c r="AE1254" s="1346"/>
      <c r="AF1254" s="1346"/>
      <c r="AG1254" s="1346"/>
    </row>
    <row r="1255" spans="3:33" x14ac:dyDescent="0.25">
      <c r="C1255" s="1346"/>
      <c r="D1255" s="1346"/>
      <c r="E1255" s="1346"/>
      <c r="F1255" s="1346"/>
      <c r="G1255" s="1346"/>
      <c r="H1255" s="1346"/>
      <c r="I1255" s="1346"/>
      <c r="J1255" s="1346"/>
      <c r="K1255" s="1346"/>
      <c r="L1255" s="1346"/>
      <c r="M1255" s="1346"/>
      <c r="N1255" s="1346"/>
      <c r="O1255" s="1346"/>
      <c r="P1255" s="1346"/>
      <c r="Q1255" s="1346"/>
      <c r="R1255" s="1346"/>
      <c r="S1255" s="1346"/>
      <c r="T1255" s="1346"/>
      <c r="U1255" s="1346"/>
      <c r="V1255" s="1346"/>
      <c r="W1255" s="1346"/>
      <c r="X1255" s="1346"/>
      <c r="Y1255" s="1346"/>
      <c r="Z1255" s="1346"/>
      <c r="AA1255" s="1346"/>
      <c r="AB1255" s="1346"/>
      <c r="AC1255" s="1346"/>
      <c r="AD1255" s="1346"/>
      <c r="AE1255" s="1346"/>
      <c r="AF1255" s="1346"/>
      <c r="AG1255" s="1346"/>
    </row>
    <row r="1256" spans="3:33" x14ac:dyDescent="0.25">
      <c r="C1256" s="1346"/>
      <c r="D1256" s="1346"/>
      <c r="E1256" s="1346"/>
      <c r="F1256" s="1346"/>
      <c r="G1256" s="1346"/>
      <c r="H1256" s="1346"/>
      <c r="I1256" s="1346"/>
      <c r="J1256" s="1346"/>
      <c r="K1256" s="1346"/>
      <c r="L1256" s="1346"/>
      <c r="M1256" s="1346"/>
      <c r="N1256" s="1346"/>
      <c r="O1256" s="1346"/>
      <c r="P1256" s="1346"/>
      <c r="Q1256" s="1346"/>
      <c r="R1256" s="1346"/>
      <c r="S1256" s="1346"/>
      <c r="T1256" s="1346"/>
      <c r="U1256" s="1346"/>
      <c r="V1256" s="1346"/>
      <c r="W1256" s="1346"/>
      <c r="X1256" s="1346"/>
      <c r="Y1256" s="1346"/>
      <c r="Z1256" s="1346"/>
      <c r="AA1256" s="1346"/>
      <c r="AB1256" s="1346"/>
      <c r="AC1256" s="1346"/>
      <c r="AD1256" s="1346"/>
      <c r="AE1256" s="1346"/>
      <c r="AF1256" s="1346"/>
      <c r="AG1256" s="1346"/>
    </row>
    <row r="1257" spans="3:33" x14ac:dyDescent="0.25">
      <c r="C1257" s="1346"/>
      <c r="D1257" s="1346"/>
      <c r="E1257" s="1346"/>
      <c r="F1257" s="1346"/>
      <c r="G1257" s="1346"/>
      <c r="H1257" s="1346"/>
      <c r="I1257" s="1346"/>
      <c r="J1257" s="1346"/>
      <c r="K1257" s="1346"/>
      <c r="L1257" s="1346"/>
      <c r="M1257" s="1346"/>
      <c r="N1257" s="1346"/>
      <c r="O1257" s="1346"/>
      <c r="P1257" s="1346"/>
      <c r="Q1257" s="1346"/>
      <c r="R1257" s="1346"/>
      <c r="S1257" s="1346"/>
      <c r="T1257" s="1346"/>
      <c r="U1257" s="1346"/>
      <c r="V1257" s="1346"/>
      <c r="W1257" s="1346"/>
      <c r="X1257" s="1346"/>
      <c r="Y1257" s="1346"/>
      <c r="Z1257" s="1346"/>
      <c r="AA1257" s="1346"/>
      <c r="AB1257" s="1346"/>
      <c r="AC1257" s="1346"/>
      <c r="AD1257" s="1346"/>
      <c r="AE1257" s="1346"/>
      <c r="AF1257" s="1346"/>
      <c r="AG1257" s="1346"/>
    </row>
    <row r="1258" spans="3:33" x14ac:dyDescent="0.25">
      <c r="C1258" s="1346"/>
      <c r="D1258" s="1346"/>
      <c r="E1258" s="1346"/>
      <c r="F1258" s="1346"/>
      <c r="G1258" s="1346"/>
      <c r="H1258" s="1346"/>
      <c r="I1258" s="1346"/>
      <c r="J1258" s="1346"/>
      <c r="K1258" s="1346"/>
      <c r="L1258" s="1346"/>
      <c r="M1258" s="1346"/>
      <c r="N1258" s="1346"/>
      <c r="O1258" s="1346"/>
      <c r="P1258" s="1346"/>
      <c r="Q1258" s="1346"/>
      <c r="R1258" s="1346"/>
      <c r="S1258" s="1346"/>
      <c r="T1258" s="1346"/>
      <c r="U1258" s="1346"/>
      <c r="V1258" s="1346"/>
      <c r="W1258" s="1346"/>
      <c r="X1258" s="1346"/>
      <c r="Y1258" s="1346"/>
      <c r="Z1258" s="1346"/>
      <c r="AA1258" s="1346"/>
      <c r="AB1258" s="1346"/>
      <c r="AC1258" s="1346"/>
      <c r="AD1258" s="1346"/>
      <c r="AE1258" s="1346"/>
      <c r="AF1258" s="1346"/>
      <c r="AG1258" s="1346"/>
    </row>
    <row r="1259" spans="3:33" x14ac:dyDescent="0.25">
      <c r="C1259" s="1346"/>
      <c r="D1259" s="1346"/>
      <c r="E1259" s="1346"/>
      <c r="F1259" s="1346"/>
      <c r="G1259" s="1346"/>
      <c r="H1259" s="1346"/>
      <c r="I1259" s="1346"/>
      <c r="J1259" s="1346"/>
      <c r="K1259" s="1346"/>
      <c r="L1259" s="1346"/>
      <c r="M1259" s="1346"/>
      <c r="N1259" s="1346"/>
      <c r="O1259" s="1346"/>
      <c r="P1259" s="1346"/>
      <c r="Q1259" s="1346"/>
      <c r="R1259" s="1346"/>
      <c r="S1259" s="1346"/>
      <c r="T1259" s="1346"/>
      <c r="U1259" s="1346"/>
      <c r="V1259" s="1346"/>
      <c r="W1259" s="1346"/>
      <c r="X1259" s="1346"/>
      <c r="Y1259" s="1346"/>
      <c r="Z1259" s="1346"/>
      <c r="AA1259" s="1346"/>
      <c r="AB1259" s="1346"/>
      <c r="AC1259" s="1346"/>
      <c r="AD1259" s="1346"/>
      <c r="AE1259" s="1346"/>
      <c r="AF1259" s="1346"/>
      <c r="AG1259" s="1346"/>
    </row>
    <row r="1260" spans="3:33" x14ac:dyDescent="0.25">
      <c r="C1260" s="1346"/>
      <c r="D1260" s="1346"/>
      <c r="E1260" s="1346"/>
      <c r="F1260" s="1346"/>
      <c r="G1260" s="1346"/>
      <c r="H1260" s="1346"/>
      <c r="I1260" s="1346"/>
      <c r="J1260" s="1346"/>
      <c r="K1260" s="1346"/>
      <c r="L1260" s="1346"/>
      <c r="M1260" s="1346"/>
      <c r="N1260" s="1346"/>
      <c r="O1260" s="1346"/>
      <c r="P1260" s="1346"/>
      <c r="Q1260" s="1346"/>
      <c r="R1260" s="1346"/>
      <c r="S1260" s="1346"/>
      <c r="T1260" s="1346"/>
      <c r="U1260" s="1346"/>
      <c r="V1260" s="1346"/>
      <c r="W1260" s="1346"/>
      <c r="X1260" s="1346"/>
      <c r="Y1260" s="1346"/>
      <c r="Z1260" s="1346"/>
      <c r="AA1260" s="1346"/>
      <c r="AB1260" s="1346"/>
      <c r="AC1260" s="1346"/>
      <c r="AD1260" s="1346"/>
      <c r="AE1260" s="1346"/>
      <c r="AF1260" s="1346"/>
      <c r="AG1260" s="1346"/>
    </row>
    <row r="1261" spans="3:33" x14ac:dyDescent="0.25">
      <c r="C1261" s="1346"/>
      <c r="D1261" s="1346"/>
      <c r="E1261" s="1346"/>
      <c r="F1261" s="1346"/>
      <c r="G1261" s="1346"/>
      <c r="H1261" s="1346"/>
      <c r="I1261" s="1346"/>
      <c r="J1261" s="1346"/>
      <c r="K1261" s="1346"/>
      <c r="L1261" s="1346"/>
      <c r="M1261" s="1346"/>
      <c r="N1261" s="1346"/>
      <c r="O1261" s="1346"/>
      <c r="P1261" s="1346"/>
      <c r="Q1261" s="1346"/>
      <c r="R1261" s="1346"/>
      <c r="S1261" s="1346"/>
      <c r="T1261" s="1346"/>
      <c r="U1261" s="1346"/>
      <c r="V1261" s="1346"/>
      <c r="W1261" s="1346"/>
      <c r="X1261" s="1346"/>
      <c r="Y1261" s="1346"/>
      <c r="Z1261" s="1346"/>
      <c r="AA1261" s="1346"/>
      <c r="AB1261" s="1346"/>
      <c r="AC1261" s="1346"/>
      <c r="AD1261" s="1346"/>
      <c r="AE1261" s="1346"/>
      <c r="AF1261" s="1346"/>
      <c r="AG1261" s="1346"/>
    </row>
    <row r="1262" spans="3:33" x14ac:dyDescent="0.25">
      <c r="C1262" s="1346"/>
      <c r="D1262" s="1346"/>
      <c r="E1262" s="1346"/>
      <c r="F1262" s="1346"/>
      <c r="G1262" s="1346"/>
      <c r="H1262" s="1346"/>
      <c r="I1262" s="1346"/>
      <c r="J1262" s="1346"/>
      <c r="K1262" s="1346"/>
      <c r="L1262" s="1346"/>
      <c r="M1262" s="1346"/>
      <c r="N1262" s="1346"/>
      <c r="O1262" s="1346"/>
      <c r="P1262" s="1346"/>
      <c r="Q1262" s="1346"/>
      <c r="R1262" s="1346"/>
      <c r="S1262" s="1346"/>
      <c r="T1262" s="1346"/>
      <c r="U1262" s="1346"/>
      <c r="V1262" s="1346"/>
      <c r="W1262" s="1346"/>
      <c r="X1262" s="1346"/>
      <c r="Y1262" s="1346"/>
      <c r="Z1262" s="1346"/>
      <c r="AA1262" s="1346"/>
      <c r="AB1262" s="1346"/>
      <c r="AC1262" s="1346"/>
      <c r="AD1262" s="1346"/>
      <c r="AE1262" s="1346"/>
      <c r="AF1262" s="1346"/>
      <c r="AG1262" s="1346"/>
    </row>
    <row r="1263" spans="3:33" x14ac:dyDescent="0.25">
      <c r="C1263" s="1346"/>
      <c r="D1263" s="1346"/>
      <c r="E1263" s="1346"/>
      <c r="F1263" s="1346"/>
      <c r="G1263" s="1346"/>
      <c r="H1263" s="1346"/>
      <c r="I1263" s="1346"/>
      <c r="J1263" s="1346"/>
      <c r="K1263" s="1346"/>
      <c r="L1263" s="1346"/>
      <c r="M1263" s="1346"/>
      <c r="N1263" s="1346"/>
      <c r="O1263" s="1346"/>
      <c r="P1263" s="1346"/>
      <c r="Q1263" s="1346"/>
      <c r="R1263" s="1346"/>
      <c r="S1263" s="1346"/>
      <c r="T1263" s="1346"/>
      <c r="U1263" s="1346"/>
      <c r="V1263" s="1346"/>
      <c r="W1263" s="1346"/>
      <c r="X1263" s="1346"/>
      <c r="Y1263" s="1346"/>
      <c r="Z1263" s="1346"/>
      <c r="AA1263" s="1346"/>
      <c r="AB1263" s="1346"/>
      <c r="AC1263" s="1346"/>
      <c r="AD1263" s="1346"/>
      <c r="AE1263" s="1346"/>
      <c r="AF1263" s="1346"/>
      <c r="AG1263" s="1346"/>
    </row>
    <row r="1264" spans="3:33" x14ac:dyDescent="0.25">
      <c r="C1264" s="1346"/>
      <c r="D1264" s="1346"/>
      <c r="E1264" s="1346"/>
      <c r="F1264" s="1346"/>
      <c r="G1264" s="1346"/>
      <c r="H1264" s="1346"/>
      <c r="I1264" s="1346"/>
      <c r="J1264" s="1346"/>
      <c r="K1264" s="1346"/>
      <c r="L1264" s="1346"/>
      <c r="M1264" s="1346"/>
      <c r="N1264" s="1346"/>
      <c r="O1264" s="1346"/>
      <c r="P1264" s="1346"/>
      <c r="Q1264" s="1346"/>
      <c r="R1264" s="1346"/>
      <c r="S1264" s="1346"/>
      <c r="T1264" s="1346"/>
      <c r="U1264" s="1346"/>
      <c r="V1264" s="1346"/>
      <c r="W1264" s="1346"/>
      <c r="X1264" s="1346"/>
      <c r="Y1264" s="1346"/>
      <c r="Z1264" s="1346"/>
      <c r="AA1264" s="1346"/>
      <c r="AB1264" s="1346"/>
      <c r="AC1264" s="1346"/>
      <c r="AD1264" s="1346"/>
      <c r="AE1264" s="1346"/>
      <c r="AF1264" s="1346"/>
      <c r="AG1264" s="1346"/>
    </row>
    <row r="1265" spans="3:33" x14ac:dyDescent="0.25">
      <c r="C1265" s="1346"/>
      <c r="D1265" s="1346"/>
      <c r="E1265" s="1346"/>
      <c r="F1265" s="1346"/>
      <c r="G1265" s="1346"/>
      <c r="H1265" s="1346"/>
      <c r="I1265" s="1346"/>
      <c r="J1265" s="1346"/>
      <c r="K1265" s="1346"/>
      <c r="L1265" s="1346"/>
      <c r="M1265" s="1346"/>
      <c r="N1265" s="1346"/>
      <c r="O1265" s="1346"/>
      <c r="P1265" s="1346"/>
      <c r="Q1265" s="1346"/>
      <c r="R1265" s="1346"/>
      <c r="S1265" s="1346"/>
      <c r="T1265" s="1346"/>
      <c r="U1265" s="1346"/>
      <c r="V1265" s="1346"/>
      <c r="W1265" s="1346"/>
      <c r="X1265" s="1346"/>
      <c r="Y1265" s="1346"/>
      <c r="Z1265" s="1346"/>
      <c r="AA1265" s="1346"/>
      <c r="AB1265" s="1346"/>
      <c r="AC1265" s="1346"/>
      <c r="AD1265" s="1346"/>
      <c r="AE1265" s="1346"/>
      <c r="AF1265" s="1346"/>
      <c r="AG1265" s="1346"/>
    </row>
    <row r="1266" spans="3:33" x14ac:dyDescent="0.25">
      <c r="C1266" s="1346"/>
      <c r="D1266" s="1346"/>
      <c r="E1266" s="1346"/>
      <c r="F1266" s="1346"/>
      <c r="G1266" s="1346"/>
      <c r="H1266" s="1346"/>
      <c r="I1266" s="1346"/>
      <c r="J1266" s="1346"/>
      <c r="K1266" s="1346"/>
      <c r="L1266" s="1346"/>
      <c r="M1266" s="1346"/>
      <c r="N1266" s="1346"/>
      <c r="O1266" s="1346"/>
      <c r="P1266" s="1346"/>
      <c r="Q1266" s="1346"/>
      <c r="R1266" s="1346"/>
      <c r="S1266" s="1346"/>
      <c r="T1266" s="1346"/>
      <c r="U1266" s="1346"/>
      <c r="V1266" s="1346"/>
      <c r="W1266" s="1346"/>
      <c r="X1266" s="1346"/>
      <c r="Y1266" s="1346"/>
      <c r="Z1266" s="1346"/>
      <c r="AA1266" s="1346"/>
      <c r="AB1266" s="1346"/>
      <c r="AC1266" s="1346"/>
      <c r="AD1266" s="1346"/>
      <c r="AE1266" s="1346"/>
      <c r="AF1266" s="1346"/>
      <c r="AG1266" s="1346"/>
    </row>
    <row r="1267" spans="3:33" x14ac:dyDescent="0.25">
      <c r="C1267" s="1346"/>
      <c r="D1267" s="1346"/>
      <c r="E1267" s="1346"/>
      <c r="F1267" s="1346"/>
      <c r="G1267" s="1346"/>
      <c r="H1267" s="1346"/>
      <c r="I1267" s="1346"/>
      <c r="J1267" s="1346"/>
      <c r="K1267" s="1346"/>
      <c r="L1267" s="1346"/>
      <c r="M1267" s="1346"/>
      <c r="N1267" s="1346"/>
      <c r="O1267" s="1346"/>
      <c r="P1267" s="1346"/>
      <c r="Q1267" s="1346"/>
      <c r="R1267" s="1346"/>
      <c r="S1267" s="1346"/>
      <c r="T1267" s="1346"/>
      <c r="U1267" s="1346"/>
      <c r="V1267" s="1346"/>
      <c r="W1267" s="1346"/>
      <c r="X1267" s="1346"/>
      <c r="Y1267" s="1346"/>
      <c r="Z1267" s="1346"/>
      <c r="AA1267" s="1346"/>
      <c r="AB1267" s="1346"/>
      <c r="AC1267" s="1346"/>
      <c r="AD1267" s="1346"/>
      <c r="AE1267" s="1346"/>
      <c r="AF1267" s="1346"/>
      <c r="AG1267" s="1346"/>
    </row>
    <row r="1268" spans="3:33" x14ac:dyDescent="0.25">
      <c r="C1268" s="1346"/>
      <c r="D1268" s="1346"/>
      <c r="E1268" s="1346"/>
      <c r="F1268" s="1346"/>
      <c r="G1268" s="1346"/>
      <c r="H1268" s="1346"/>
      <c r="I1268" s="1346"/>
      <c r="J1268" s="1346"/>
      <c r="K1268" s="1346"/>
      <c r="L1268" s="1346"/>
      <c r="M1268" s="1346"/>
      <c r="N1268" s="1346"/>
      <c r="O1268" s="1346"/>
      <c r="P1268" s="1346"/>
      <c r="Q1268" s="1346"/>
      <c r="R1268" s="1346"/>
      <c r="S1268" s="1346"/>
      <c r="T1268" s="1346"/>
      <c r="U1268" s="1346"/>
      <c r="V1268" s="1346"/>
      <c r="W1268" s="1346"/>
      <c r="X1268" s="1346"/>
      <c r="Y1268" s="1346"/>
      <c r="Z1268" s="1346"/>
      <c r="AA1268" s="1346"/>
      <c r="AB1268" s="1346"/>
      <c r="AC1268" s="1346"/>
      <c r="AD1268" s="1346"/>
      <c r="AE1268" s="1346"/>
      <c r="AF1268" s="1346"/>
      <c r="AG1268" s="1346"/>
    </row>
    <row r="1269" spans="3:33" x14ac:dyDescent="0.25">
      <c r="C1269" s="1346"/>
      <c r="D1269" s="1346"/>
      <c r="E1269" s="1346"/>
      <c r="F1269" s="1346"/>
      <c r="G1269" s="1346"/>
      <c r="H1269" s="1346"/>
      <c r="I1269" s="1346"/>
      <c r="J1269" s="1346"/>
      <c r="K1269" s="1346"/>
      <c r="L1269" s="1346"/>
      <c r="M1269" s="1346"/>
      <c r="N1269" s="1346"/>
      <c r="O1269" s="1346"/>
      <c r="P1269" s="1346"/>
      <c r="Q1269" s="1346"/>
      <c r="R1269" s="1346"/>
      <c r="S1269" s="1346"/>
      <c r="T1269" s="1346"/>
      <c r="U1269" s="1346"/>
      <c r="V1269" s="1346"/>
      <c r="W1269" s="1346"/>
      <c r="X1269" s="1346"/>
      <c r="Y1269" s="1346"/>
      <c r="Z1269" s="1346"/>
      <c r="AA1269" s="1346"/>
      <c r="AB1269" s="1346"/>
      <c r="AC1269" s="1346"/>
      <c r="AD1269" s="1346"/>
      <c r="AE1269" s="1346"/>
      <c r="AF1269" s="1346"/>
      <c r="AG1269" s="1346"/>
    </row>
    <row r="1270" spans="3:33" x14ac:dyDescent="0.25">
      <c r="C1270" s="1346"/>
      <c r="D1270" s="1346"/>
      <c r="E1270" s="1346"/>
      <c r="F1270" s="1346"/>
      <c r="G1270" s="1346"/>
      <c r="H1270" s="1346"/>
      <c r="I1270" s="1346"/>
      <c r="J1270" s="1346"/>
      <c r="K1270" s="1346"/>
      <c r="L1270" s="1346"/>
      <c r="M1270" s="1346"/>
      <c r="N1270" s="1346"/>
      <c r="O1270" s="1346"/>
      <c r="P1270" s="1346"/>
      <c r="Q1270" s="1346"/>
      <c r="R1270" s="1346"/>
      <c r="S1270" s="1346"/>
      <c r="T1270" s="1346"/>
      <c r="U1270" s="1346"/>
      <c r="V1270" s="1346"/>
      <c r="W1270" s="1346"/>
      <c r="X1270" s="1346"/>
      <c r="Y1270" s="1346"/>
      <c r="Z1270" s="1346"/>
      <c r="AA1270" s="1346"/>
      <c r="AB1270" s="1346"/>
      <c r="AC1270" s="1346"/>
      <c r="AD1270" s="1346"/>
      <c r="AE1270" s="1346"/>
      <c r="AF1270" s="1346"/>
      <c r="AG1270" s="1346"/>
    </row>
    <row r="1271" spans="3:33" x14ac:dyDescent="0.25">
      <c r="C1271" s="1346"/>
      <c r="D1271" s="1346"/>
      <c r="E1271" s="1346"/>
      <c r="F1271" s="1346"/>
      <c r="G1271" s="1346"/>
      <c r="H1271" s="1346"/>
      <c r="I1271" s="1346"/>
      <c r="J1271" s="1346"/>
      <c r="K1271" s="1346"/>
      <c r="L1271" s="1346"/>
      <c r="M1271" s="1346"/>
      <c r="N1271" s="1346"/>
      <c r="O1271" s="1346"/>
      <c r="P1271" s="1346"/>
      <c r="Q1271" s="1346"/>
      <c r="R1271" s="1346"/>
      <c r="S1271" s="1346"/>
      <c r="T1271" s="1346"/>
      <c r="U1271" s="1346"/>
      <c r="V1271" s="1346"/>
      <c r="W1271" s="1346"/>
      <c r="X1271" s="1346"/>
      <c r="Y1271" s="1346"/>
      <c r="Z1271" s="1346"/>
      <c r="AA1271" s="1346"/>
      <c r="AB1271" s="1346"/>
      <c r="AC1271" s="1346"/>
      <c r="AD1271" s="1346"/>
      <c r="AE1271" s="1346"/>
      <c r="AF1271" s="1346"/>
      <c r="AG1271" s="1346"/>
    </row>
    <row r="1272" spans="3:33" x14ac:dyDescent="0.25">
      <c r="C1272" s="1346"/>
      <c r="D1272" s="1346"/>
      <c r="E1272" s="1346"/>
      <c r="F1272" s="1346"/>
      <c r="G1272" s="1346"/>
      <c r="H1272" s="1346"/>
      <c r="I1272" s="1346"/>
      <c r="J1272" s="1346"/>
      <c r="K1272" s="1346"/>
      <c r="L1272" s="1346"/>
      <c r="M1272" s="1346"/>
      <c r="N1272" s="1346"/>
      <c r="O1272" s="1346"/>
      <c r="P1272" s="1346"/>
      <c r="Q1272" s="1346"/>
      <c r="R1272" s="1346"/>
      <c r="S1272" s="1346"/>
      <c r="T1272" s="1346"/>
      <c r="U1272" s="1346"/>
      <c r="V1272" s="1346"/>
      <c r="W1272" s="1346"/>
      <c r="X1272" s="1346"/>
      <c r="Y1272" s="1346"/>
      <c r="Z1272" s="1346"/>
      <c r="AA1272" s="1346"/>
      <c r="AB1272" s="1346"/>
      <c r="AC1272" s="1346"/>
      <c r="AD1272" s="1346"/>
      <c r="AE1272" s="1346"/>
      <c r="AF1272" s="1346"/>
      <c r="AG1272" s="1346"/>
    </row>
    <row r="1273" spans="3:33" x14ac:dyDescent="0.25">
      <c r="C1273" s="1346"/>
      <c r="D1273" s="1346"/>
      <c r="E1273" s="1346"/>
      <c r="F1273" s="1346"/>
      <c r="G1273" s="1346"/>
      <c r="H1273" s="1346"/>
      <c r="I1273" s="1346"/>
      <c r="J1273" s="1346"/>
      <c r="K1273" s="1346"/>
      <c r="L1273" s="1346"/>
      <c r="M1273" s="1346"/>
      <c r="N1273" s="1346"/>
      <c r="O1273" s="1346"/>
      <c r="P1273" s="1346"/>
      <c r="Q1273" s="1346"/>
      <c r="R1273" s="1346"/>
      <c r="S1273" s="1346"/>
      <c r="T1273" s="1346"/>
      <c r="U1273" s="1346"/>
      <c r="V1273" s="1346"/>
      <c r="W1273" s="1346"/>
      <c r="X1273" s="1346"/>
      <c r="Y1273" s="1346"/>
      <c r="Z1273" s="1346"/>
      <c r="AA1273" s="1346"/>
      <c r="AB1273" s="1346"/>
      <c r="AC1273" s="1346"/>
      <c r="AD1273" s="1346"/>
      <c r="AE1273" s="1346"/>
      <c r="AF1273" s="1346"/>
      <c r="AG1273" s="1346"/>
    </row>
    <row r="1274" spans="3:33" x14ac:dyDescent="0.25">
      <c r="C1274" s="1346"/>
      <c r="D1274" s="1346"/>
      <c r="E1274" s="1346"/>
      <c r="F1274" s="1346"/>
      <c r="G1274" s="1346"/>
      <c r="H1274" s="1346"/>
      <c r="I1274" s="1346"/>
      <c r="J1274" s="1346"/>
      <c r="K1274" s="1346"/>
      <c r="L1274" s="1346"/>
      <c r="M1274" s="1346"/>
      <c r="N1274" s="1346"/>
      <c r="O1274" s="1346"/>
      <c r="P1274" s="1346"/>
      <c r="Q1274" s="1346"/>
      <c r="R1274" s="1346"/>
      <c r="S1274" s="1346"/>
      <c r="T1274" s="1346"/>
      <c r="U1274" s="1346"/>
      <c r="V1274" s="1346"/>
      <c r="W1274" s="1346"/>
      <c r="X1274" s="1346"/>
      <c r="Y1274" s="1346"/>
      <c r="Z1274" s="1346"/>
      <c r="AA1274" s="1346"/>
      <c r="AB1274" s="1346"/>
      <c r="AC1274" s="1346"/>
      <c r="AD1274" s="1346"/>
      <c r="AE1274" s="1346"/>
      <c r="AF1274" s="1346"/>
      <c r="AG1274" s="1346"/>
    </row>
    <row r="1275" spans="3:33" x14ac:dyDescent="0.25">
      <c r="C1275" s="1346"/>
      <c r="D1275" s="1346"/>
      <c r="E1275" s="1346"/>
      <c r="F1275" s="1346"/>
      <c r="G1275" s="1346"/>
      <c r="H1275" s="1346"/>
      <c r="I1275" s="1346"/>
      <c r="J1275" s="1346"/>
      <c r="K1275" s="1346"/>
      <c r="L1275" s="1346"/>
      <c r="M1275" s="1346"/>
      <c r="N1275" s="1346"/>
      <c r="O1275" s="1346"/>
      <c r="P1275" s="1346"/>
      <c r="Q1275" s="1346"/>
      <c r="R1275" s="1346"/>
      <c r="S1275" s="1346"/>
      <c r="T1275" s="1346"/>
      <c r="U1275" s="1346"/>
      <c r="V1275" s="1346"/>
      <c r="W1275" s="1346"/>
      <c r="X1275" s="1346"/>
      <c r="Y1275" s="1346"/>
      <c r="Z1275" s="1346"/>
      <c r="AA1275" s="1346"/>
      <c r="AB1275" s="1346"/>
      <c r="AC1275" s="1346"/>
      <c r="AD1275" s="1346"/>
      <c r="AE1275" s="1346"/>
      <c r="AF1275" s="1346"/>
      <c r="AG1275" s="1346"/>
    </row>
    <row r="1276" spans="3:33" x14ac:dyDescent="0.25">
      <c r="C1276" s="1346"/>
      <c r="D1276" s="1346"/>
      <c r="E1276" s="1346"/>
      <c r="F1276" s="1346"/>
      <c r="G1276" s="1346"/>
      <c r="H1276" s="1346"/>
      <c r="I1276" s="1346"/>
      <c r="J1276" s="1346"/>
      <c r="K1276" s="1346"/>
      <c r="L1276" s="1346"/>
      <c r="M1276" s="1346"/>
      <c r="N1276" s="1346"/>
      <c r="O1276" s="1346"/>
      <c r="P1276" s="1346"/>
      <c r="Q1276" s="1346"/>
      <c r="R1276" s="1346"/>
      <c r="S1276" s="1346"/>
      <c r="T1276" s="1346"/>
      <c r="U1276" s="1346"/>
      <c r="V1276" s="1346"/>
      <c r="W1276" s="1346"/>
      <c r="X1276" s="1346"/>
      <c r="Y1276" s="1346"/>
      <c r="Z1276" s="1346"/>
      <c r="AA1276" s="1346"/>
      <c r="AB1276" s="1346"/>
      <c r="AC1276" s="1346"/>
      <c r="AD1276" s="1346"/>
      <c r="AE1276" s="1346"/>
      <c r="AF1276" s="1346"/>
      <c r="AG1276" s="1346"/>
    </row>
    <row r="1277" spans="3:33" x14ac:dyDescent="0.25">
      <c r="C1277" s="1346"/>
      <c r="D1277" s="1346"/>
      <c r="E1277" s="1346"/>
      <c r="F1277" s="1346"/>
      <c r="G1277" s="1346"/>
      <c r="H1277" s="1346"/>
      <c r="I1277" s="1346"/>
      <c r="J1277" s="1346"/>
      <c r="K1277" s="1346"/>
      <c r="L1277" s="1346"/>
      <c r="M1277" s="1346"/>
      <c r="N1277" s="1346"/>
      <c r="O1277" s="1346"/>
      <c r="P1277" s="1346"/>
      <c r="Q1277" s="1346"/>
      <c r="R1277" s="1346"/>
      <c r="S1277" s="1346"/>
      <c r="T1277" s="1346"/>
      <c r="U1277" s="1346"/>
      <c r="V1277" s="1346"/>
      <c r="W1277" s="1346"/>
      <c r="X1277" s="1346"/>
      <c r="Y1277" s="1346"/>
      <c r="Z1277" s="1346"/>
      <c r="AA1277" s="1346"/>
      <c r="AB1277" s="1346"/>
      <c r="AC1277" s="1346"/>
      <c r="AD1277" s="1346"/>
      <c r="AE1277" s="1346"/>
      <c r="AF1277" s="1346"/>
      <c r="AG1277" s="1346"/>
    </row>
    <row r="1278" spans="3:33" x14ac:dyDescent="0.25">
      <c r="C1278" s="1346"/>
      <c r="D1278" s="1346"/>
      <c r="E1278" s="1346"/>
      <c r="F1278" s="1346"/>
      <c r="G1278" s="1346"/>
      <c r="H1278" s="1346"/>
      <c r="I1278" s="1346"/>
      <c r="J1278" s="1346"/>
      <c r="K1278" s="1346"/>
      <c r="L1278" s="1346"/>
      <c r="M1278" s="1346"/>
      <c r="N1278" s="1346"/>
      <c r="O1278" s="1346"/>
      <c r="P1278" s="1346"/>
      <c r="Q1278" s="1346"/>
      <c r="R1278" s="1346"/>
      <c r="S1278" s="1346"/>
      <c r="T1278" s="1346"/>
      <c r="U1278" s="1346"/>
      <c r="V1278" s="1346"/>
      <c r="W1278" s="1346"/>
      <c r="X1278" s="1346"/>
      <c r="Y1278" s="1346"/>
      <c r="Z1278" s="1346"/>
      <c r="AA1278" s="1346"/>
      <c r="AB1278" s="1346"/>
      <c r="AC1278" s="1346"/>
      <c r="AD1278" s="1346"/>
      <c r="AE1278" s="1346"/>
      <c r="AF1278" s="1346"/>
      <c r="AG1278" s="1346"/>
    </row>
    <row r="1279" spans="3:33" x14ac:dyDescent="0.25">
      <c r="C1279" s="1346"/>
      <c r="D1279" s="1346"/>
      <c r="E1279" s="1346"/>
      <c r="F1279" s="1346"/>
      <c r="G1279" s="1346"/>
      <c r="H1279" s="1346"/>
      <c r="I1279" s="1346"/>
      <c r="J1279" s="1346"/>
      <c r="K1279" s="1346"/>
      <c r="L1279" s="1346"/>
      <c r="M1279" s="1346"/>
      <c r="N1279" s="1346"/>
      <c r="O1279" s="1346"/>
      <c r="P1279" s="1346"/>
      <c r="Q1279" s="1346"/>
      <c r="R1279" s="1346"/>
      <c r="S1279" s="1346"/>
      <c r="T1279" s="1346"/>
      <c r="U1279" s="1346"/>
      <c r="V1279" s="1346"/>
      <c r="W1279" s="1346"/>
      <c r="X1279" s="1346"/>
      <c r="Y1279" s="1346"/>
      <c r="Z1279" s="1346"/>
      <c r="AA1279" s="1346"/>
      <c r="AB1279" s="1346"/>
      <c r="AC1279" s="1346"/>
      <c r="AD1279" s="1346"/>
      <c r="AE1279" s="1346"/>
      <c r="AF1279" s="1346"/>
      <c r="AG1279" s="1346"/>
    </row>
    <row r="1280" spans="3:33" x14ac:dyDescent="0.25">
      <c r="C1280" s="1346"/>
      <c r="D1280" s="1346"/>
      <c r="E1280" s="1346"/>
      <c r="F1280" s="1346"/>
      <c r="G1280" s="1346"/>
      <c r="H1280" s="1346"/>
      <c r="I1280" s="1346"/>
      <c r="J1280" s="1346"/>
      <c r="K1280" s="1346"/>
      <c r="L1280" s="1346"/>
      <c r="M1280" s="1346"/>
      <c r="N1280" s="1346"/>
      <c r="O1280" s="1346"/>
      <c r="P1280" s="1346"/>
      <c r="Q1280" s="1346"/>
      <c r="R1280" s="1346"/>
      <c r="S1280" s="1346"/>
      <c r="T1280" s="1346"/>
      <c r="U1280" s="1346"/>
      <c r="V1280" s="1346"/>
      <c r="W1280" s="1346"/>
      <c r="X1280" s="1346"/>
      <c r="Y1280" s="1346"/>
      <c r="Z1280" s="1346"/>
      <c r="AA1280" s="1346"/>
      <c r="AB1280" s="1346"/>
      <c r="AC1280" s="1346"/>
      <c r="AD1280" s="1346"/>
      <c r="AE1280" s="1346"/>
      <c r="AF1280" s="1346"/>
      <c r="AG1280" s="1346"/>
    </row>
    <row r="1281" spans="3:33" x14ac:dyDescent="0.25">
      <c r="C1281" s="1346"/>
      <c r="D1281" s="1346"/>
      <c r="E1281" s="1346"/>
      <c r="F1281" s="1346"/>
      <c r="G1281" s="1346"/>
      <c r="H1281" s="1346"/>
      <c r="I1281" s="1346"/>
      <c r="J1281" s="1346"/>
      <c r="K1281" s="1346"/>
      <c r="L1281" s="1346"/>
      <c r="M1281" s="1346"/>
      <c r="N1281" s="1346"/>
      <c r="O1281" s="1346"/>
      <c r="P1281" s="1346"/>
      <c r="Q1281" s="1346"/>
      <c r="R1281" s="1346"/>
      <c r="S1281" s="1346"/>
      <c r="T1281" s="1346"/>
      <c r="U1281" s="1346"/>
      <c r="V1281" s="1346"/>
      <c r="W1281" s="1346"/>
      <c r="X1281" s="1346"/>
      <c r="Y1281" s="1346"/>
      <c r="Z1281" s="1346"/>
      <c r="AA1281" s="1346"/>
      <c r="AB1281" s="1346"/>
      <c r="AC1281" s="1346"/>
      <c r="AD1281" s="1346"/>
      <c r="AE1281" s="1346"/>
      <c r="AF1281" s="1346"/>
      <c r="AG1281" s="1346"/>
    </row>
    <row r="1282" spans="3:33" x14ac:dyDescent="0.25">
      <c r="C1282" s="1346"/>
      <c r="D1282" s="1346"/>
      <c r="E1282" s="1346"/>
      <c r="F1282" s="1346"/>
      <c r="G1282" s="1346"/>
      <c r="H1282" s="1346"/>
      <c r="I1282" s="1346"/>
      <c r="J1282" s="1346"/>
      <c r="K1282" s="1346"/>
      <c r="L1282" s="1346"/>
      <c r="M1282" s="1346"/>
      <c r="N1282" s="1346"/>
      <c r="O1282" s="1346"/>
      <c r="P1282" s="1346"/>
      <c r="Q1282" s="1346"/>
      <c r="R1282" s="1346"/>
      <c r="S1282" s="1346"/>
      <c r="T1282" s="1346"/>
      <c r="U1282" s="1346"/>
      <c r="V1282" s="1346"/>
      <c r="W1282" s="1346"/>
      <c r="X1282" s="1346"/>
      <c r="Y1282" s="1346"/>
      <c r="Z1282" s="1346"/>
      <c r="AA1282" s="1346"/>
      <c r="AB1282" s="1346"/>
      <c r="AC1282" s="1346"/>
      <c r="AD1282" s="1346"/>
      <c r="AE1282" s="1346"/>
      <c r="AF1282" s="1346"/>
      <c r="AG1282" s="1346"/>
    </row>
    <row r="1283" spans="3:33" x14ac:dyDescent="0.25">
      <c r="C1283" s="1346"/>
      <c r="D1283" s="1346"/>
      <c r="E1283" s="1346"/>
      <c r="F1283" s="1346"/>
      <c r="G1283" s="1346"/>
      <c r="H1283" s="1346"/>
      <c r="I1283" s="1346"/>
      <c r="J1283" s="1346"/>
      <c r="K1283" s="1346"/>
      <c r="L1283" s="1346"/>
      <c r="M1283" s="1346"/>
      <c r="N1283" s="1346"/>
      <c r="O1283" s="1346"/>
      <c r="P1283" s="1346"/>
      <c r="Q1283" s="1346"/>
      <c r="R1283" s="1346"/>
      <c r="S1283" s="1346"/>
      <c r="T1283" s="1346"/>
      <c r="U1283" s="1346"/>
      <c r="V1283" s="1346"/>
      <c r="W1283" s="1346"/>
      <c r="X1283" s="1346"/>
      <c r="Y1283" s="1346"/>
      <c r="Z1283" s="1346"/>
      <c r="AA1283" s="1346"/>
      <c r="AB1283" s="1346"/>
      <c r="AC1283" s="1346"/>
      <c r="AD1283" s="1346"/>
      <c r="AE1283" s="1346"/>
      <c r="AF1283" s="1346"/>
      <c r="AG1283" s="1346"/>
    </row>
    <row r="1284" spans="3:33" x14ac:dyDescent="0.25">
      <c r="C1284" s="1346"/>
      <c r="D1284" s="1346"/>
      <c r="E1284" s="1346"/>
      <c r="F1284" s="1346"/>
      <c r="G1284" s="1346"/>
      <c r="H1284" s="1346"/>
      <c r="I1284" s="1346"/>
      <c r="J1284" s="1346"/>
      <c r="K1284" s="1346"/>
      <c r="L1284" s="1346"/>
      <c r="M1284" s="1346"/>
      <c r="N1284" s="1346"/>
      <c r="O1284" s="1346"/>
      <c r="P1284" s="1346"/>
      <c r="Q1284" s="1346"/>
      <c r="R1284" s="1346"/>
      <c r="S1284" s="1346"/>
      <c r="T1284" s="1346"/>
      <c r="U1284" s="1346"/>
      <c r="V1284" s="1346"/>
      <c r="W1284" s="1346"/>
      <c r="X1284" s="1346"/>
      <c r="Y1284" s="1346"/>
      <c r="Z1284" s="1346"/>
      <c r="AA1284" s="1346"/>
      <c r="AB1284" s="1346"/>
      <c r="AC1284" s="1346"/>
      <c r="AD1284" s="1346"/>
      <c r="AE1284" s="1346"/>
      <c r="AF1284" s="1346"/>
      <c r="AG1284" s="1346"/>
    </row>
    <row r="1285" spans="3:33" x14ac:dyDescent="0.25">
      <c r="C1285" s="1346"/>
      <c r="D1285" s="1346"/>
      <c r="E1285" s="1346"/>
      <c r="F1285" s="1346"/>
      <c r="G1285" s="1346"/>
      <c r="H1285" s="1346"/>
      <c r="I1285" s="1346"/>
      <c r="J1285" s="1346"/>
      <c r="K1285" s="1346"/>
      <c r="L1285" s="1346"/>
      <c r="M1285" s="1346"/>
      <c r="N1285" s="1346"/>
      <c r="O1285" s="1346"/>
      <c r="P1285" s="1346"/>
      <c r="Q1285" s="1346"/>
      <c r="R1285" s="1346"/>
      <c r="S1285" s="1346"/>
      <c r="T1285" s="1346"/>
      <c r="U1285" s="1346"/>
      <c r="V1285" s="1346"/>
      <c r="W1285" s="1346"/>
      <c r="X1285" s="1346"/>
      <c r="Y1285" s="1346"/>
      <c r="Z1285" s="1346"/>
      <c r="AA1285" s="1346"/>
      <c r="AB1285" s="1346"/>
      <c r="AC1285" s="1346"/>
      <c r="AD1285" s="1346"/>
      <c r="AE1285" s="1346"/>
      <c r="AF1285" s="1346"/>
      <c r="AG1285" s="1346"/>
    </row>
    <row r="1286" spans="3:33" x14ac:dyDescent="0.25">
      <c r="C1286" s="1346"/>
      <c r="D1286" s="1346"/>
      <c r="E1286" s="1346"/>
      <c r="F1286" s="1346"/>
      <c r="G1286" s="1346"/>
      <c r="H1286" s="1346"/>
      <c r="I1286" s="1346"/>
      <c r="J1286" s="1346"/>
      <c r="K1286" s="1346"/>
      <c r="L1286" s="1346"/>
      <c r="M1286" s="1346"/>
      <c r="N1286" s="1346"/>
      <c r="O1286" s="1346"/>
      <c r="P1286" s="1346"/>
      <c r="Q1286" s="1346"/>
      <c r="R1286" s="1346"/>
      <c r="S1286" s="1346"/>
      <c r="T1286" s="1346"/>
      <c r="U1286" s="1346"/>
      <c r="V1286" s="1346"/>
      <c r="W1286" s="1346"/>
      <c r="X1286" s="1346"/>
      <c r="Y1286" s="1346"/>
      <c r="Z1286" s="1346"/>
      <c r="AA1286" s="1346"/>
      <c r="AB1286" s="1346"/>
      <c r="AC1286" s="1346"/>
      <c r="AD1286" s="1346"/>
      <c r="AE1286" s="1346"/>
      <c r="AF1286" s="1346"/>
      <c r="AG1286" s="1346"/>
    </row>
    <row r="1287" spans="3:33" x14ac:dyDescent="0.25">
      <c r="C1287" s="1346"/>
      <c r="D1287" s="1346"/>
      <c r="E1287" s="1346"/>
      <c r="F1287" s="1346"/>
      <c r="G1287" s="1346"/>
      <c r="H1287" s="1346"/>
      <c r="I1287" s="1346"/>
      <c r="J1287" s="1346"/>
      <c r="K1287" s="1346"/>
      <c r="L1287" s="1346"/>
      <c r="M1287" s="1346"/>
      <c r="N1287" s="1346"/>
      <c r="O1287" s="1346"/>
      <c r="P1287" s="1346"/>
      <c r="Q1287" s="1346"/>
      <c r="R1287" s="1346"/>
      <c r="S1287" s="1346"/>
      <c r="T1287" s="1346"/>
      <c r="U1287" s="1346"/>
      <c r="V1287" s="1346"/>
      <c r="W1287" s="1346"/>
      <c r="X1287" s="1346"/>
      <c r="Y1287" s="1346"/>
      <c r="Z1287" s="1346"/>
      <c r="AA1287" s="1346"/>
      <c r="AB1287" s="1346"/>
      <c r="AC1287" s="1346"/>
      <c r="AD1287" s="1346"/>
      <c r="AE1287" s="1346"/>
      <c r="AF1287" s="1346"/>
      <c r="AG1287" s="1346"/>
    </row>
    <row r="1288" spans="3:33" x14ac:dyDescent="0.25">
      <c r="C1288" s="1346"/>
      <c r="D1288" s="1346"/>
      <c r="E1288" s="1346"/>
      <c r="F1288" s="1346"/>
      <c r="G1288" s="1346"/>
      <c r="H1288" s="1346"/>
      <c r="I1288" s="1346"/>
      <c r="J1288" s="1346"/>
      <c r="K1288" s="1346"/>
      <c r="L1288" s="1346"/>
      <c r="M1288" s="1346"/>
      <c r="N1288" s="1346"/>
      <c r="O1288" s="1346"/>
      <c r="P1288" s="1346"/>
      <c r="Q1288" s="1346"/>
      <c r="R1288" s="1346"/>
      <c r="S1288" s="1346"/>
      <c r="T1288" s="1346"/>
      <c r="U1288" s="1346"/>
      <c r="V1288" s="1346"/>
      <c r="W1288" s="1346"/>
      <c r="X1288" s="1346"/>
      <c r="Y1288" s="1346"/>
      <c r="Z1288" s="1346"/>
      <c r="AA1288" s="1346"/>
      <c r="AB1288" s="1346"/>
      <c r="AC1288" s="1346"/>
      <c r="AD1288" s="1346"/>
      <c r="AE1288" s="1346"/>
      <c r="AF1288" s="1346"/>
      <c r="AG1288" s="1346"/>
    </row>
    <row r="1289" spans="3:33" x14ac:dyDescent="0.25">
      <c r="C1289" s="1346"/>
      <c r="D1289" s="1346"/>
      <c r="E1289" s="1346"/>
      <c r="F1289" s="1346"/>
      <c r="G1289" s="1346"/>
      <c r="H1289" s="1346"/>
      <c r="I1289" s="1346"/>
      <c r="J1289" s="1346"/>
      <c r="K1289" s="1346"/>
      <c r="L1289" s="1346"/>
      <c r="M1289" s="1346"/>
      <c r="N1289" s="1346"/>
      <c r="O1289" s="1346"/>
      <c r="P1289" s="1346"/>
      <c r="Q1289" s="1346"/>
      <c r="R1289" s="1346"/>
      <c r="S1289" s="1346"/>
      <c r="T1289" s="1346"/>
      <c r="U1289" s="1346"/>
      <c r="V1289" s="1346"/>
      <c r="W1289" s="1346"/>
      <c r="X1289" s="1346"/>
      <c r="Y1289" s="1346"/>
      <c r="Z1289" s="1346"/>
      <c r="AA1289" s="1346"/>
      <c r="AB1289" s="1346"/>
      <c r="AC1289" s="1346"/>
      <c r="AD1289" s="1346"/>
      <c r="AE1289" s="1346"/>
      <c r="AF1289" s="1346"/>
      <c r="AG1289" s="1346"/>
    </row>
    <row r="1290" spans="3:33" x14ac:dyDescent="0.25">
      <c r="C1290" s="1346"/>
      <c r="D1290" s="1346"/>
      <c r="E1290" s="1346"/>
      <c r="F1290" s="1346"/>
      <c r="G1290" s="1346"/>
      <c r="H1290" s="1346"/>
      <c r="I1290" s="1346"/>
      <c r="J1290" s="1346"/>
      <c r="K1290" s="1346"/>
      <c r="L1290" s="1346"/>
      <c r="M1290" s="1346"/>
      <c r="N1290" s="1346"/>
      <c r="O1290" s="1346"/>
      <c r="P1290" s="1346"/>
      <c r="Q1290" s="1346"/>
      <c r="R1290" s="1346"/>
      <c r="S1290" s="1346"/>
      <c r="T1290" s="1346"/>
      <c r="U1290" s="1346"/>
      <c r="V1290" s="1346"/>
      <c r="W1290" s="1346"/>
      <c r="X1290" s="1346"/>
      <c r="Y1290" s="1346"/>
      <c r="Z1290" s="1346"/>
      <c r="AA1290" s="1346"/>
      <c r="AB1290" s="1346"/>
      <c r="AC1290" s="1346"/>
      <c r="AD1290" s="1346"/>
      <c r="AE1290" s="1346"/>
      <c r="AF1290" s="1346"/>
      <c r="AG1290" s="1346"/>
    </row>
    <row r="1291" spans="3:33" x14ac:dyDescent="0.25">
      <c r="C1291" s="1346"/>
      <c r="D1291" s="1346"/>
      <c r="E1291" s="1346"/>
      <c r="F1291" s="1346"/>
      <c r="G1291" s="1346"/>
      <c r="H1291" s="1346"/>
      <c r="I1291" s="1346"/>
      <c r="J1291" s="1346"/>
      <c r="K1291" s="1346"/>
      <c r="L1291" s="1346"/>
      <c r="M1291" s="1346"/>
      <c r="N1291" s="1346"/>
      <c r="O1291" s="1346"/>
      <c r="P1291" s="1346"/>
      <c r="Q1291" s="1346"/>
      <c r="R1291" s="1346"/>
      <c r="S1291" s="1346"/>
      <c r="T1291" s="1346"/>
      <c r="U1291" s="1346"/>
      <c r="V1291" s="1346"/>
      <c r="W1291" s="1346"/>
      <c r="X1291" s="1346"/>
      <c r="Y1291" s="1346"/>
      <c r="Z1291" s="1346"/>
      <c r="AA1291" s="1346"/>
      <c r="AB1291" s="1346"/>
      <c r="AC1291" s="1346"/>
      <c r="AD1291" s="1346"/>
      <c r="AE1291" s="1346"/>
      <c r="AF1291" s="1346"/>
      <c r="AG1291" s="1346"/>
    </row>
    <row r="1292" spans="3:33" x14ac:dyDescent="0.25">
      <c r="C1292" s="1346"/>
      <c r="D1292" s="1346"/>
      <c r="E1292" s="1346"/>
      <c r="F1292" s="1346"/>
      <c r="G1292" s="1346"/>
      <c r="H1292" s="1346"/>
      <c r="I1292" s="1346"/>
      <c r="J1292" s="1346"/>
      <c r="K1292" s="1346"/>
      <c r="L1292" s="1346"/>
      <c r="M1292" s="1346"/>
      <c r="N1292" s="1346"/>
      <c r="O1292" s="1346"/>
      <c r="P1292" s="1346"/>
      <c r="Q1292" s="1346"/>
      <c r="R1292" s="1346"/>
      <c r="S1292" s="1346"/>
      <c r="T1292" s="1346"/>
      <c r="U1292" s="1346"/>
      <c r="V1292" s="1346"/>
      <c r="W1292" s="1346"/>
      <c r="X1292" s="1346"/>
      <c r="Y1292" s="1346"/>
      <c r="Z1292" s="1346"/>
      <c r="AA1292" s="1346"/>
      <c r="AB1292" s="1346"/>
      <c r="AC1292" s="1346"/>
      <c r="AD1292" s="1346"/>
      <c r="AE1292" s="1346"/>
      <c r="AF1292" s="1346"/>
      <c r="AG1292" s="1346"/>
    </row>
    <row r="1293" spans="3:33" x14ac:dyDescent="0.25">
      <c r="C1293" s="1346"/>
      <c r="D1293" s="1346"/>
      <c r="E1293" s="1346"/>
      <c r="F1293" s="1346"/>
      <c r="G1293" s="1346"/>
      <c r="H1293" s="1346"/>
      <c r="I1293" s="1346"/>
      <c r="J1293" s="1346"/>
      <c r="K1293" s="1346"/>
      <c r="L1293" s="1346"/>
      <c r="M1293" s="1346"/>
      <c r="N1293" s="1346"/>
      <c r="O1293" s="1346"/>
      <c r="P1293" s="1346"/>
      <c r="Q1293" s="1346"/>
      <c r="R1293" s="1346"/>
      <c r="S1293" s="1346"/>
      <c r="T1293" s="1346"/>
      <c r="U1293" s="1346"/>
      <c r="V1293" s="1346"/>
      <c r="W1293" s="1346"/>
      <c r="X1293" s="1346"/>
      <c r="Y1293" s="1346"/>
      <c r="Z1293" s="1346"/>
      <c r="AA1293" s="1346"/>
      <c r="AB1293" s="1346"/>
      <c r="AC1293" s="1346"/>
      <c r="AD1293" s="1346"/>
      <c r="AE1293" s="1346"/>
      <c r="AF1293" s="1346"/>
      <c r="AG1293" s="1346"/>
    </row>
    <row r="1294" spans="3:33" x14ac:dyDescent="0.25">
      <c r="C1294" s="1346"/>
      <c r="D1294" s="1346"/>
      <c r="E1294" s="1346"/>
      <c r="F1294" s="1346"/>
      <c r="G1294" s="1346"/>
      <c r="H1294" s="1346"/>
      <c r="I1294" s="1346"/>
      <c r="J1294" s="1346"/>
      <c r="K1294" s="1346"/>
      <c r="L1294" s="1346"/>
      <c r="M1294" s="1346"/>
      <c r="N1294" s="1346"/>
      <c r="O1294" s="1346"/>
      <c r="P1294" s="1346"/>
      <c r="Q1294" s="1346"/>
      <c r="R1294" s="1346"/>
      <c r="S1294" s="1346"/>
      <c r="T1294" s="1346"/>
      <c r="U1294" s="1346"/>
      <c r="V1294" s="1346"/>
      <c r="W1294" s="1346"/>
      <c r="X1294" s="1346"/>
      <c r="Y1294" s="1346"/>
      <c r="Z1294" s="1346"/>
      <c r="AA1294" s="1346"/>
      <c r="AB1294" s="1346"/>
      <c r="AC1294" s="1346"/>
      <c r="AD1294" s="1346"/>
      <c r="AE1294" s="1346"/>
      <c r="AF1294" s="1346"/>
      <c r="AG1294" s="1346"/>
    </row>
    <row r="1295" spans="3:33" x14ac:dyDescent="0.25">
      <c r="C1295" s="1346"/>
      <c r="D1295" s="1346"/>
      <c r="E1295" s="1346"/>
      <c r="F1295" s="1346"/>
      <c r="G1295" s="1346"/>
      <c r="H1295" s="1346"/>
      <c r="I1295" s="1346"/>
      <c r="J1295" s="1346"/>
      <c r="K1295" s="1346"/>
      <c r="L1295" s="1346"/>
      <c r="M1295" s="1346"/>
      <c r="N1295" s="1346"/>
      <c r="O1295" s="1346"/>
      <c r="P1295" s="1346"/>
      <c r="Q1295" s="1346"/>
      <c r="R1295" s="1346"/>
      <c r="S1295" s="1346"/>
      <c r="T1295" s="1346"/>
      <c r="U1295" s="1346"/>
      <c r="V1295" s="1346"/>
      <c r="W1295" s="1346"/>
      <c r="X1295" s="1346"/>
      <c r="Y1295" s="1346"/>
      <c r="Z1295" s="1346"/>
      <c r="AA1295" s="1346"/>
      <c r="AB1295" s="1346"/>
      <c r="AC1295" s="1346"/>
      <c r="AD1295" s="1346"/>
      <c r="AE1295" s="1346"/>
      <c r="AF1295" s="1346"/>
      <c r="AG1295" s="1346"/>
    </row>
    <row r="1296" spans="3:33" x14ac:dyDescent="0.25">
      <c r="C1296" s="1346"/>
      <c r="D1296" s="1346"/>
      <c r="E1296" s="1346"/>
      <c r="F1296" s="1346"/>
      <c r="G1296" s="1346"/>
      <c r="H1296" s="1346"/>
      <c r="I1296" s="1346"/>
      <c r="J1296" s="1346"/>
      <c r="K1296" s="1346"/>
      <c r="L1296" s="1346"/>
      <c r="M1296" s="1346"/>
      <c r="N1296" s="1346"/>
      <c r="O1296" s="1346"/>
      <c r="P1296" s="1346"/>
      <c r="Q1296" s="1346"/>
      <c r="R1296" s="1346"/>
      <c r="S1296" s="1346"/>
      <c r="T1296" s="1346"/>
      <c r="U1296" s="1346"/>
      <c r="V1296" s="1346"/>
      <c r="W1296" s="1346"/>
      <c r="X1296" s="1346"/>
      <c r="Y1296" s="1346"/>
      <c r="Z1296" s="1346"/>
      <c r="AA1296" s="1346"/>
      <c r="AB1296" s="1346"/>
      <c r="AC1296" s="1346"/>
      <c r="AD1296" s="1346"/>
      <c r="AE1296" s="1346"/>
      <c r="AF1296" s="1346"/>
      <c r="AG1296" s="1346"/>
    </row>
    <row r="1297" spans="3:33" x14ac:dyDescent="0.25">
      <c r="C1297" s="1346"/>
      <c r="D1297" s="1346"/>
      <c r="E1297" s="1346"/>
      <c r="F1297" s="1346"/>
      <c r="G1297" s="1346"/>
      <c r="H1297" s="1346"/>
      <c r="I1297" s="1346"/>
      <c r="J1297" s="1346"/>
      <c r="K1297" s="1346"/>
      <c r="L1297" s="1346"/>
      <c r="M1297" s="1346"/>
      <c r="N1297" s="1346"/>
      <c r="O1297" s="1346"/>
      <c r="P1297" s="1346"/>
      <c r="Q1297" s="1346"/>
      <c r="R1297" s="1346"/>
      <c r="S1297" s="1346"/>
      <c r="T1297" s="1346"/>
      <c r="U1297" s="1346"/>
      <c r="V1297" s="1346"/>
      <c r="W1297" s="1346"/>
      <c r="X1297" s="1346"/>
      <c r="Y1297" s="1346"/>
      <c r="Z1297" s="1346"/>
      <c r="AA1297" s="1346"/>
      <c r="AB1297" s="1346"/>
      <c r="AC1297" s="1346"/>
      <c r="AD1297" s="1346"/>
      <c r="AE1297" s="1346"/>
      <c r="AF1297" s="1346"/>
      <c r="AG1297" s="1346"/>
    </row>
    <row r="1298" spans="3:33" x14ac:dyDescent="0.25">
      <c r="C1298" s="1346"/>
      <c r="D1298" s="1346"/>
      <c r="E1298" s="1346"/>
      <c r="F1298" s="1346"/>
      <c r="G1298" s="1346"/>
      <c r="H1298" s="1346"/>
      <c r="I1298" s="1346"/>
      <c r="J1298" s="1346"/>
      <c r="K1298" s="1346"/>
      <c r="L1298" s="1346"/>
      <c r="M1298" s="1346"/>
      <c r="N1298" s="1346"/>
      <c r="O1298" s="1346"/>
      <c r="P1298" s="1346"/>
      <c r="Q1298" s="1346"/>
      <c r="R1298" s="1346"/>
      <c r="S1298" s="1346"/>
      <c r="T1298" s="1346"/>
      <c r="U1298" s="1346"/>
      <c r="V1298" s="1346"/>
      <c r="W1298" s="1346"/>
      <c r="X1298" s="1346"/>
      <c r="Y1298" s="1346"/>
      <c r="Z1298" s="1346"/>
      <c r="AA1298" s="1346"/>
      <c r="AB1298" s="1346"/>
      <c r="AC1298" s="1346"/>
      <c r="AD1298" s="1346"/>
      <c r="AE1298" s="1346"/>
      <c r="AF1298" s="1346"/>
      <c r="AG1298" s="1346"/>
    </row>
    <row r="1299" spans="3:33" x14ac:dyDescent="0.25">
      <c r="C1299" s="1346"/>
      <c r="D1299" s="1346"/>
      <c r="E1299" s="1346"/>
      <c r="F1299" s="1346"/>
      <c r="G1299" s="1346"/>
      <c r="H1299" s="1346"/>
      <c r="I1299" s="1346"/>
      <c r="J1299" s="1346"/>
      <c r="K1299" s="1346"/>
      <c r="L1299" s="1346"/>
      <c r="M1299" s="1346"/>
      <c r="N1299" s="1346"/>
      <c r="O1299" s="1346"/>
      <c r="P1299" s="1346"/>
      <c r="Q1299" s="1346"/>
      <c r="R1299" s="1346"/>
      <c r="S1299" s="1346"/>
      <c r="T1299" s="1346"/>
      <c r="U1299" s="1346"/>
      <c r="V1299" s="1346"/>
      <c r="W1299" s="1346"/>
      <c r="X1299" s="1346"/>
      <c r="Y1299" s="1346"/>
      <c r="Z1299" s="1346"/>
      <c r="AA1299" s="1346"/>
      <c r="AB1299" s="1346"/>
      <c r="AC1299" s="1346"/>
      <c r="AD1299" s="1346"/>
      <c r="AE1299" s="1346"/>
      <c r="AF1299" s="1346"/>
      <c r="AG1299" s="1346"/>
    </row>
    <row r="1300" spans="3:33" x14ac:dyDescent="0.25">
      <c r="C1300" s="1346"/>
      <c r="D1300" s="1346"/>
      <c r="E1300" s="1346"/>
      <c r="F1300" s="1346"/>
      <c r="G1300" s="1346"/>
      <c r="H1300" s="1346"/>
      <c r="I1300" s="1346"/>
      <c r="J1300" s="1346"/>
      <c r="K1300" s="1346"/>
      <c r="L1300" s="1346"/>
      <c r="M1300" s="1346"/>
      <c r="N1300" s="1346"/>
      <c r="O1300" s="1346"/>
      <c r="P1300" s="1346"/>
      <c r="Q1300" s="1346"/>
      <c r="R1300" s="1346"/>
      <c r="S1300" s="1346"/>
      <c r="T1300" s="1346"/>
      <c r="U1300" s="1346"/>
      <c r="V1300" s="1346"/>
      <c r="W1300" s="1346"/>
      <c r="X1300" s="1346"/>
      <c r="Y1300" s="1346"/>
      <c r="Z1300" s="1346"/>
      <c r="AA1300" s="1346"/>
      <c r="AB1300" s="1346"/>
      <c r="AC1300" s="1346"/>
      <c r="AD1300" s="1346"/>
      <c r="AE1300" s="1346"/>
      <c r="AF1300" s="1346"/>
      <c r="AG1300" s="1346"/>
    </row>
    <row r="1301" spans="3:33" x14ac:dyDescent="0.25">
      <c r="C1301" s="1346"/>
      <c r="D1301" s="1346"/>
      <c r="E1301" s="1346"/>
      <c r="F1301" s="1346"/>
      <c r="G1301" s="1346"/>
      <c r="H1301" s="1346"/>
      <c r="I1301" s="1346"/>
      <c r="J1301" s="1346"/>
      <c r="K1301" s="1346"/>
      <c r="L1301" s="1346"/>
      <c r="M1301" s="1346"/>
      <c r="N1301" s="1346"/>
      <c r="O1301" s="1346"/>
      <c r="P1301" s="1346"/>
      <c r="Q1301" s="1346"/>
      <c r="R1301" s="1346"/>
      <c r="S1301" s="1346"/>
      <c r="T1301" s="1346"/>
      <c r="U1301" s="1346"/>
      <c r="V1301" s="1346"/>
      <c r="W1301" s="1346"/>
      <c r="X1301" s="1346"/>
      <c r="Y1301" s="1346"/>
      <c r="Z1301" s="1346"/>
      <c r="AA1301" s="1346"/>
      <c r="AB1301" s="1346"/>
      <c r="AC1301" s="1346"/>
      <c r="AD1301" s="1346"/>
      <c r="AE1301" s="1346"/>
      <c r="AF1301" s="1346"/>
      <c r="AG1301" s="1346"/>
    </row>
    <row r="1302" spans="3:33" x14ac:dyDescent="0.25">
      <c r="C1302" s="1346"/>
      <c r="D1302" s="1346"/>
      <c r="E1302" s="1346"/>
      <c r="F1302" s="1346"/>
      <c r="G1302" s="1346"/>
      <c r="H1302" s="1346"/>
      <c r="I1302" s="1346"/>
      <c r="J1302" s="1346"/>
      <c r="K1302" s="1346"/>
      <c r="L1302" s="1346"/>
      <c r="M1302" s="1346"/>
      <c r="N1302" s="1346"/>
      <c r="O1302" s="1346"/>
      <c r="P1302" s="1346"/>
      <c r="Q1302" s="1346"/>
      <c r="R1302" s="1346"/>
      <c r="S1302" s="1346"/>
      <c r="T1302" s="1346"/>
      <c r="U1302" s="1346"/>
      <c r="V1302" s="1346"/>
      <c r="W1302" s="1346"/>
      <c r="X1302" s="1346"/>
      <c r="Y1302" s="1346"/>
      <c r="Z1302" s="1346"/>
      <c r="AA1302" s="1346"/>
      <c r="AB1302" s="1346"/>
      <c r="AC1302" s="1346"/>
      <c r="AD1302" s="1346"/>
      <c r="AE1302" s="1346"/>
      <c r="AF1302" s="1346"/>
      <c r="AG1302" s="1346"/>
    </row>
    <row r="1303" spans="3:33" x14ac:dyDescent="0.25">
      <c r="C1303" s="1346"/>
      <c r="D1303" s="1346"/>
      <c r="E1303" s="1346"/>
      <c r="F1303" s="1346"/>
      <c r="G1303" s="1346"/>
      <c r="H1303" s="1346"/>
      <c r="I1303" s="1346"/>
      <c r="J1303" s="1346"/>
      <c r="K1303" s="1346"/>
      <c r="L1303" s="1346"/>
      <c r="M1303" s="1346"/>
      <c r="N1303" s="1346"/>
      <c r="O1303" s="1346"/>
      <c r="P1303" s="1346"/>
      <c r="Q1303" s="1346"/>
      <c r="R1303" s="1346"/>
      <c r="S1303" s="1346"/>
      <c r="T1303" s="1346"/>
      <c r="U1303" s="1346"/>
      <c r="V1303" s="1346"/>
      <c r="W1303" s="1346"/>
      <c r="X1303" s="1346"/>
      <c r="Y1303" s="1346"/>
      <c r="Z1303" s="1346"/>
      <c r="AA1303" s="1346"/>
      <c r="AB1303" s="1346"/>
      <c r="AC1303" s="1346"/>
      <c r="AD1303" s="1346"/>
      <c r="AE1303" s="1346"/>
      <c r="AF1303" s="1346"/>
      <c r="AG1303" s="1346"/>
    </row>
    <row r="1304" spans="3:33" x14ac:dyDescent="0.25">
      <c r="C1304" s="1346"/>
      <c r="D1304" s="1346"/>
      <c r="E1304" s="1346"/>
      <c r="F1304" s="1346"/>
      <c r="G1304" s="1346"/>
      <c r="H1304" s="1346"/>
      <c r="I1304" s="1346"/>
      <c r="J1304" s="1346"/>
      <c r="K1304" s="1346"/>
      <c r="L1304" s="1346"/>
      <c r="M1304" s="1346"/>
      <c r="N1304" s="1346"/>
      <c r="O1304" s="1346"/>
      <c r="P1304" s="1346"/>
      <c r="Q1304" s="1346"/>
      <c r="R1304" s="1346"/>
      <c r="S1304" s="1346"/>
      <c r="T1304" s="1346"/>
      <c r="U1304" s="1346"/>
      <c r="V1304" s="1346"/>
      <c r="W1304" s="1346"/>
      <c r="X1304" s="1346"/>
      <c r="Y1304" s="1346"/>
      <c r="Z1304" s="1346"/>
      <c r="AA1304" s="1346"/>
      <c r="AB1304" s="1346"/>
      <c r="AC1304" s="1346"/>
      <c r="AD1304" s="1346"/>
      <c r="AE1304" s="1346"/>
      <c r="AF1304" s="1346"/>
      <c r="AG1304" s="1346"/>
    </row>
    <row r="1305" spans="3:33" x14ac:dyDescent="0.25">
      <c r="C1305" s="1346"/>
      <c r="D1305" s="1346"/>
      <c r="E1305" s="1346"/>
      <c r="F1305" s="1346"/>
      <c r="G1305" s="1346"/>
      <c r="H1305" s="1346"/>
      <c r="I1305" s="1346"/>
      <c r="J1305" s="1346"/>
      <c r="K1305" s="1346"/>
      <c r="L1305" s="1346"/>
      <c r="M1305" s="1346"/>
      <c r="N1305" s="1346"/>
      <c r="O1305" s="1346"/>
      <c r="P1305" s="1346"/>
      <c r="Q1305" s="1346"/>
      <c r="R1305" s="1346"/>
      <c r="S1305" s="1346"/>
      <c r="T1305" s="1346"/>
      <c r="U1305" s="1346"/>
      <c r="V1305" s="1346"/>
      <c r="W1305" s="1346"/>
      <c r="X1305" s="1346"/>
      <c r="Y1305" s="1346"/>
      <c r="Z1305" s="1346"/>
      <c r="AA1305" s="1346"/>
      <c r="AB1305" s="1346"/>
      <c r="AC1305" s="1346"/>
      <c r="AD1305" s="1346"/>
      <c r="AE1305" s="1346"/>
      <c r="AF1305" s="1346"/>
      <c r="AG1305" s="1346"/>
    </row>
    <row r="1306" spans="3:33" x14ac:dyDescent="0.25">
      <c r="C1306" s="1346"/>
      <c r="D1306" s="1346"/>
      <c r="E1306" s="1346"/>
      <c r="F1306" s="1346"/>
      <c r="G1306" s="1346"/>
      <c r="H1306" s="1346"/>
      <c r="I1306" s="1346"/>
      <c r="J1306" s="1346"/>
      <c r="K1306" s="1346"/>
      <c r="L1306" s="1346"/>
      <c r="M1306" s="1346"/>
      <c r="N1306" s="1346"/>
      <c r="O1306" s="1346"/>
      <c r="P1306" s="1346"/>
      <c r="Q1306" s="1346"/>
      <c r="R1306" s="1346"/>
      <c r="S1306" s="1346"/>
      <c r="T1306" s="1346"/>
      <c r="U1306" s="1346"/>
      <c r="V1306" s="1346"/>
      <c r="W1306" s="1346"/>
      <c r="X1306" s="1346"/>
      <c r="Y1306" s="1346"/>
      <c r="Z1306" s="1346"/>
      <c r="AA1306" s="1346"/>
      <c r="AB1306" s="1346"/>
      <c r="AC1306" s="1346"/>
      <c r="AD1306" s="1346"/>
      <c r="AE1306" s="1346"/>
      <c r="AF1306" s="1346"/>
      <c r="AG1306" s="1346"/>
    </row>
    <row r="1307" spans="3:33" x14ac:dyDescent="0.25">
      <c r="C1307" s="1346"/>
      <c r="D1307" s="1346"/>
      <c r="E1307" s="1346"/>
      <c r="F1307" s="1346"/>
      <c r="G1307" s="1346"/>
      <c r="H1307" s="1346"/>
      <c r="I1307" s="1346"/>
      <c r="J1307" s="1346"/>
      <c r="K1307" s="1346"/>
      <c r="L1307" s="1346"/>
      <c r="M1307" s="1346"/>
      <c r="N1307" s="1346"/>
      <c r="O1307" s="1346"/>
      <c r="P1307" s="1346"/>
      <c r="Q1307" s="1346"/>
      <c r="R1307" s="1346"/>
      <c r="S1307" s="1346"/>
      <c r="T1307" s="1346"/>
      <c r="U1307" s="1346"/>
      <c r="V1307" s="1346"/>
      <c r="W1307" s="1346"/>
      <c r="X1307" s="1346"/>
      <c r="Y1307" s="1346"/>
      <c r="Z1307" s="1346"/>
      <c r="AA1307" s="1346"/>
      <c r="AB1307" s="1346"/>
      <c r="AC1307" s="1346"/>
      <c r="AD1307" s="1346"/>
      <c r="AE1307" s="1346"/>
      <c r="AF1307" s="1346"/>
      <c r="AG1307" s="1346"/>
    </row>
    <row r="1308" spans="3:33" x14ac:dyDescent="0.25">
      <c r="C1308" s="1346"/>
      <c r="D1308" s="1346"/>
      <c r="E1308" s="1346"/>
      <c r="F1308" s="1346"/>
      <c r="G1308" s="1346"/>
      <c r="H1308" s="1346"/>
      <c r="I1308" s="1346"/>
      <c r="J1308" s="1346"/>
      <c r="K1308" s="1346"/>
      <c r="L1308" s="1346"/>
      <c r="M1308" s="1346"/>
      <c r="N1308" s="1346"/>
      <c r="O1308" s="1346"/>
      <c r="P1308" s="1346"/>
      <c r="Q1308" s="1346"/>
      <c r="R1308" s="1346"/>
      <c r="S1308" s="1346"/>
      <c r="T1308" s="1346"/>
      <c r="U1308" s="1346"/>
      <c r="V1308" s="1346"/>
      <c r="W1308" s="1346"/>
      <c r="X1308" s="1346"/>
      <c r="Y1308" s="1346"/>
      <c r="Z1308" s="1346"/>
      <c r="AA1308" s="1346"/>
      <c r="AB1308" s="1346"/>
      <c r="AC1308" s="1346"/>
      <c r="AD1308" s="1346"/>
      <c r="AE1308" s="1346"/>
      <c r="AF1308" s="1346"/>
      <c r="AG1308" s="1346"/>
    </row>
    <row r="1309" spans="3:33" x14ac:dyDescent="0.25">
      <c r="C1309" s="1346"/>
      <c r="D1309" s="1346"/>
      <c r="E1309" s="1346"/>
      <c r="F1309" s="1346"/>
      <c r="G1309" s="1346"/>
      <c r="H1309" s="1346"/>
      <c r="I1309" s="1346"/>
      <c r="J1309" s="1346"/>
      <c r="K1309" s="1346"/>
      <c r="L1309" s="1346"/>
      <c r="M1309" s="1346"/>
      <c r="N1309" s="1346"/>
      <c r="O1309" s="1346"/>
      <c r="P1309" s="1346"/>
      <c r="Q1309" s="1346"/>
      <c r="R1309" s="1346"/>
      <c r="S1309" s="1346"/>
      <c r="T1309" s="1346"/>
      <c r="U1309" s="1346"/>
      <c r="V1309" s="1346"/>
      <c r="W1309" s="1346"/>
      <c r="X1309" s="1346"/>
      <c r="Y1309" s="1346"/>
      <c r="Z1309" s="1346"/>
      <c r="AA1309" s="1346"/>
      <c r="AB1309" s="1346"/>
      <c r="AC1309" s="1346"/>
      <c r="AD1309" s="1346"/>
      <c r="AE1309" s="1346"/>
      <c r="AF1309" s="1346"/>
      <c r="AG1309" s="1346"/>
    </row>
    <row r="1310" spans="3:33" x14ac:dyDescent="0.25">
      <c r="C1310" s="1346"/>
      <c r="D1310" s="1346"/>
      <c r="E1310" s="1346"/>
      <c r="F1310" s="1346"/>
      <c r="G1310" s="1346"/>
      <c r="H1310" s="1346"/>
      <c r="I1310" s="1346"/>
      <c r="J1310" s="1346"/>
      <c r="K1310" s="1346"/>
      <c r="L1310" s="1346"/>
      <c r="M1310" s="1346"/>
      <c r="N1310" s="1346"/>
      <c r="O1310" s="1346"/>
      <c r="P1310" s="1346"/>
      <c r="Q1310" s="1346"/>
      <c r="R1310" s="1346"/>
      <c r="S1310" s="1346"/>
      <c r="T1310" s="1346"/>
      <c r="U1310" s="1346"/>
      <c r="V1310" s="1346"/>
      <c r="W1310" s="1346"/>
      <c r="X1310" s="1346"/>
      <c r="Y1310" s="1346"/>
      <c r="Z1310" s="1346"/>
      <c r="AA1310" s="1346"/>
      <c r="AB1310" s="1346"/>
      <c r="AC1310" s="1346"/>
      <c r="AD1310" s="1346"/>
      <c r="AE1310" s="1346"/>
      <c r="AF1310" s="1346"/>
      <c r="AG1310" s="1346"/>
    </row>
    <row r="1311" spans="3:33" x14ac:dyDescent="0.25">
      <c r="C1311" s="1346"/>
      <c r="D1311" s="1346"/>
      <c r="E1311" s="1346"/>
      <c r="F1311" s="1346"/>
      <c r="G1311" s="1346"/>
      <c r="H1311" s="1346"/>
      <c r="I1311" s="1346"/>
      <c r="J1311" s="1346"/>
      <c r="K1311" s="1346"/>
      <c r="L1311" s="1346"/>
      <c r="M1311" s="1346"/>
      <c r="N1311" s="1346"/>
      <c r="O1311" s="1346"/>
      <c r="P1311" s="1346"/>
      <c r="Q1311" s="1346"/>
      <c r="R1311" s="1346"/>
      <c r="S1311" s="1346"/>
      <c r="T1311" s="1346"/>
      <c r="U1311" s="1346"/>
      <c r="V1311" s="1346"/>
      <c r="W1311" s="1346"/>
      <c r="X1311" s="1346"/>
      <c r="Y1311" s="1346"/>
      <c r="Z1311" s="1346"/>
      <c r="AA1311" s="1346"/>
      <c r="AB1311" s="1346"/>
      <c r="AC1311" s="1346"/>
      <c r="AD1311" s="1346"/>
      <c r="AE1311" s="1346"/>
      <c r="AF1311" s="1346"/>
      <c r="AG1311" s="1346"/>
    </row>
    <row r="1312" spans="3:33" x14ac:dyDescent="0.25">
      <c r="C1312" s="1346"/>
      <c r="D1312" s="1346"/>
      <c r="E1312" s="1346"/>
      <c r="F1312" s="1346"/>
      <c r="G1312" s="1346"/>
      <c r="H1312" s="1346"/>
      <c r="I1312" s="1346"/>
      <c r="J1312" s="1346"/>
      <c r="K1312" s="1346"/>
      <c r="L1312" s="1346"/>
      <c r="M1312" s="1346"/>
      <c r="N1312" s="1346"/>
      <c r="O1312" s="1346"/>
      <c r="P1312" s="1346"/>
      <c r="Q1312" s="1346"/>
      <c r="R1312" s="1346"/>
      <c r="S1312" s="1346"/>
      <c r="T1312" s="1346"/>
      <c r="U1312" s="1346"/>
      <c r="V1312" s="1346"/>
      <c r="W1312" s="1346"/>
      <c r="X1312" s="1346"/>
      <c r="Y1312" s="1346"/>
      <c r="Z1312" s="1346"/>
      <c r="AA1312" s="1346"/>
      <c r="AB1312" s="1346"/>
      <c r="AC1312" s="1346"/>
      <c r="AD1312" s="1346"/>
      <c r="AE1312" s="1346"/>
      <c r="AF1312" s="1346"/>
      <c r="AG1312" s="1346"/>
    </row>
    <row r="1313" spans="3:33" x14ac:dyDescent="0.25">
      <c r="C1313" s="1346"/>
      <c r="D1313" s="1346"/>
      <c r="E1313" s="1346"/>
      <c r="F1313" s="1346"/>
      <c r="G1313" s="1346"/>
      <c r="H1313" s="1346"/>
      <c r="I1313" s="1346"/>
      <c r="J1313" s="1346"/>
      <c r="K1313" s="1346"/>
      <c r="L1313" s="1346"/>
      <c r="M1313" s="1346"/>
      <c r="N1313" s="1346"/>
      <c r="O1313" s="1346"/>
      <c r="P1313" s="1346"/>
      <c r="Q1313" s="1346"/>
      <c r="R1313" s="1346"/>
      <c r="S1313" s="1346"/>
      <c r="T1313" s="1346"/>
      <c r="U1313" s="1346"/>
      <c r="V1313" s="1346"/>
      <c r="W1313" s="1346"/>
      <c r="X1313" s="1346"/>
      <c r="Y1313" s="1346"/>
      <c r="Z1313" s="1346"/>
      <c r="AA1313" s="1346"/>
      <c r="AB1313" s="1346"/>
      <c r="AC1313" s="1346"/>
      <c r="AD1313" s="1346"/>
      <c r="AE1313" s="1346"/>
      <c r="AF1313" s="1346"/>
      <c r="AG1313" s="1346"/>
    </row>
    <row r="1314" spans="3:33" x14ac:dyDescent="0.25">
      <c r="C1314" s="1346"/>
      <c r="D1314" s="1346"/>
      <c r="E1314" s="1346"/>
      <c r="F1314" s="1346"/>
      <c r="G1314" s="1346"/>
      <c r="H1314" s="1346"/>
      <c r="I1314" s="1346"/>
      <c r="J1314" s="1346"/>
      <c r="K1314" s="1346"/>
      <c r="L1314" s="1346"/>
      <c r="M1314" s="1346"/>
      <c r="N1314" s="1346"/>
      <c r="O1314" s="1346"/>
      <c r="P1314" s="1346"/>
      <c r="Q1314" s="1346"/>
      <c r="R1314" s="1346"/>
      <c r="S1314" s="1346"/>
      <c r="T1314" s="1346"/>
      <c r="U1314" s="1346"/>
      <c r="V1314" s="1346"/>
      <c r="W1314" s="1346"/>
      <c r="X1314" s="1346"/>
      <c r="Y1314" s="1346"/>
      <c r="Z1314" s="1346"/>
      <c r="AA1314" s="1346"/>
      <c r="AB1314" s="1346"/>
      <c r="AC1314" s="1346"/>
      <c r="AD1314" s="1346"/>
      <c r="AE1314" s="1346"/>
      <c r="AF1314" s="1346"/>
      <c r="AG1314" s="1346"/>
    </row>
    <row r="1315" spans="3:33" x14ac:dyDescent="0.25">
      <c r="C1315" s="1346"/>
      <c r="D1315" s="1346"/>
      <c r="E1315" s="1346"/>
      <c r="F1315" s="1346"/>
      <c r="G1315" s="1346"/>
      <c r="H1315" s="1346"/>
      <c r="I1315" s="1346"/>
      <c r="J1315" s="1346"/>
      <c r="K1315" s="1346"/>
      <c r="L1315" s="1346"/>
      <c r="M1315" s="1346"/>
      <c r="N1315" s="1346"/>
      <c r="O1315" s="1346"/>
      <c r="P1315" s="1346"/>
      <c r="Q1315" s="1346"/>
      <c r="R1315" s="1346"/>
      <c r="S1315" s="1346"/>
      <c r="T1315" s="1346"/>
      <c r="U1315" s="1346"/>
      <c r="V1315" s="1346"/>
      <c r="W1315" s="1346"/>
      <c r="X1315" s="1346"/>
      <c r="Y1315" s="1346"/>
      <c r="Z1315" s="1346"/>
      <c r="AA1315" s="1346"/>
      <c r="AB1315" s="1346"/>
      <c r="AC1315" s="1346"/>
      <c r="AD1315" s="1346"/>
      <c r="AE1315" s="1346"/>
      <c r="AF1315" s="1346"/>
      <c r="AG1315" s="1346"/>
    </row>
    <row r="1316" spans="3:33" x14ac:dyDescent="0.25">
      <c r="C1316" s="1346"/>
      <c r="D1316" s="1346"/>
      <c r="E1316" s="1346"/>
      <c r="F1316" s="1346"/>
      <c r="G1316" s="1346"/>
      <c r="H1316" s="1346"/>
      <c r="I1316" s="1346"/>
      <c r="J1316" s="1346"/>
      <c r="K1316" s="1346"/>
      <c r="L1316" s="1346"/>
      <c r="M1316" s="1346"/>
      <c r="N1316" s="1346"/>
      <c r="O1316" s="1346"/>
      <c r="P1316" s="1346"/>
      <c r="Q1316" s="1346"/>
      <c r="R1316" s="1346"/>
      <c r="S1316" s="1346"/>
      <c r="T1316" s="1346"/>
      <c r="U1316" s="1346"/>
      <c r="V1316" s="1346"/>
      <c r="W1316" s="1346"/>
      <c r="X1316" s="1346"/>
      <c r="Y1316" s="1346"/>
      <c r="Z1316" s="1346"/>
      <c r="AA1316" s="1346"/>
      <c r="AB1316" s="1346"/>
      <c r="AC1316" s="1346"/>
      <c r="AD1316" s="1346"/>
      <c r="AE1316" s="1346"/>
      <c r="AF1316" s="1346"/>
      <c r="AG1316" s="1346"/>
    </row>
    <row r="1317" spans="3:33" x14ac:dyDescent="0.25">
      <c r="C1317" s="1346"/>
      <c r="D1317" s="1346"/>
      <c r="E1317" s="1346"/>
      <c r="F1317" s="1346"/>
      <c r="G1317" s="1346"/>
      <c r="H1317" s="1346"/>
      <c r="I1317" s="1346"/>
      <c r="J1317" s="1346"/>
      <c r="K1317" s="1346"/>
      <c r="L1317" s="1346"/>
      <c r="M1317" s="1346"/>
      <c r="N1317" s="1346"/>
      <c r="O1317" s="1346"/>
      <c r="P1317" s="1346"/>
      <c r="Q1317" s="1346"/>
      <c r="R1317" s="1346"/>
      <c r="S1317" s="1346"/>
      <c r="T1317" s="1346"/>
      <c r="U1317" s="1346"/>
      <c r="V1317" s="1346"/>
      <c r="W1317" s="1346"/>
      <c r="X1317" s="1346"/>
      <c r="Y1317" s="1346"/>
      <c r="Z1317" s="1346"/>
      <c r="AA1317" s="1346"/>
      <c r="AB1317" s="1346"/>
      <c r="AC1317" s="1346"/>
      <c r="AD1317" s="1346"/>
      <c r="AE1317" s="1346"/>
      <c r="AF1317" s="1346"/>
      <c r="AG1317" s="1346"/>
    </row>
    <row r="1318" spans="3:33" x14ac:dyDescent="0.25">
      <c r="C1318" s="1346"/>
      <c r="D1318" s="1346"/>
      <c r="E1318" s="1346"/>
      <c r="F1318" s="1346"/>
      <c r="G1318" s="1346"/>
      <c r="H1318" s="1346"/>
      <c r="I1318" s="1346"/>
      <c r="J1318" s="1346"/>
      <c r="K1318" s="1346"/>
      <c r="L1318" s="1346"/>
      <c r="M1318" s="1346"/>
      <c r="N1318" s="1346"/>
      <c r="O1318" s="1346"/>
      <c r="P1318" s="1346"/>
      <c r="Q1318" s="1346"/>
      <c r="R1318" s="1346"/>
      <c r="S1318" s="1346"/>
      <c r="T1318" s="1346"/>
      <c r="U1318" s="1346"/>
      <c r="V1318" s="1346"/>
      <c r="W1318" s="1346"/>
      <c r="X1318" s="1346"/>
      <c r="Y1318" s="1346"/>
      <c r="Z1318" s="1346"/>
      <c r="AA1318" s="1346"/>
      <c r="AB1318" s="1346"/>
      <c r="AC1318" s="1346"/>
      <c r="AD1318" s="1346"/>
      <c r="AE1318" s="1346"/>
      <c r="AF1318" s="1346"/>
      <c r="AG1318" s="1346"/>
    </row>
    <row r="1319" spans="3:33" x14ac:dyDescent="0.25">
      <c r="C1319" s="1346"/>
      <c r="D1319" s="1346"/>
      <c r="E1319" s="1346"/>
      <c r="F1319" s="1346"/>
      <c r="G1319" s="1346"/>
      <c r="H1319" s="1346"/>
      <c r="I1319" s="1346"/>
      <c r="J1319" s="1346"/>
      <c r="K1319" s="1346"/>
      <c r="L1319" s="1346"/>
      <c r="M1319" s="1346"/>
      <c r="N1319" s="1346"/>
      <c r="O1319" s="1346"/>
      <c r="P1319" s="1346"/>
      <c r="Q1319" s="1346"/>
      <c r="R1319" s="1346"/>
      <c r="S1319" s="1346"/>
      <c r="T1319" s="1346"/>
      <c r="U1319" s="1346"/>
      <c r="V1319" s="1346"/>
      <c r="W1319" s="1346"/>
      <c r="X1319" s="1346"/>
      <c r="Y1319" s="1346"/>
      <c r="Z1319" s="1346"/>
      <c r="AA1319" s="1346"/>
      <c r="AB1319" s="1346"/>
      <c r="AC1319" s="1346"/>
      <c r="AD1319" s="1346"/>
      <c r="AE1319" s="1346"/>
      <c r="AF1319" s="1346"/>
      <c r="AG1319" s="1346"/>
    </row>
    <row r="1320" spans="3:33" x14ac:dyDescent="0.25">
      <c r="C1320" s="1346"/>
      <c r="D1320" s="1346"/>
      <c r="E1320" s="1346"/>
      <c r="F1320" s="1346"/>
      <c r="G1320" s="1346"/>
      <c r="H1320" s="1346"/>
      <c r="I1320" s="1346"/>
      <c r="J1320" s="1346"/>
      <c r="K1320" s="1346"/>
      <c r="L1320" s="1346"/>
      <c r="M1320" s="1346"/>
      <c r="N1320" s="1346"/>
      <c r="O1320" s="1346"/>
      <c r="P1320" s="1346"/>
      <c r="Q1320" s="1346"/>
      <c r="R1320" s="1346"/>
      <c r="S1320" s="1346"/>
      <c r="T1320" s="1346"/>
      <c r="U1320" s="1346"/>
      <c r="V1320" s="1346"/>
      <c r="W1320" s="1346"/>
      <c r="X1320" s="1346"/>
      <c r="Y1320" s="1346"/>
      <c r="Z1320" s="1346"/>
      <c r="AA1320" s="1346"/>
      <c r="AB1320" s="1346"/>
      <c r="AC1320" s="1346"/>
      <c r="AD1320" s="1346"/>
      <c r="AE1320" s="1346"/>
      <c r="AF1320" s="1346"/>
      <c r="AG1320" s="1346"/>
    </row>
    <row r="1321" spans="3:33" x14ac:dyDescent="0.25">
      <c r="C1321" s="1346"/>
      <c r="D1321" s="1346"/>
      <c r="E1321" s="1346"/>
      <c r="F1321" s="1346"/>
      <c r="G1321" s="1346"/>
      <c r="H1321" s="1346"/>
      <c r="I1321" s="1346"/>
      <c r="J1321" s="1346"/>
      <c r="K1321" s="1346"/>
      <c r="L1321" s="1346"/>
      <c r="M1321" s="1346"/>
      <c r="N1321" s="1346"/>
      <c r="O1321" s="1346"/>
      <c r="P1321" s="1346"/>
      <c r="Q1321" s="1346"/>
      <c r="R1321" s="1346"/>
      <c r="S1321" s="1346"/>
      <c r="T1321" s="1346"/>
      <c r="U1321" s="1346"/>
      <c r="V1321" s="1346"/>
      <c r="W1321" s="1346"/>
      <c r="X1321" s="1346"/>
      <c r="Y1321" s="1346"/>
      <c r="Z1321" s="1346"/>
      <c r="AA1321" s="1346"/>
      <c r="AB1321" s="1346"/>
      <c r="AC1321" s="1346"/>
      <c r="AD1321" s="1346"/>
      <c r="AE1321" s="1346"/>
      <c r="AF1321" s="1346"/>
      <c r="AG1321" s="1346"/>
    </row>
    <row r="1322" spans="3:33" x14ac:dyDescent="0.25">
      <c r="C1322" s="1346"/>
      <c r="D1322" s="1346"/>
      <c r="E1322" s="1346"/>
      <c r="F1322" s="1346"/>
      <c r="G1322" s="1346"/>
      <c r="H1322" s="1346"/>
      <c r="I1322" s="1346"/>
      <c r="J1322" s="1346"/>
      <c r="K1322" s="1346"/>
      <c r="L1322" s="1346"/>
      <c r="M1322" s="1346"/>
      <c r="N1322" s="1346"/>
      <c r="O1322" s="1346"/>
      <c r="P1322" s="1346"/>
      <c r="Q1322" s="1346"/>
      <c r="R1322" s="1346"/>
      <c r="S1322" s="1346"/>
      <c r="T1322" s="1346"/>
      <c r="U1322" s="1346"/>
      <c r="V1322" s="1346"/>
      <c r="W1322" s="1346"/>
      <c r="X1322" s="1346"/>
      <c r="Y1322" s="1346"/>
      <c r="Z1322" s="1346"/>
      <c r="AA1322" s="1346"/>
      <c r="AB1322" s="1346"/>
      <c r="AC1322" s="1346"/>
      <c r="AD1322" s="1346"/>
      <c r="AE1322" s="1346"/>
      <c r="AF1322" s="1346"/>
      <c r="AG1322" s="1346"/>
    </row>
    <row r="1323" spans="3:33" x14ac:dyDescent="0.25">
      <c r="C1323" s="1346"/>
      <c r="D1323" s="1346"/>
      <c r="E1323" s="1346"/>
      <c r="F1323" s="1346"/>
      <c r="G1323" s="1346"/>
      <c r="H1323" s="1346"/>
      <c r="I1323" s="1346"/>
      <c r="J1323" s="1346"/>
      <c r="K1323" s="1346"/>
      <c r="L1323" s="1346"/>
      <c r="M1323" s="1346"/>
      <c r="N1323" s="1346"/>
      <c r="O1323" s="1346"/>
      <c r="P1323" s="1346"/>
      <c r="Q1323" s="1346"/>
      <c r="R1323" s="1346"/>
      <c r="S1323" s="1346"/>
      <c r="T1323" s="1346"/>
      <c r="U1323" s="1346"/>
      <c r="V1323" s="1346"/>
      <c r="W1323" s="1346"/>
      <c r="X1323" s="1346"/>
      <c r="Y1323" s="1346"/>
      <c r="Z1323" s="1346"/>
      <c r="AA1323" s="1346"/>
      <c r="AB1323" s="1346"/>
      <c r="AC1323" s="1346"/>
      <c r="AD1323" s="1346"/>
      <c r="AE1323" s="1346"/>
      <c r="AF1323" s="1346"/>
      <c r="AG1323" s="1346"/>
    </row>
    <row r="1324" spans="3:33" x14ac:dyDescent="0.25">
      <c r="C1324" s="1346"/>
      <c r="D1324" s="1346"/>
      <c r="E1324" s="1346"/>
      <c r="F1324" s="1346"/>
      <c r="G1324" s="1346"/>
      <c r="H1324" s="1346"/>
      <c r="I1324" s="1346"/>
      <c r="J1324" s="1346"/>
      <c r="K1324" s="1346"/>
      <c r="L1324" s="1346"/>
      <c r="M1324" s="1346"/>
      <c r="N1324" s="1346"/>
      <c r="O1324" s="1346"/>
      <c r="P1324" s="1346"/>
      <c r="Q1324" s="1346"/>
      <c r="R1324" s="1346"/>
      <c r="S1324" s="1346"/>
      <c r="T1324" s="1346"/>
      <c r="U1324" s="1346"/>
      <c r="V1324" s="1346"/>
      <c r="W1324" s="1346"/>
      <c r="X1324" s="1346"/>
      <c r="Y1324" s="1346"/>
      <c r="Z1324" s="1346"/>
      <c r="AA1324" s="1346"/>
      <c r="AB1324" s="1346"/>
      <c r="AC1324" s="1346"/>
      <c r="AD1324" s="1346"/>
      <c r="AE1324" s="1346"/>
      <c r="AF1324" s="1346"/>
      <c r="AG1324" s="1346"/>
    </row>
    <row r="1325" spans="3:33" x14ac:dyDescent="0.25">
      <c r="C1325" s="1346"/>
      <c r="D1325" s="1346"/>
      <c r="E1325" s="1346"/>
      <c r="F1325" s="1346"/>
      <c r="G1325" s="1346"/>
      <c r="H1325" s="1346"/>
      <c r="I1325" s="1346"/>
      <c r="J1325" s="1346"/>
      <c r="K1325" s="1346"/>
      <c r="L1325" s="1346"/>
      <c r="M1325" s="1346"/>
      <c r="N1325" s="1346"/>
      <c r="O1325" s="1346"/>
      <c r="P1325" s="1346"/>
      <c r="Q1325" s="1346"/>
      <c r="R1325" s="1346"/>
      <c r="S1325" s="1346"/>
      <c r="T1325" s="1346"/>
      <c r="U1325" s="1346"/>
      <c r="V1325" s="1346"/>
      <c r="W1325" s="1346"/>
      <c r="X1325" s="1346"/>
      <c r="Y1325" s="1346"/>
      <c r="Z1325" s="1346"/>
      <c r="AA1325" s="1346"/>
      <c r="AB1325" s="1346"/>
      <c r="AC1325" s="1346"/>
      <c r="AD1325" s="1346"/>
      <c r="AE1325" s="1346"/>
      <c r="AF1325" s="1346"/>
      <c r="AG1325" s="1346"/>
    </row>
    <row r="1326" spans="3:33" x14ac:dyDescent="0.25">
      <c r="C1326" s="1346"/>
      <c r="D1326" s="1346"/>
      <c r="E1326" s="1346"/>
      <c r="F1326" s="1346"/>
      <c r="G1326" s="1346"/>
      <c r="H1326" s="1346"/>
      <c r="I1326" s="1346"/>
      <c r="J1326" s="1346"/>
      <c r="K1326" s="1346"/>
      <c r="L1326" s="1346"/>
      <c r="M1326" s="1346"/>
      <c r="N1326" s="1346"/>
      <c r="O1326" s="1346"/>
      <c r="P1326" s="1346"/>
      <c r="Q1326" s="1346"/>
      <c r="R1326" s="1346"/>
      <c r="S1326" s="1346"/>
      <c r="T1326" s="1346"/>
      <c r="U1326" s="1346"/>
      <c r="V1326" s="1346"/>
      <c r="W1326" s="1346"/>
      <c r="X1326" s="1346"/>
      <c r="Y1326" s="1346"/>
      <c r="Z1326" s="1346"/>
      <c r="AA1326" s="1346"/>
      <c r="AB1326" s="1346"/>
      <c r="AC1326" s="1346"/>
      <c r="AD1326" s="1346"/>
      <c r="AE1326" s="1346"/>
      <c r="AF1326" s="1346"/>
      <c r="AG1326" s="1346"/>
    </row>
    <row r="1327" spans="3:33" x14ac:dyDescent="0.25">
      <c r="C1327" s="1346"/>
      <c r="D1327" s="1346"/>
      <c r="E1327" s="1346"/>
      <c r="F1327" s="1346"/>
      <c r="G1327" s="1346"/>
      <c r="H1327" s="1346"/>
      <c r="I1327" s="1346"/>
      <c r="J1327" s="1346"/>
      <c r="K1327" s="1346"/>
      <c r="L1327" s="1346"/>
      <c r="M1327" s="1346"/>
      <c r="N1327" s="1346"/>
      <c r="O1327" s="1346"/>
      <c r="P1327" s="1346"/>
      <c r="Q1327" s="1346"/>
      <c r="R1327" s="1346"/>
      <c r="S1327" s="1346"/>
      <c r="T1327" s="1346"/>
      <c r="U1327" s="1346"/>
      <c r="V1327" s="1346"/>
      <c r="W1327" s="1346"/>
      <c r="X1327" s="1346"/>
      <c r="Y1327" s="1346"/>
      <c r="Z1327" s="1346"/>
      <c r="AA1327" s="1346"/>
      <c r="AB1327" s="1346"/>
      <c r="AC1327" s="1346"/>
      <c r="AD1327" s="1346"/>
      <c r="AE1327" s="1346"/>
      <c r="AF1327" s="1346"/>
      <c r="AG1327" s="1346"/>
    </row>
    <row r="1328" spans="3:33" x14ac:dyDescent="0.25">
      <c r="C1328" s="1346"/>
      <c r="D1328" s="1346"/>
      <c r="E1328" s="1346"/>
      <c r="F1328" s="1346"/>
      <c r="G1328" s="1346"/>
      <c r="H1328" s="1346"/>
      <c r="I1328" s="1346"/>
      <c r="J1328" s="1346"/>
      <c r="K1328" s="1346"/>
      <c r="L1328" s="1346"/>
      <c r="M1328" s="1346"/>
      <c r="N1328" s="1346"/>
      <c r="O1328" s="1346"/>
      <c r="P1328" s="1346"/>
      <c r="Q1328" s="1346"/>
      <c r="R1328" s="1346"/>
      <c r="S1328" s="1346"/>
      <c r="T1328" s="1346"/>
      <c r="U1328" s="1346"/>
      <c r="V1328" s="1346"/>
      <c r="W1328" s="1346"/>
      <c r="X1328" s="1346"/>
      <c r="Y1328" s="1346"/>
      <c r="Z1328" s="1346"/>
      <c r="AA1328" s="1346"/>
      <c r="AB1328" s="1346"/>
      <c r="AC1328" s="1346"/>
      <c r="AD1328" s="1346"/>
      <c r="AE1328" s="1346"/>
      <c r="AF1328" s="1346"/>
      <c r="AG1328" s="1346"/>
    </row>
    <row r="1329" spans="3:33" x14ac:dyDescent="0.25">
      <c r="C1329" s="1346"/>
      <c r="D1329" s="1346"/>
      <c r="E1329" s="1346"/>
      <c r="F1329" s="1346"/>
      <c r="G1329" s="1346"/>
      <c r="H1329" s="1346"/>
      <c r="I1329" s="1346"/>
      <c r="J1329" s="1346"/>
      <c r="K1329" s="1346"/>
      <c r="L1329" s="1346"/>
      <c r="M1329" s="1346"/>
      <c r="N1329" s="1346"/>
      <c r="O1329" s="1346"/>
      <c r="P1329" s="1346"/>
      <c r="Q1329" s="1346"/>
      <c r="R1329" s="1346"/>
      <c r="S1329" s="1346"/>
      <c r="T1329" s="1346"/>
      <c r="U1329" s="1346"/>
      <c r="V1329" s="1346"/>
      <c r="W1329" s="1346"/>
      <c r="X1329" s="1346"/>
      <c r="Y1329" s="1346"/>
      <c r="Z1329" s="1346"/>
      <c r="AA1329" s="1346"/>
      <c r="AB1329" s="1346"/>
      <c r="AC1329" s="1346"/>
      <c r="AD1329" s="1346"/>
      <c r="AE1329" s="1346"/>
      <c r="AF1329" s="1346"/>
      <c r="AG1329" s="1346"/>
    </row>
    <row r="1330" spans="3:33" x14ac:dyDescent="0.25">
      <c r="C1330" s="1346"/>
      <c r="D1330" s="1346"/>
      <c r="E1330" s="1346"/>
      <c r="F1330" s="1346"/>
      <c r="G1330" s="1346"/>
      <c r="H1330" s="1346"/>
      <c r="I1330" s="1346"/>
      <c r="J1330" s="1346"/>
      <c r="K1330" s="1346"/>
      <c r="L1330" s="1346"/>
      <c r="M1330" s="1346"/>
      <c r="N1330" s="1346"/>
      <c r="O1330" s="1346"/>
      <c r="P1330" s="1346"/>
      <c r="Q1330" s="1346"/>
      <c r="R1330" s="1346"/>
      <c r="S1330" s="1346"/>
      <c r="T1330" s="1346"/>
      <c r="U1330" s="1346"/>
      <c r="V1330" s="1346"/>
      <c r="W1330" s="1346"/>
      <c r="X1330" s="1346"/>
      <c r="Y1330" s="1346"/>
      <c r="Z1330" s="1346"/>
      <c r="AA1330" s="1346"/>
      <c r="AB1330" s="1346"/>
      <c r="AC1330" s="1346"/>
      <c r="AD1330" s="1346"/>
      <c r="AE1330" s="1346"/>
      <c r="AF1330" s="1346"/>
      <c r="AG1330" s="1346"/>
    </row>
    <row r="1331" spans="3:33" x14ac:dyDescent="0.25">
      <c r="C1331" s="1346"/>
      <c r="D1331" s="1346"/>
      <c r="E1331" s="1346"/>
      <c r="F1331" s="1346"/>
      <c r="G1331" s="1346"/>
      <c r="H1331" s="1346"/>
      <c r="I1331" s="1346"/>
      <c r="J1331" s="1346"/>
      <c r="K1331" s="1346"/>
      <c r="L1331" s="1346"/>
      <c r="M1331" s="1346"/>
      <c r="N1331" s="1346"/>
      <c r="O1331" s="1346"/>
      <c r="P1331" s="1346"/>
      <c r="Q1331" s="1346"/>
      <c r="R1331" s="1346"/>
      <c r="S1331" s="1346"/>
      <c r="T1331" s="1346"/>
      <c r="U1331" s="1346"/>
      <c r="V1331" s="1346"/>
      <c r="W1331" s="1346"/>
      <c r="X1331" s="1346"/>
      <c r="Y1331" s="1346"/>
      <c r="Z1331" s="1346"/>
      <c r="AA1331" s="1346"/>
      <c r="AB1331" s="1346"/>
      <c r="AC1331" s="1346"/>
      <c r="AD1331" s="1346"/>
      <c r="AE1331" s="1346"/>
      <c r="AF1331" s="1346"/>
      <c r="AG1331" s="1346"/>
    </row>
    <row r="1332" spans="3:33" x14ac:dyDescent="0.25">
      <c r="C1332" s="1346"/>
      <c r="D1332" s="1346"/>
      <c r="E1332" s="1346"/>
      <c r="F1332" s="1346"/>
      <c r="G1332" s="1346"/>
      <c r="H1332" s="1346"/>
      <c r="I1332" s="1346"/>
      <c r="J1332" s="1346"/>
      <c r="K1332" s="1346"/>
      <c r="L1332" s="1346"/>
      <c r="M1332" s="1346"/>
      <c r="N1332" s="1346"/>
      <c r="O1332" s="1346"/>
      <c r="P1332" s="1346"/>
      <c r="Q1332" s="1346"/>
      <c r="R1332" s="1346"/>
      <c r="S1332" s="1346"/>
      <c r="T1332" s="1346"/>
      <c r="U1332" s="1346"/>
      <c r="V1332" s="1346"/>
      <c r="W1332" s="1346"/>
      <c r="X1332" s="1346"/>
      <c r="Y1332" s="1346"/>
      <c r="Z1332" s="1346"/>
      <c r="AA1332" s="1346"/>
      <c r="AB1332" s="1346"/>
      <c r="AC1332" s="1346"/>
      <c r="AD1332" s="1346"/>
      <c r="AE1332" s="1346"/>
      <c r="AF1332" s="1346"/>
      <c r="AG1332" s="1346"/>
    </row>
    <row r="1333" spans="3:33" x14ac:dyDescent="0.25">
      <c r="C1333" s="1346"/>
      <c r="D1333" s="1346"/>
      <c r="E1333" s="1346"/>
      <c r="F1333" s="1346"/>
      <c r="G1333" s="1346"/>
      <c r="H1333" s="1346"/>
      <c r="I1333" s="1346"/>
      <c r="J1333" s="1346"/>
      <c r="K1333" s="1346"/>
      <c r="L1333" s="1346"/>
      <c r="M1333" s="1346"/>
      <c r="N1333" s="1346"/>
      <c r="O1333" s="1346"/>
      <c r="P1333" s="1346"/>
      <c r="Q1333" s="1346"/>
      <c r="R1333" s="1346"/>
      <c r="S1333" s="1346"/>
      <c r="T1333" s="1346"/>
      <c r="U1333" s="1346"/>
      <c r="V1333" s="1346"/>
      <c r="W1333" s="1346"/>
      <c r="X1333" s="1346"/>
      <c r="Y1333" s="1346"/>
      <c r="Z1333" s="1346"/>
      <c r="AA1333" s="1346"/>
      <c r="AB1333" s="1346"/>
      <c r="AC1333" s="1346"/>
      <c r="AD1333" s="1346"/>
      <c r="AE1333" s="1346"/>
      <c r="AF1333" s="1346"/>
      <c r="AG1333" s="1346"/>
    </row>
    <row r="1334" spans="3:33" x14ac:dyDescent="0.25">
      <c r="C1334" s="1346"/>
      <c r="D1334" s="1346"/>
      <c r="E1334" s="1346"/>
      <c r="F1334" s="1346"/>
      <c r="G1334" s="1346"/>
      <c r="H1334" s="1346"/>
      <c r="I1334" s="1346"/>
      <c r="J1334" s="1346"/>
      <c r="K1334" s="1346"/>
      <c r="L1334" s="1346"/>
      <c r="M1334" s="1346"/>
      <c r="N1334" s="1346"/>
      <c r="O1334" s="1346"/>
      <c r="P1334" s="1346"/>
      <c r="Q1334" s="1346"/>
      <c r="R1334" s="1346"/>
      <c r="S1334" s="1346"/>
      <c r="T1334" s="1346"/>
      <c r="U1334" s="1346"/>
      <c r="V1334" s="1346"/>
      <c r="W1334" s="1346"/>
      <c r="X1334" s="1346"/>
      <c r="Y1334" s="1346"/>
      <c r="Z1334" s="1346"/>
      <c r="AA1334" s="1346"/>
      <c r="AB1334" s="1346"/>
      <c r="AC1334" s="1346"/>
      <c r="AD1334" s="1346"/>
      <c r="AE1334" s="1346"/>
      <c r="AF1334" s="1346"/>
      <c r="AG1334" s="1346"/>
    </row>
    <row r="1335" spans="3:33" x14ac:dyDescent="0.25">
      <c r="C1335" s="1346"/>
      <c r="D1335" s="1346"/>
      <c r="E1335" s="1346"/>
      <c r="F1335" s="1346"/>
      <c r="G1335" s="1346"/>
      <c r="H1335" s="1346"/>
      <c r="I1335" s="1346"/>
      <c r="J1335" s="1346"/>
      <c r="K1335" s="1346"/>
      <c r="L1335" s="1346"/>
      <c r="M1335" s="1346"/>
      <c r="N1335" s="1346"/>
      <c r="O1335" s="1346"/>
      <c r="P1335" s="1346"/>
      <c r="Q1335" s="1346"/>
      <c r="R1335" s="1346"/>
      <c r="S1335" s="1346"/>
      <c r="T1335" s="1346"/>
      <c r="U1335" s="1346"/>
      <c r="V1335" s="1346"/>
      <c r="W1335" s="1346"/>
      <c r="X1335" s="1346"/>
      <c r="Y1335" s="1346"/>
      <c r="Z1335" s="1346"/>
      <c r="AA1335" s="1346"/>
      <c r="AB1335" s="1346"/>
      <c r="AC1335" s="1346"/>
      <c r="AD1335" s="1346"/>
      <c r="AE1335" s="1346"/>
      <c r="AF1335" s="1346"/>
      <c r="AG1335" s="1346"/>
    </row>
    <row r="1336" spans="3:33" x14ac:dyDescent="0.25">
      <c r="C1336" s="1346"/>
      <c r="D1336" s="1346"/>
      <c r="E1336" s="1346"/>
      <c r="F1336" s="1346"/>
      <c r="G1336" s="1346"/>
      <c r="H1336" s="1346"/>
      <c r="I1336" s="1346"/>
      <c r="J1336" s="1346"/>
      <c r="K1336" s="1346"/>
      <c r="L1336" s="1346"/>
      <c r="M1336" s="1346"/>
      <c r="N1336" s="1346"/>
      <c r="O1336" s="1346"/>
      <c r="P1336" s="1346"/>
      <c r="Q1336" s="1346"/>
      <c r="R1336" s="1346"/>
      <c r="S1336" s="1346"/>
      <c r="T1336" s="1346"/>
      <c r="U1336" s="1346"/>
      <c r="V1336" s="1346"/>
      <c r="W1336" s="1346"/>
      <c r="X1336" s="1346"/>
      <c r="Y1336" s="1346"/>
      <c r="Z1336" s="1346"/>
      <c r="AA1336" s="1346"/>
      <c r="AB1336" s="1346"/>
      <c r="AC1336" s="1346"/>
      <c r="AD1336" s="1346"/>
      <c r="AE1336" s="1346"/>
      <c r="AF1336" s="1346"/>
      <c r="AG1336" s="1346"/>
    </row>
    <row r="1337" spans="3:33" x14ac:dyDescent="0.25">
      <c r="C1337" s="1346"/>
      <c r="D1337" s="1346"/>
      <c r="E1337" s="1346"/>
      <c r="F1337" s="1346"/>
      <c r="G1337" s="1346"/>
      <c r="H1337" s="1346"/>
      <c r="I1337" s="1346"/>
      <c r="J1337" s="1346"/>
      <c r="K1337" s="1346"/>
      <c r="L1337" s="1346"/>
      <c r="M1337" s="1346"/>
      <c r="N1337" s="1346"/>
      <c r="O1337" s="1346"/>
      <c r="P1337" s="1346"/>
      <c r="Q1337" s="1346"/>
      <c r="R1337" s="1346"/>
      <c r="S1337" s="1346"/>
      <c r="T1337" s="1346"/>
      <c r="U1337" s="1346"/>
      <c r="V1337" s="1346"/>
      <c r="W1337" s="1346"/>
      <c r="X1337" s="1346"/>
      <c r="Y1337" s="1346"/>
      <c r="Z1337" s="1346"/>
      <c r="AA1337" s="1346"/>
      <c r="AB1337" s="1346"/>
      <c r="AC1337" s="1346"/>
      <c r="AD1337" s="1346"/>
      <c r="AE1337" s="1346"/>
      <c r="AF1337" s="1346"/>
      <c r="AG1337" s="1346"/>
    </row>
    <row r="1338" spans="3:33" x14ac:dyDescent="0.25">
      <c r="C1338" s="1346"/>
      <c r="D1338" s="1346"/>
      <c r="E1338" s="1346"/>
      <c r="F1338" s="1346"/>
      <c r="G1338" s="1346"/>
      <c r="H1338" s="1346"/>
      <c r="I1338" s="1346"/>
      <c r="J1338" s="1346"/>
      <c r="K1338" s="1346"/>
      <c r="L1338" s="1346"/>
      <c r="M1338" s="1346"/>
      <c r="N1338" s="1346"/>
      <c r="O1338" s="1346"/>
      <c r="P1338" s="1346"/>
      <c r="Q1338" s="1346"/>
      <c r="R1338" s="1346"/>
      <c r="S1338" s="1346"/>
      <c r="T1338" s="1346"/>
      <c r="U1338" s="1346"/>
      <c r="V1338" s="1346"/>
      <c r="W1338" s="1346"/>
      <c r="X1338" s="1346"/>
      <c r="Y1338" s="1346"/>
      <c r="Z1338" s="1346"/>
      <c r="AA1338" s="1346"/>
      <c r="AB1338" s="1346"/>
      <c r="AC1338" s="1346"/>
      <c r="AD1338" s="1346"/>
      <c r="AE1338" s="1346"/>
      <c r="AF1338" s="1346"/>
      <c r="AG1338" s="1346"/>
    </row>
    <row r="1339" spans="3:33" x14ac:dyDescent="0.25">
      <c r="C1339" s="1346"/>
      <c r="D1339" s="1346"/>
      <c r="E1339" s="1346"/>
      <c r="F1339" s="1346"/>
      <c r="G1339" s="1346"/>
      <c r="H1339" s="1346"/>
      <c r="I1339" s="1346"/>
      <c r="J1339" s="1346"/>
      <c r="K1339" s="1346"/>
      <c r="L1339" s="1346"/>
      <c r="M1339" s="1346"/>
      <c r="N1339" s="1346"/>
      <c r="O1339" s="1346"/>
      <c r="P1339" s="1346"/>
      <c r="Q1339" s="1346"/>
      <c r="R1339" s="1346"/>
      <c r="S1339" s="1346"/>
      <c r="T1339" s="1346"/>
      <c r="U1339" s="1346"/>
      <c r="V1339" s="1346"/>
      <c r="W1339" s="1346"/>
      <c r="X1339" s="1346"/>
      <c r="Y1339" s="1346"/>
      <c r="Z1339" s="1346"/>
      <c r="AA1339" s="1346"/>
      <c r="AB1339" s="1346"/>
      <c r="AC1339" s="1346"/>
      <c r="AD1339" s="1346"/>
      <c r="AE1339" s="1346"/>
      <c r="AF1339" s="1346"/>
      <c r="AG1339" s="1346"/>
    </row>
    <row r="1340" spans="3:33" x14ac:dyDescent="0.25">
      <c r="C1340" s="1346"/>
      <c r="D1340" s="1346"/>
      <c r="E1340" s="1346"/>
      <c r="F1340" s="1346"/>
      <c r="G1340" s="1346"/>
      <c r="H1340" s="1346"/>
      <c r="I1340" s="1346"/>
      <c r="J1340" s="1346"/>
      <c r="K1340" s="1346"/>
      <c r="L1340" s="1346"/>
      <c r="M1340" s="1346"/>
      <c r="N1340" s="1346"/>
      <c r="O1340" s="1346"/>
      <c r="P1340" s="1346"/>
      <c r="Q1340" s="1346"/>
      <c r="R1340" s="1346"/>
      <c r="S1340" s="1346"/>
      <c r="T1340" s="1346"/>
      <c r="U1340" s="1346"/>
      <c r="V1340" s="1346"/>
      <c r="W1340" s="1346"/>
      <c r="X1340" s="1346"/>
      <c r="Y1340" s="1346"/>
      <c r="Z1340" s="1346"/>
      <c r="AA1340" s="1346"/>
      <c r="AB1340" s="1346"/>
      <c r="AC1340" s="1346"/>
      <c r="AD1340" s="1346"/>
      <c r="AE1340" s="1346"/>
      <c r="AF1340" s="1346"/>
      <c r="AG1340" s="1346"/>
    </row>
    <row r="1341" spans="3:33" x14ac:dyDescent="0.25">
      <c r="C1341" s="1346"/>
      <c r="D1341" s="1346"/>
      <c r="E1341" s="1346"/>
      <c r="F1341" s="1346"/>
      <c r="G1341" s="1346"/>
      <c r="H1341" s="1346"/>
      <c r="I1341" s="1346"/>
      <c r="J1341" s="1346"/>
      <c r="K1341" s="1346"/>
      <c r="L1341" s="1346"/>
      <c r="M1341" s="1346"/>
      <c r="N1341" s="1346"/>
      <c r="O1341" s="1346"/>
      <c r="P1341" s="1346"/>
      <c r="Q1341" s="1346"/>
      <c r="R1341" s="1346"/>
      <c r="S1341" s="1346"/>
      <c r="T1341" s="1346"/>
      <c r="U1341" s="1346"/>
      <c r="V1341" s="1346"/>
      <c r="W1341" s="1346"/>
      <c r="X1341" s="1346"/>
      <c r="Y1341" s="1346"/>
      <c r="Z1341" s="1346"/>
      <c r="AA1341" s="1346"/>
      <c r="AB1341" s="1346"/>
      <c r="AC1341" s="1346"/>
      <c r="AD1341" s="1346"/>
      <c r="AE1341" s="1346"/>
      <c r="AF1341" s="1346"/>
      <c r="AG1341" s="1346"/>
    </row>
    <row r="1342" spans="3:33" x14ac:dyDescent="0.25">
      <c r="C1342" s="1346"/>
      <c r="D1342" s="1346"/>
      <c r="E1342" s="1346"/>
      <c r="F1342" s="1346"/>
      <c r="G1342" s="1346"/>
      <c r="H1342" s="1346"/>
      <c r="I1342" s="1346"/>
      <c r="J1342" s="1346"/>
      <c r="K1342" s="1346"/>
      <c r="L1342" s="1346"/>
      <c r="M1342" s="1346"/>
      <c r="N1342" s="1346"/>
      <c r="O1342" s="1346"/>
      <c r="P1342" s="1346"/>
      <c r="Q1342" s="1346"/>
      <c r="R1342" s="1346"/>
      <c r="S1342" s="1346"/>
      <c r="T1342" s="1346"/>
      <c r="U1342" s="1346"/>
      <c r="V1342" s="1346"/>
      <c r="W1342" s="1346"/>
      <c r="X1342" s="1346"/>
      <c r="Y1342" s="1346"/>
      <c r="Z1342" s="1346"/>
      <c r="AA1342" s="1346"/>
      <c r="AB1342" s="1346"/>
      <c r="AC1342" s="1346"/>
      <c r="AD1342" s="1346"/>
      <c r="AE1342" s="1346"/>
      <c r="AF1342" s="1346"/>
      <c r="AG1342" s="1346"/>
    </row>
    <row r="1343" spans="3:33" x14ac:dyDescent="0.25">
      <c r="C1343" s="1346"/>
      <c r="D1343" s="1346"/>
      <c r="E1343" s="1346"/>
      <c r="F1343" s="1346"/>
      <c r="G1343" s="1346"/>
      <c r="H1343" s="1346"/>
      <c r="I1343" s="1346"/>
      <c r="J1343" s="1346"/>
      <c r="K1343" s="1346"/>
      <c r="L1343" s="1346"/>
      <c r="M1343" s="1346"/>
      <c r="N1343" s="1346"/>
      <c r="O1343" s="1346"/>
      <c r="P1343" s="1346"/>
      <c r="Q1343" s="1346"/>
      <c r="R1343" s="1346"/>
      <c r="S1343" s="1346"/>
      <c r="T1343" s="1346"/>
      <c r="U1343" s="1346"/>
      <c r="V1343" s="1346"/>
      <c r="W1343" s="1346"/>
      <c r="X1343" s="1346"/>
      <c r="Y1343" s="1346"/>
      <c r="Z1343" s="1346"/>
      <c r="AA1343" s="1346"/>
      <c r="AB1343" s="1346"/>
      <c r="AC1343" s="1346"/>
      <c r="AD1343" s="1346"/>
      <c r="AE1343" s="1346"/>
      <c r="AF1343" s="1346"/>
      <c r="AG1343" s="1346"/>
    </row>
    <row r="1344" spans="3:33" x14ac:dyDescent="0.25">
      <c r="C1344" s="1346"/>
      <c r="D1344" s="1346"/>
      <c r="E1344" s="1346"/>
      <c r="F1344" s="1346"/>
      <c r="G1344" s="1346"/>
      <c r="H1344" s="1346"/>
      <c r="I1344" s="1346"/>
      <c r="J1344" s="1346"/>
      <c r="K1344" s="1346"/>
      <c r="L1344" s="1346"/>
      <c r="M1344" s="1346"/>
      <c r="N1344" s="1346"/>
      <c r="O1344" s="1346"/>
      <c r="P1344" s="1346"/>
      <c r="Q1344" s="1346"/>
      <c r="R1344" s="1346"/>
      <c r="S1344" s="1346"/>
      <c r="T1344" s="1346"/>
      <c r="U1344" s="1346"/>
      <c r="V1344" s="1346"/>
      <c r="W1344" s="1346"/>
      <c r="X1344" s="1346"/>
      <c r="Y1344" s="1346"/>
      <c r="Z1344" s="1346"/>
      <c r="AA1344" s="1346"/>
      <c r="AB1344" s="1346"/>
      <c r="AC1344" s="1346"/>
      <c r="AD1344" s="1346"/>
      <c r="AE1344" s="1346"/>
      <c r="AF1344" s="1346"/>
      <c r="AG1344" s="1346"/>
    </row>
    <row r="1345" spans="3:33" x14ac:dyDescent="0.25">
      <c r="C1345" s="1346"/>
      <c r="D1345" s="1346"/>
      <c r="E1345" s="1346"/>
      <c r="F1345" s="1346"/>
      <c r="G1345" s="1346"/>
      <c r="H1345" s="1346"/>
      <c r="I1345" s="1346"/>
      <c r="J1345" s="1346"/>
      <c r="K1345" s="1346"/>
      <c r="L1345" s="1346"/>
      <c r="M1345" s="1346"/>
      <c r="N1345" s="1346"/>
      <c r="O1345" s="1346"/>
      <c r="P1345" s="1346"/>
      <c r="Q1345" s="1346"/>
      <c r="R1345" s="1346"/>
      <c r="S1345" s="1346"/>
      <c r="T1345" s="1346"/>
      <c r="U1345" s="1346"/>
      <c r="V1345" s="1346"/>
      <c r="W1345" s="1346"/>
      <c r="X1345" s="1346"/>
      <c r="Y1345" s="1346"/>
      <c r="Z1345" s="1346"/>
      <c r="AA1345" s="1346"/>
      <c r="AB1345" s="1346"/>
      <c r="AC1345" s="1346"/>
      <c r="AD1345" s="1346"/>
      <c r="AE1345" s="1346"/>
      <c r="AF1345" s="1346"/>
      <c r="AG1345" s="1346"/>
    </row>
    <row r="1346" spans="3:33" x14ac:dyDescent="0.25">
      <c r="C1346" s="1346"/>
      <c r="D1346" s="1346"/>
      <c r="E1346" s="1346"/>
      <c r="F1346" s="1346"/>
      <c r="G1346" s="1346"/>
      <c r="H1346" s="1346"/>
      <c r="I1346" s="1346"/>
      <c r="J1346" s="1346"/>
      <c r="K1346" s="1346"/>
      <c r="L1346" s="1346"/>
      <c r="M1346" s="1346"/>
      <c r="N1346" s="1346"/>
      <c r="O1346" s="1346"/>
      <c r="P1346" s="1346"/>
      <c r="Q1346" s="1346"/>
      <c r="R1346" s="1346"/>
      <c r="S1346" s="1346"/>
      <c r="T1346" s="1346"/>
      <c r="U1346" s="1346"/>
      <c r="V1346" s="1346"/>
      <c r="W1346" s="1346"/>
      <c r="X1346" s="1346"/>
      <c r="Y1346" s="1346"/>
      <c r="Z1346" s="1346"/>
      <c r="AA1346" s="1346"/>
      <c r="AB1346" s="1346"/>
      <c r="AC1346" s="1346"/>
      <c r="AD1346" s="1346"/>
      <c r="AE1346" s="1346"/>
      <c r="AF1346" s="1346"/>
      <c r="AG1346" s="1346"/>
    </row>
    <row r="1347" spans="3:33" x14ac:dyDescent="0.25">
      <c r="C1347" s="1346"/>
      <c r="D1347" s="1346"/>
      <c r="E1347" s="1346"/>
      <c r="F1347" s="1346"/>
      <c r="G1347" s="1346"/>
      <c r="H1347" s="1346"/>
      <c r="I1347" s="1346"/>
      <c r="J1347" s="1346"/>
      <c r="K1347" s="1346"/>
      <c r="L1347" s="1346"/>
      <c r="M1347" s="1346"/>
      <c r="N1347" s="1346"/>
      <c r="O1347" s="1346"/>
      <c r="P1347" s="1346"/>
      <c r="Q1347" s="1346"/>
      <c r="R1347" s="1346"/>
      <c r="S1347" s="1346"/>
      <c r="T1347" s="1346"/>
      <c r="U1347" s="1346"/>
      <c r="V1347" s="1346"/>
      <c r="W1347" s="1346"/>
      <c r="X1347" s="1346"/>
      <c r="Y1347" s="1346"/>
      <c r="Z1347" s="1346"/>
      <c r="AA1347" s="1346"/>
      <c r="AB1347" s="1346"/>
      <c r="AC1347" s="1346"/>
      <c r="AD1347" s="1346"/>
      <c r="AE1347" s="1346"/>
      <c r="AF1347" s="1346"/>
      <c r="AG1347" s="1346"/>
    </row>
    <row r="1348" spans="3:33" x14ac:dyDescent="0.25">
      <c r="C1348" s="1346"/>
      <c r="D1348" s="1346"/>
      <c r="E1348" s="1346"/>
      <c r="F1348" s="1346"/>
      <c r="G1348" s="1346"/>
      <c r="H1348" s="1346"/>
      <c r="I1348" s="1346"/>
      <c r="J1348" s="1346"/>
      <c r="K1348" s="1346"/>
      <c r="L1348" s="1346"/>
      <c r="M1348" s="1346"/>
      <c r="N1348" s="1346"/>
      <c r="O1348" s="1346"/>
      <c r="P1348" s="1346"/>
      <c r="Q1348" s="1346"/>
      <c r="R1348" s="1346"/>
      <c r="S1348" s="1346"/>
      <c r="T1348" s="1346"/>
      <c r="U1348" s="1346"/>
      <c r="V1348" s="1346"/>
      <c r="W1348" s="1346"/>
      <c r="X1348" s="1346"/>
      <c r="Y1348" s="1346"/>
      <c r="Z1348" s="1346"/>
      <c r="AA1348" s="1346"/>
      <c r="AB1348" s="1346"/>
      <c r="AC1348" s="1346"/>
      <c r="AD1348" s="1346"/>
      <c r="AE1348" s="1346"/>
      <c r="AF1348" s="1346"/>
      <c r="AG1348" s="1346"/>
    </row>
    <row r="1349" spans="3:33" x14ac:dyDescent="0.25">
      <c r="C1349" s="1346"/>
      <c r="D1349" s="1346"/>
      <c r="E1349" s="1346"/>
      <c r="F1349" s="1346"/>
      <c r="G1349" s="1346"/>
      <c r="H1349" s="1346"/>
      <c r="I1349" s="1346"/>
      <c r="J1349" s="1346"/>
      <c r="K1349" s="1346"/>
      <c r="L1349" s="1346"/>
      <c r="M1349" s="1346"/>
      <c r="N1349" s="1346"/>
      <c r="O1349" s="1346"/>
      <c r="P1349" s="1346"/>
      <c r="Q1349" s="1346"/>
      <c r="R1349" s="1346"/>
      <c r="S1349" s="1346"/>
      <c r="T1349" s="1346"/>
      <c r="U1349" s="1346"/>
      <c r="V1349" s="1346"/>
      <c r="W1349" s="1346"/>
      <c r="X1349" s="1346"/>
      <c r="Y1349" s="1346"/>
      <c r="Z1349" s="1346"/>
      <c r="AA1349" s="1346"/>
      <c r="AB1349" s="1346"/>
      <c r="AC1349" s="1346"/>
      <c r="AD1349" s="1346"/>
      <c r="AE1349" s="1346"/>
      <c r="AF1349" s="1346"/>
      <c r="AG1349" s="1346"/>
    </row>
    <row r="1350" spans="3:33" x14ac:dyDescent="0.25">
      <c r="C1350" s="1346"/>
      <c r="D1350" s="1346"/>
      <c r="E1350" s="1346"/>
      <c r="F1350" s="1346"/>
      <c r="G1350" s="1346"/>
      <c r="H1350" s="1346"/>
      <c r="I1350" s="1346"/>
      <c r="J1350" s="1346"/>
      <c r="K1350" s="1346"/>
      <c r="L1350" s="1346"/>
      <c r="M1350" s="1346"/>
      <c r="N1350" s="1346"/>
      <c r="O1350" s="1346"/>
      <c r="P1350" s="1346"/>
      <c r="Q1350" s="1346"/>
      <c r="R1350" s="1346"/>
      <c r="S1350" s="1346"/>
      <c r="T1350" s="1346"/>
      <c r="U1350" s="1346"/>
      <c r="V1350" s="1346"/>
      <c r="W1350" s="1346"/>
      <c r="X1350" s="1346"/>
      <c r="Y1350" s="1346"/>
      <c r="Z1350" s="1346"/>
      <c r="AA1350" s="1346"/>
      <c r="AB1350" s="1346"/>
      <c r="AC1350" s="1346"/>
      <c r="AD1350" s="1346"/>
      <c r="AE1350" s="1346"/>
      <c r="AF1350" s="1346"/>
      <c r="AG1350" s="1346"/>
    </row>
    <row r="1351" spans="3:33" x14ac:dyDescent="0.25">
      <c r="C1351" s="1346"/>
      <c r="D1351" s="1346"/>
      <c r="E1351" s="1346"/>
      <c r="F1351" s="1346"/>
      <c r="G1351" s="1346"/>
      <c r="H1351" s="1346"/>
      <c r="I1351" s="1346"/>
      <c r="J1351" s="1346"/>
      <c r="K1351" s="1346"/>
      <c r="L1351" s="1346"/>
      <c r="M1351" s="1346"/>
      <c r="N1351" s="1346"/>
      <c r="O1351" s="1346"/>
      <c r="P1351" s="1346"/>
      <c r="Q1351" s="1346"/>
      <c r="R1351" s="1346"/>
      <c r="S1351" s="1346"/>
      <c r="T1351" s="1346"/>
      <c r="U1351" s="1346"/>
      <c r="V1351" s="1346"/>
      <c r="W1351" s="1346"/>
      <c r="X1351" s="1346"/>
      <c r="Y1351" s="1346"/>
      <c r="Z1351" s="1346"/>
      <c r="AA1351" s="1346"/>
      <c r="AB1351" s="1346"/>
      <c r="AC1351" s="1346"/>
      <c r="AD1351" s="1346"/>
      <c r="AE1351" s="1346"/>
      <c r="AF1351" s="1346"/>
      <c r="AG1351" s="1346"/>
    </row>
    <row r="1352" spans="3:33" x14ac:dyDescent="0.25">
      <c r="C1352" s="1346"/>
      <c r="D1352" s="1346"/>
      <c r="E1352" s="1346"/>
      <c r="F1352" s="1346"/>
      <c r="G1352" s="1346"/>
      <c r="H1352" s="1346"/>
      <c r="I1352" s="1346"/>
      <c r="J1352" s="1346"/>
      <c r="K1352" s="1346"/>
      <c r="L1352" s="1346"/>
      <c r="M1352" s="1346"/>
      <c r="N1352" s="1346"/>
      <c r="O1352" s="1346"/>
      <c r="P1352" s="1346"/>
      <c r="Q1352" s="1346"/>
      <c r="R1352" s="1346"/>
      <c r="S1352" s="1346"/>
      <c r="T1352" s="1346"/>
      <c r="U1352" s="1346"/>
      <c r="V1352" s="1346"/>
      <c r="W1352" s="1346"/>
      <c r="X1352" s="1346"/>
      <c r="Y1352" s="1346"/>
      <c r="Z1352" s="1346"/>
      <c r="AA1352" s="1346"/>
      <c r="AB1352" s="1346"/>
      <c r="AC1352" s="1346"/>
      <c r="AD1352" s="1346"/>
      <c r="AE1352" s="1346"/>
      <c r="AF1352" s="1346"/>
      <c r="AG1352" s="1346"/>
    </row>
    <row r="1353" spans="3:33" x14ac:dyDescent="0.25">
      <c r="C1353" s="1346"/>
      <c r="D1353" s="1346"/>
      <c r="E1353" s="1346"/>
      <c r="F1353" s="1346"/>
      <c r="G1353" s="1346"/>
      <c r="H1353" s="1346"/>
      <c r="I1353" s="1346"/>
      <c r="J1353" s="1346"/>
      <c r="K1353" s="1346"/>
      <c r="L1353" s="1346"/>
      <c r="M1353" s="1346"/>
      <c r="N1353" s="1346"/>
      <c r="O1353" s="1346"/>
      <c r="P1353" s="1346"/>
      <c r="Q1353" s="1346"/>
      <c r="R1353" s="1346"/>
      <c r="S1353" s="1346"/>
      <c r="T1353" s="1346"/>
      <c r="U1353" s="1346"/>
      <c r="V1353" s="1346"/>
      <c r="W1353" s="1346"/>
      <c r="X1353" s="1346"/>
      <c r="Y1353" s="1346"/>
      <c r="Z1353" s="1346"/>
      <c r="AA1353" s="1346"/>
      <c r="AB1353" s="1346"/>
      <c r="AC1353" s="1346"/>
      <c r="AD1353" s="1346"/>
      <c r="AE1353" s="1346"/>
      <c r="AF1353" s="1346"/>
      <c r="AG1353" s="1346"/>
    </row>
    <row r="1354" spans="3:33" x14ac:dyDescent="0.25">
      <c r="C1354" s="1346"/>
      <c r="D1354" s="1346"/>
      <c r="E1354" s="1346"/>
      <c r="F1354" s="1346"/>
      <c r="G1354" s="1346"/>
      <c r="H1354" s="1346"/>
      <c r="I1354" s="1346"/>
      <c r="J1354" s="1346"/>
      <c r="K1354" s="1346"/>
      <c r="L1354" s="1346"/>
      <c r="M1354" s="1346"/>
      <c r="N1354" s="1346"/>
      <c r="O1354" s="1346"/>
      <c r="P1354" s="1346"/>
      <c r="Q1354" s="1346"/>
      <c r="R1354" s="1346"/>
      <c r="S1354" s="1346"/>
      <c r="T1354" s="1346"/>
      <c r="U1354" s="1346"/>
      <c r="V1354" s="1346"/>
      <c r="W1354" s="1346"/>
      <c r="X1354" s="1346"/>
      <c r="Y1354" s="1346"/>
      <c r="Z1354" s="1346"/>
      <c r="AA1354" s="1346"/>
      <c r="AB1354" s="1346"/>
      <c r="AC1354" s="1346"/>
      <c r="AD1354" s="1346"/>
      <c r="AE1354" s="1346"/>
      <c r="AF1354" s="1346"/>
      <c r="AG1354" s="1346"/>
    </row>
    <row r="1355" spans="3:33" x14ac:dyDescent="0.25">
      <c r="C1355" s="1346"/>
      <c r="D1355" s="1346"/>
      <c r="E1355" s="1346"/>
      <c r="F1355" s="1346"/>
      <c r="G1355" s="1346"/>
      <c r="H1355" s="1346"/>
      <c r="I1355" s="1346"/>
      <c r="J1355" s="1346"/>
      <c r="K1355" s="1346"/>
      <c r="L1355" s="1346"/>
      <c r="M1355" s="1346"/>
      <c r="N1355" s="1346"/>
      <c r="O1355" s="1346"/>
      <c r="P1355" s="1346"/>
      <c r="Q1355" s="1346"/>
      <c r="R1355" s="1346"/>
      <c r="S1355" s="1346"/>
      <c r="T1355" s="1346"/>
      <c r="U1355" s="1346"/>
      <c r="V1355" s="1346"/>
      <c r="W1355" s="1346"/>
      <c r="X1355" s="1346"/>
      <c r="Y1355" s="1346"/>
      <c r="Z1355" s="1346"/>
      <c r="AA1355" s="1346"/>
      <c r="AB1355" s="1346"/>
      <c r="AC1355" s="1346"/>
      <c r="AD1355" s="1346"/>
      <c r="AE1355" s="1346"/>
      <c r="AF1355" s="1346"/>
      <c r="AG1355" s="1346"/>
    </row>
    <row r="1356" spans="3:33" x14ac:dyDescent="0.25">
      <c r="C1356" s="1346"/>
      <c r="D1356" s="1346"/>
      <c r="E1356" s="1346"/>
      <c r="F1356" s="1346"/>
      <c r="G1356" s="1346"/>
      <c r="H1356" s="1346"/>
      <c r="I1356" s="1346"/>
      <c r="J1356" s="1346"/>
      <c r="K1356" s="1346"/>
      <c r="L1356" s="1346"/>
      <c r="M1356" s="1346"/>
      <c r="N1356" s="1346"/>
      <c r="O1356" s="1346"/>
      <c r="P1356" s="1346"/>
      <c r="Q1356" s="1346"/>
      <c r="R1356" s="1346"/>
      <c r="S1356" s="1346"/>
      <c r="T1356" s="1346"/>
      <c r="U1356" s="1346"/>
      <c r="V1356" s="1346"/>
      <c r="W1356" s="1346"/>
      <c r="X1356" s="1346"/>
      <c r="Y1356" s="1346"/>
      <c r="Z1356" s="1346"/>
      <c r="AA1356" s="1346"/>
      <c r="AB1356" s="1346"/>
      <c r="AC1356" s="1346"/>
      <c r="AD1356" s="1346"/>
      <c r="AE1356" s="1346"/>
      <c r="AF1356" s="1346"/>
      <c r="AG1356" s="1346"/>
    </row>
    <row r="1357" spans="3:33" x14ac:dyDescent="0.25">
      <c r="C1357" s="1346"/>
      <c r="D1357" s="1346"/>
      <c r="E1357" s="1346"/>
      <c r="F1357" s="1346"/>
      <c r="G1357" s="1346"/>
      <c r="H1357" s="1346"/>
      <c r="I1357" s="1346"/>
      <c r="J1357" s="1346"/>
      <c r="K1357" s="1346"/>
      <c r="L1357" s="1346"/>
      <c r="M1357" s="1346"/>
      <c r="N1357" s="1346"/>
      <c r="O1357" s="1346"/>
      <c r="P1357" s="1346"/>
      <c r="Q1357" s="1346"/>
      <c r="R1357" s="1346"/>
      <c r="S1357" s="1346"/>
      <c r="T1357" s="1346"/>
      <c r="U1357" s="1346"/>
      <c r="V1357" s="1346"/>
      <c r="W1357" s="1346"/>
      <c r="X1357" s="1346"/>
      <c r="Y1357" s="1346"/>
      <c r="Z1357" s="1346"/>
      <c r="AA1357" s="1346"/>
      <c r="AB1357" s="1346"/>
      <c r="AC1357" s="1346"/>
      <c r="AD1357" s="1346"/>
      <c r="AE1357" s="1346"/>
      <c r="AF1357" s="1346"/>
      <c r="AG1357" s="1346"/>
    </row>
    <row r="1358" spans="3:33" x14ac:dyDescent="0.25">
      <c r="C1358" s="1346"/>
      <c r="D1358" s="1346"/>
      <c r="E1358" s="1346"/>
      <c r="F1358" s="1346"/>
      <c r="G1358" s="1346"/>
      <c r="H1358" s="1346"/>
      <c r="I1358" s="1346"/>
      <c r="J1358" s="1346"/>
      <c r="K1358" s="1346"/>
      <c r="L1358" s="1346"/>
      <c r="M1358" s="1346"/>
      <c r="N1358" s="1346"/>
      <c r="O1358" s="1346"/>
      <c r="P1358" s="1346"/>
      <c r="Q1358" s="1346"/>
      <c r="R1358" s="1346"/>
      <c r="S1358" s="1346"/>
      <c r="T1358" s="1346"/>
      <c r="U1358" s="1346"/>
      <c r="V1358" s="1346"/>
      <c r="W1358" s="1346"/>
      <c r="X1358" s="1346"/>
      <c r="Y1358" s="1346"/>
      <c r="Z1358" s="1346"/>
      <c r="AA1358" s="1346"/>
      <c r="AB1358" s="1346"/>
      <c r="AC1358" s="1346"/>
      <c r="AD1358" s="1346"/>
      <c r="AE1358" s="1346"/>
      <c r="AF1358" s="1346"/>
      <c r="AG1358" s="1346"/>
    </row>
    <row r="1359" spans="3:33" x14ac:dyDescent="0.25">
      <c r="C1359" s="1346"/>
      <c r="D1359" s="1346"/>
      <c r="E1359" s="1346"/>
      <c r="F1359" s="1346"/>
      <c r="G1359" s="1346"/>
      <c r="H1359" s="1346"/>
      <c r="I1359" s="1346"/>
      <c r="J1359" s="1346"/>
      <c r="K1359" s="1346"/>
      <c r="L1359" s="1346"/>
      <c r="M1359" s="1346"/>
      <c r="N1359" s="1346"/>
      <c r="O1359" s="1346"/>
      <c r="P1359" s="1346"/>
      <c r="Q1359" s="1346"/>
      <c r="R1359" s="1346"/>
      <c r="S1359" s="1346"/>
      <c r="T1359" s="1346"/>
      <c r="U1359" s="1346"/>
      <c r="V1359" s="1346"/>
      <c r="W1359" s="1346"/>
      <c r="X1359" s="1346"/>
      <c r="Y1359" s="1346"/>
      <c r="Z1359" s="1346"/>
      <c r="AA1359" s="1346"/>
      <c r="AB1359" s="1346"/>
      <c r="AC1359" s="1346"/>
      <c r="AD1359" s="1346"/>
      <c r="AE1359" s="1346"/>
      <c r="AF1359" s="1346"/>
      <c r="AG1359" s="1346"/>
    </row>
    <row r="1360" spans="3:33" x14ac:dyDescent="0.25">
      <c r="C1360" s="1346"/>
      <c r="D1360" s="1346"/>
      <c r="E1360" s="1346"/>
      <c r="F1360" s="1346"/>
      <c r="G1360" s="1346"/>
      <c r="H1360" s="1346"/>
      <c r="I1360" s="1346"/>
      <c r="J1360" s="1346"/>
      <c r="K1360" s="1346"/>
      <c r="L1360" s="1346"/>
      <c r="M1360" s="1346"/>
      <c r="N1360" s="1346"/>
      <c r="O1360" s="1346"/>
      <c r="P1360" s="1346"/>
      <c r="Q1360" s="1346"/>
      <c r="R1360" s="1346"/>
      <c r="S1360" s="1346"/>
      <c r="T1360" s="1346"/>
      <c r="U1360" s="1346"/>
      <c r="V1360" s="1346"/>
      <c r="W1360" s="1346"/>
      <c r="X1360" s="1346"/>
      <c r="Y1360" s="1346"/>
      <c r="Z1360" s="1346"/>
      <c r="AA1360" s="1346"/>
      <c r="AB1360" s="1346"/>
      <c r="AC1360" s="1346"/>
      <c r="AD1360" s="1346"/>
      <c r="AE1360" s="1346"/>
      <c r="AF1360" s="1346"/>
      <c r="AG1360" s="1346"/>
    </row>
    <row r="1361" spans="3:33" x14ac:dyDescent="0.25">
      <c r="C1361" s="1346"/>
      <c r="D1361" s="1346"/>
      <c r="E1361" s="1346"/>
      <c r="F1361" s="1346"/>
      <c r="G1361" s="1346"/>
      <c r="H1361" s="1346"/>
      <c r="I1361" s="1346"/>
      <c r="J1361" s="1346"/>
      <c r="K1361" s="1346"/>
      <c r="L1361" s="1346"/>
      <c r="M1361" s="1346"/>
      <c r="N1361" s="1346"/>
      <c r="O1361" s="1346"/>
      <c r="P1361" s="1346"/>
      <c r="Q1361" s="1346"/>
      <c r="R1361" s="1346"/>
      <c r="S1361" s="1346"/>
      <c r="T1361" s="1346"/>
      <c r="U1361" s="1346"/>
      <c r="V1361" s="1346"/>
      <c r="W1361" s="1346"/>
      <c r="X1361" s="1346"/>
      <c r="Y1361" s="1346"/>
      <c r="Z1361" s="1346"/>
      <c r="AA1361" s="1346"/>
      <c r="AB1361" s="1346"/>
      <c r="AC1361" s="1346"/>
      <c r="AD1361" s="1346"/>
      <c r="AE1361" s="1346"/>
      <c r="AF1361" s="1346"/>
      <c r="AG1361" s="1346"/>
    </row>
    <row r="1362" spans="3:33" x14ac:dyDescent="0.25">
      <c r="C1362" s="1346"/>
      <c r="D1362" s="1346"/>
      <c r="E1362" s="1346"/>
      <c r="F1362" s="1346"/>
      <c r="G1362" s="1346"/>
      <c r="H1362" s="1346"/>
      <c r="I1362" s="1346"/>
      <c r="J1362" s="1346"/>
      <c r="K1362" s="1346"/>
      <c r="L1362" s="1346"/>
      <c r="M1362" s="1346"/>
      <c r="N1362" s="1346"/>
      <c r="O1362" s="1346"/>
      <c r="P1362" s="1346"/>
      <c r="Q1362" s="1346"/>
      <c r="R1362" s="1346"/>
      <c r="S1362" s="1346"/>
      <c r="T1362" s="1346"/>
      <c r="U1362" s="1346"/>
      <c r="V1362" s="1346"/>
      <c r="W1362" s="1346"/>
      <c r="X1362" s="1346"/>
      <c r="Y1362" s="1346"/>
      <c r="Z1362" s="1346"/>
      <c r="AA1362" s="1346"/>
      <c r="AB1362" s="1346"/>
      <c r="AC1362" s="1346"/>
      <c r="AD1362" s="1346"/>
      <c r="AE1362" s="1346"/>
      <c r="AF1362" s="1346"/>
      <c r="AG1362" s="1346"/>
    </row>
    <row r="1363" spans="3:33" x14ac:dyDescent="0.25">
      <c r="C1363" s="1346"/>
      <c r="D1363" s="1346"/>
      <c r="E1363" s="1346"/>
      <c r="F1363" s="1346"/>
      <c r="G1363" s="1346"/>
      <c r="H1363" s="1346"/>
      <c r="I1363" s="1346"/>
      <c r="J1363" s="1346"/>
      <c r="K1363" s="1346"/>
      <c r="L1363" s="1346"/>
      <c r="M1363" s="1346"/>
      <c r="N1363" s="1346"/>
      <c r="O1363" s="1346"/>
      <c r="P1363" s="1346"/>
      <c r="Q1363" s="1346"/>
      <c r="R1363" s="1346"/>
      <c r="S1363" s="1346"/>
      <c r="T1363" s="1346"/>
      <c r="U1363" s="1346"/>
      <c r="V1363" s="1346"/>
      <c r="W1363" s="1346"/>
      <c r="X1363" s="1346"/>
      <c r="Y1363" s="1346"/>
      <c r="Z1363" s="1346"/>
      <c r="AA1363" s="1346"/>
      <c r="AB1363" s="1346"/>
      <c r="AC1363" s="1346"/>
      <c r="AD1363" s="1346"/>
      <c r="AE1363" s="1346"/>
      <c r="AF1363" s="1346"/>
      <c r="AG1363" s="1346"/>
    </row>
    <row r="1364" spans="3:33" x14ac:dyDescent="0.25">
      <c r="C1364" s="1346"/>
      <c r="D1364" s="1346"/>
      <c r="E1364" s="1346"/>
      <c r="F1364" s="1346"/>
      <c r="G1364" s="1346"/>
      <c r="H1364" s="1346"/>
      <c r="I1364" s="1346"/>
      <c r="J1364" s="1346"/>
      <c r="K1364" s="1346"/>
      <c r="L1364" s="1346"/>
      <c r="M1364" s="1346"/>
      <c r="N1364" s="1346"/>
      <c r="O1364" s="1346"/>
      <c r="P1364" s="1346"/>
      <c r="Q1364" s="1346"/>
      <c r="R1364" s="1346"/>
      <c r="S1364" s="1346"/>
      <c r="T1364" s="1346"/>
      <c r="U1364" s="1346"/>
      <c r="V1364" s="1346"/>
      <c r="W1364" s="1346"/>
      <c r="X1364" s="1346"/>
      <c r="Y1364" s="1346"/>
      <c r="Z1364" s="1346"/>
      <c r="AA1364" s="1346"/>
      <c r="AB1364" s="1346"/>
      <c r="AC1364" s="1346"/>
      <c r="AD1364" s="1346"/>
      <c r="AE1364" s="1346"/>
      <c r="AF1364" s="1346"/>
      <c r="AG1364" s="1346"/>
    </row>
    <row r="1365" spans="3:33" x14ac:dyDescent="0.25">
      <c r="C1365" s="1346"/>
      <c r="D1365" s="1346"/>
      <c r="E1365" s="1346"/>
      <c r="F1365" s="1346"/>
      <c r="G1365" s="1346"/>
      <c r="H1365" s="1346"/>
      <c r="I1365" s="1346"/>
      <c r="J1365" s="1346"/>
      <c r="K1365" s="1346"/>
      <c r="L1365" s="1346"/>
      <c r="M1365" s="1346"/>
      <c r="N1365" s="1346"/>
      <c r="O1365" s="1346"/>
      <c r="P1365" s="1346"/>
      <c r="Q1365" s="1346"/>
      <c r="R1365" s="1346"/>
      <c r="S1365" s="1346"/>
      <c r="T1365" s="1346"/>
      <c r="U1365" s="1346"/>
      <c r="V1365" s="1346"/>
      <c r="W1365" s="1346"/>
      <c r="X1365" s="1346"/>
      <c r="Y1365" s="1346"/>
      <c r="Z1365" s="1346"/>
      <c r="AA1365" s="1346"/>
      <c r="AB1365" s="1346"/>
      <c r="AC1365" s="1346"/>
      <c r="AD1365" s="1346"/>
      <c r="AE1365" s="1346"/>
      <c r="AF1365" s="1346"/>
      <c r="AG1365" s="1346"/>
    </row>
    <row r="1366" spans="3:33" x14ac:dyDescent="0.25">
      <c r="C1366" s="1346"/>
      <c r="D1366" s="1346"/>
      <c r="E1366" s="1346"/>
      <c r="F1366" s="1346"/>
      <c r="G1366" s="1346"/>
      <c r="H1366" s="1346"/>
      <c r="I1366" s="1346"/>
      <c r="J1366" s="1346"/>
      <c r="K1366" s="1346"/>
      <c r="L1366" s="1346"/>
      <c r="M1366" s="1346"/>
      <c r="N1366" s="1346"/>
      <c r="O1366" s="1346"/>
      <c r="P1366" s="1346"/>
      <c r="Q1366" s="1346"/>
      <c r="R1366" s="1346"/>
      <c r="S1366" s="1346"/>
      <c r="T1366" s="1346"/>
      <c r="U1366" s="1346"/>
      <c r="V1366" s="1346"/>
      <c r="W1366" s="1346"/>
      <c r="X1366" s="1346"/>
      <c r="Y1366" s="1346"/>
      <c r="Z1366" s="1346"/>
      <c r="AA1366" s="1346"/>
      <c r="AB1366" s="1346"/>
      <c r="AC1366" s="1346"/>
      <c r="AD1366" s="1346"/>
      <c r="AE1366" s="1346"/>
      <c r="AF1366" s="1346"/>
      <c r="AG1366" s="1346"/>
    </row>
    <row r="1367" spans="3:33" x14ac:dyDescent="0.25">
      <c r="C1367" s="1346"/>
      <c r="D1367" s="1346"/>
      <c r="E1367" s="1346"/>
      <c r="F1367" s="1346"/>
      <c r="G1367" s="1346"/>
      <c r="H1367" s="1346"/>
      <c r="I1367" s="1346"/>
      <c r="J1367" s="1346"/>
      <c r="K1367" s="1346"/>
      <c r="L1367" s="1346"/>
      <c r="M1367" s="1346"/>
      <c r="N1367" s="1346"/>
      <c r="O1367" s="1346"/>
      <c r="P1367" s="1346"/>
      <c r="Q1367" s="1346"/>
      <c r="R1367" s="1346"/>
      <c r="S1367" s="1346"/>
      <c r="T1367" s="1346"/>
      <c r="U1367" s="1346"/>
      <c r="V1367" s="1346"/>
      <c r="W1367" s="1346"/>
      <c r="X1367" s="1346"/>
      <c r="Y1367" s="1346"/>
      <c r="Z1367" s="1346"/>
      <c r="AA1367" s="1346"/>
      <c r="AB1367" s="1346"/>
      <c r="AC1367" s="1346"/>
      <c r="AD1367" s="1346"/>
      <c r="AE1367" s="1346"/>
      <c r="AF1367" s="1346"/>
      <c r="AG1367" s="1346"/>
    </row>
    <row r="1368" spans="3:33" x14ac:dyDescent="0.25">
      <c r="C1368" s="1346"/>
      <c r="D1368" s="1346"/>
      <c r="E1368" s="1346"/>
      <c r="F1368" s="1346"/>
      <c r="G1368" s="1346"/>
      <c r="H1368" s="1346"/>
      <c r="I1368" s="1346"/>
      <c r="J1368" s="1346"/>
      <c r="K1368" s="1346"/>
      <c r="L1368" s="1346"/>
      <c r="M1368" s="1346"/>
      <c r="N1368" s="1346"/>
      <c r="O1368" s="1346"/>
      <c r="P1368" s="1346"/>
      <c r="Q1368" s="1346"/>
      <c r="R1368" s="1346"/>
      <c r="S1368" s="1346"/>
      <c r="T1368" s="1346"/>
      <c r="U1368" s="1346"/>
      <c r="V1368" s="1346"/>
      <c r="W1368" s="1346"/>
      <c r="X1368" s="1346"/>
      <c r="Y1368" s="1346"/>
      <c r="Z1368" s="1346"/>
      <c r="AA1368" s="1346"/>
      <c r="AB1368" s="1346"/>
      <c r="AC1368" s="1346"/>
      <c r="AD1368" s="1346"/>
      <c r="AE1368" s="1346"/>
      <c r="AF1368" s="1346"/>
      <c r="AG1368" s="1346"/>
    </row>
    <row r="1369" spans="3:33" x14ac:dyDescent="0.25">
      <c r="C1369" s="1346"/>
      <c r="D1369" s="1346"/>
      <c r="E1369" s="1346"/>
      <c r="F1369" s="1346"/>
      <c r="G1369" s="1346"/>
      <c r="H1369" s="1346"/>
      <c r="I1369" s="1346"/>
      <c r="J1369" s="1346"/>
      <c r="K1369" s="1346"/>
      <c r="L1369" s="1346"/>
      <c r="M1369" s="1346"/>
      <c r="N1369" s="1346"/>
      <c r="O1369" s="1346"/>
      <c r="P1369" s="1346"/>
      <c r="Q1369" s="1346"/>
      <c r="R1369" s="1346"/>
      <c r="S1369" s="1346"/>
      <c r="T1369" s="1346"/>
      <c r="U1369" s="1346"/>
      <c r="V1369" s="1346"/>
      <c r="W1369" s="1346"/>
      <c r="X1369" s="1346"/>
      <c r="Y1369" s="1346"/>
      <c r="Z1369" s="1346"/>
      <c r="AA1369" s="1346"/>
      <c r="AB1369" s="1346"/>
      <c r="AC1369" s="1346"/>
      <c r="AD1369" s="1346"/>
      <c r="AE1369" s="1346"/>
      <c r="AF1369" s="1346"/>
      <c r="AG1369" s="1346"/>
    </row>
    <row r="1370" spans="3:33" x14ac:dyDescent="0.25">
      <c r="C1370" s="1346"/>
      <c r="D1370" s="1346"/>
      <c r="E1370" s="1346"/>
      <c r="F1370" s="1346"/>
      <c r="G1370" s="1346"/>
      <c r="H1370" s="1346"/>
      <c r="I1370" s="1346"/>
      <c r="J1370" s="1346"/>
      <c r="K1370" s="1346"/>
      <c r="L1370" s="1346"/>
      <c r="M1370" s="1346"/>
      <c r="N1370" s="1346"/>
      <c r="O1370" s="1346"/>
      <c r="P1370" s="1346"/>
      <c r="Q1370" s="1346"/>
      <c r="R1370" s="1346"/>
      <c r="S1370" s="1346"/>
      <c r="T1370" s="1346"/>
      <c r="U1370" s="1346"/>
      <c r="V1370" s="1346"/>
      <c r="W1370" s="1346"/>
      <c r="X1370" s="1346"/>
      <c r="Y1370" s="1346"/>
      <c r="Z1370" s="1346"/>
      <c r="AA1370" s="1346"/>
      <c r="AB1370" s="1346"/>
      <c r="AC1370" s="1346"/>
      <c r="AD1370" s="1346"/>
      <c r="AE1370" s="1346"/>
      <c r="AF1370" s="1346"/>
      <c r="AG1370" s="1346"/>
    </row>
    <row r="1371" spans="3:33" x14ac:dyDescent="0.25">
      <c r="C1371" s="1346"/>
      <c r="D1371" s="1346"/>
      <c r="E1371" s="1346"/>
      <c r="F1371" s="1346"/>
      <c r="G1371" s="1346"/>
      <c r="H1371" s="1346"/>
      <c r="I1371" s="1346"/>
      <c r="J1371" s="1346"/>
      <c r="K1371" s="1346"/>
      <c r="L1371" s="1346"/>
      <c r="M1371" s="1346"/>
      <c r="N1371" s="1346"/>
      <c r="O1371" s="1346"/>
      <c r="P1371" s="1346"/>
      <c r="Q1371" s="1346"/>
      <c r="R1371" s="1346"/>
      <c r="S1371" s="1346"/>
      <c r="T1371" s="1346"/>
      <c r="U1371" s="1346"/>
      <c r="V1371" s="1346"/>
      <c r="W1371" s="1346"/>
      <c r="X1371" s="1346"/>
      <c r="Y1371" s="1346"/>
      <c r="Z1371" s="1346"/>
      <c r="AA1371" s="1346"/>
      <c r="AB1371" s="1346"/>
      <c r="AC1371" s="1346"/>
      <c r="AD1371" s="1346"/>
      <c r="AE1371" s="1346"/>
      <c r="AF1371" s="1346"/>
      <c r="AG1371" s="1346"/>
    </row>
    <row r="1372" spans="3:33" x14ac:dyDescent="0.25">
      <c r="C1372" s="1346"/>
      <c r="D1372" s="1346"/>
      <c r="E1372" s="1346"/>
      <c r="F1372" s="1346"/>
      <c r="G1372" s="1346"/>
      <c r="H1372" s="1346"/>
      <c r="I1372" s="1346"/>
      <c r="J1372" s="1346"/>
      <c r="K1372" s="1346"/>
      <c r="L1372" s="1346"/>
      <c r="M1372" s="1346"/>
      <c r="N1372" s="1346"/>
      <c r="O1372" s="1346"/>
      <c r="P1372" s="1346"/>
      <c r="Q1372" s="1346"/>
      <c r="R1372" s="1346"/>
      <c r="S1372" s="1346"/>
      <c r="T1372" s="1346"/>
      <c r="U1372" s="1346"/>
      <c r="V1372" s="1346"/>
      <c r="W1372" s="1346"/>
      <c r="X1372" s="1346"/>
      <c r="Y1372" s="1346"/>
      <c r="Z1372" s="1346"/>
      <c r="AA1372" s="1346"/>
      <c r="AB1372" s="1346"/>
      <c r="AC1372" s="1346"/>
      <c r="AD1372" s="1346"/>
      <c r="AE1372" s="1346"/>
      <c r="AF1372" s="1346"/>
      <c r="AG1372" s="1346"/>
    </row>
    <row r="1373" spans="3:33" x14ac:dyDescent="0.25">
      <c r="C1373" s="1346"/>
      <c r="D1373" s="1346"/>
      <c r="E1373" s="1346"/>
      <c r="F1373" s="1346"/>
      <c r="G1373" s="1346"/>
      <c r="H1373" s="1346"/>
      <c r="I1373" s="1346"/>
      <c r="J1373" s="1346"/>
      <c r="K1373" s="1346"/>
      <c r="L1373" s="1346"/>
      <c r="M1373" s="1346"/>
      <c r="N1373" s="1346"/>
      <c r="O1373" s="1346"/>
      <c r="P1373" s="1346"/>
      <c r="Q1373" s="1346"/>
      <c r="R1373" s="1346"/>
      <c r="S1373" s="1346"/>
      <c r="T1373" s="1346"/>
      <c r="U1373" s="1346"/>
      <c r="V1373" s="1346"/>
      <c r="W1373" s="1346"/>
      <c r="X1373" s="1346"/>
      <c r="Y1373" s="1346"/>
      <c r="Z1373" s="1346"/>
      <c r="AA1373" s="1346"/>
      <c r="AB1373" s="1346"/>
      <c r="AC1373" s="1346"/>
      <c r="AD1373" s="1346"/>
      <c r="AE1373" s="1346"/>
      <c r="AF1373" s="1346"/>
      <c r="AG1373" s="1346"/>
    </row>
    <row r="1374" spans="3:33" x14ac:dyDescent="0.25">
      <c r="C1374" s="1346"/>
      <c r="D1374" s="1346"/>
      <c r="E1374" s="1346"/>
      <c r="F1374" s="1346"/>
      <c r="G1374" s="1346"/>
      <c r="H1374" s="1346"/>
      <c r="I1374" s="1346"/>
      <c r="J1374" s="1346"/>
      <c r="K1374" s="1346"/>
      <c r="L1374" s="1346"/>
      <c r="M1374" s="1346"/>
      <c r="N1374" s="1346"/>
      <c r="O1374" s="1346"/>
      <c r="P1374" s="1346"/>
      <c r="Q1374" s="1346"/>
      <c r="R1374" s="1346"/>
      <c r="S1374" s="1346"/>
      <c r="T1374" s="1346"/>
      <c r="U1374" s="1346"/>
      <c r="V1374" s="1346"/>
      <c r="W1374" s="1346"/>
      <c r="X1374" s="1346"/>
      <c r="Y1374" s="1346"/>
      <c r="Z1374" s="1346"/>
      <c r="AA1374" s="1346"/>
      <c r="AB1374" s="1346"/>
      <c r="AC1374" s="1346"/>
      <c r="AD1374" s="1346"/>
      <c r="AE1374" s="1346"/>
      <c r="AF1374" s="1346"/>
      <c r="AG1374" s="1346"/>
    </row>
    <row r="1375" spans="3:33" x14ac:dyDescent="0.25">
      <c r="C1375" s="1346"/>
      <c r="D1375" s="1346"/>
      <c r="E1375" s="1346"/>
      <c r="F1375" s="1346"/>
      <c r="G1375" s="1346"/>
      <c r="H1375" s="1346"/>
      <c r="I1375" s="1346"/>
      <c r="J1375" s="1346"/>
      <c r="K1375" s="1346"/>
      <c r="L1375" s="1346"/>
      <c r="M1375" s="1346"/>
      <c r="N1375" s="1346"/>
      <c r="O1375" s="1346"/>
      <c r="P1375" s="1346"/>
      <c r="Q1375" s="1346"/>
      <c r="R1375" s="1346"/>
      <c r="S1375" s="1346"/>
      <c r="T1375" s="1346"/>
      <c r="U1375" s="1346"/>
      <c r="V1375" s="1346"/>
      <c r="W1375" s="1346"/>
      <c r="X1375" s="1346"/>
      <c r="Y1375" s="1346"/>
      <c r="Z1375" s="1346"/>
      <c r="AA1375" s="1346"/>
      <c r="AB1375" s="1346"/>
      <c r="AC1375" s="1346"/>
      <c r="AD1375" s="1346"/>
      <c r="AE1375" s="1346"/>
      <c r="AF1375" s="1346"/>
      <c r="AG1375" s="1346"/>
    </row>
    <row r="1376" spans="3:33" x14ac:dyDescent="0.25">
      <c r="C1376" s="1346"/>
      <c r="D1376" s="1346"/>
      <c r="E1376" s="1346"/>
      <c r="F1376" s="1346"/>
      <c r="G1376" s="1346"/>
      <c r="H1376" s="1346"/>
      <c r="I1376" s="1346"/>
      <c r="J1376" s="1346"/>
      <c r="K1376" s="1346"/>
      <c r="L1376" s="1346"/>
      <c r="M1376" s="1346"/>
      <c r="N1376" s="1346"/>
      <c r="O1376" s="1346"/>
      <c r="P1376" s="1346"/>
      <c r="Q1376" s="1346"/>
      <c r="R1376" s="1346"/>
      <c r="S1376" s="1346"/>
      <c r="T1376" s="1346"/>
      <c r="U1376" s="1346"/>
      <c r="V1376" s="1346"/>
      <c r="W1376" s="1346"/>
      <c r="X1376" s="1346"/>
      <c r="Y1376" s="1346"/>
      <c r="Z1376" s="1346"/>
      <c r="AA1376" s="1346"/>
      <c r="AB1376" s="1346"/>
      <c r="AC1376" s="1346"/>
      <c r="AD1376" s="1346"/>
      <c r="AE1376" s="1346"/>
      <c r="AF1376" s="1346"/>
      <c r="AG1376" s="1346"/>
    </row>
    <row r="1377" spans="3:33" x14ac:dyDescent="0.25">
      <c r="C1377" s="1346"/>
      <c r="D1377" s="1346"/>
      <c r="E1377" s="1346"/>
      <c r="F1377" s="1346"/>
      <c r="G1377" s="1346"/>
      <c r="H1377" s="1346"/>
      <c r="I1377" s="1346"/>
      <c r="J1377" s="1346"/>
      <c r="K1377" s="1346"/>
      <c r="L1377" s="1346"/>
      <c r="M1377" s="1346"/>
      <c r="N1377" s="1346"/>
      <c r="O1377" s="1346"/>
      <c r="P1377" s="1346"/>
      <c r="Q1377" s="1346"/>
      <c r="R1377" s="1346"/>
      <c r="S1377" s="1346"/>
      <c r="T1377" s="1346"/>
      <c r="U1377" s="1346"/>
      <c r="V1377" s="1346"/>
      <c r="W1377" s="1346"/>
      <c r="X1377" s="1346"/>
      <c r="Y1377" s="1346"/>
      <c r="Z1377" s="1346"/>
      <c r="AA1377" s="1346"/>
      <c r="AB1377" s="1346"/>
      <c r="AC1377" s="1346"/>
      <c r="AD1377" s="1346"/>
      <c r="AE1377" s="1346"/>
      <c r="AF1377" s="1346"/>
      <c r="AG1377" s="1346"/>
    </row>
    <row r="1378" spans="3:33" x14ac:dyDescent="0.25">
      <c r="C1378" s="1346"/>
      <c r="D1378" s="1346"/>
      <c r="E1378" s="1346"/>
      <c r="F1378" s="1346"/>
      <c r="G1378" s="1346"/>
      <c r="H1378" s="1346"/>
      <c r="I1378" s="1346"/>
      <c r="J1378" s="1346"/>
      <c r="K1378" s="1346"/>
      <c r="L1378" s="1346"/>
      <c r="M1378" s="1346"/>
      <c r="N1378" s="1346"/>
      <c r="O1378" s="1346"/>
      <c r="P1378" s="1346"/>
      <c r="Q1378" s="1346"/>
      <c r="R1378" s="1346"/>
      <c r="S1378" s="1346"/>
      <c r="T1378" s="1346"/>
      <c r="U1378" s="1346"/>
      <c r="V1378" s="1346"/>
      <c r="W1378" s="1346"/>
      <c r="X1378" s="1346"/>
      <c r="Y1378" s="1346"/>
      <c r="Z1378" s="1346"/>
      <c r="AA1378" s="1346"/>
      <c r="AB1378" s="1346"/>
      <c r="AC1378" s="1346"/>
      <c r="AD1378" s="1346"/>
      <c r="AE1378" s="1346"/>
      <c r="AF1378" s="1346"/>
      <c r="AG1378" s="1346"/>
    </row>
    <row r="1379" spans="3:33" x14ac:dyDescent="0.25">
      <c r="C1379" s="1346"/>
      <c r="D1379" s="1346"/>
      <c r="E1379" s="1346"/>
      <c r="F1379" s="1346"/>
      <c r="G1379" s="1346"/>
      <c r="H1379" s="1346"/>
      <c r="I1379" s="1346"/>
      <c r="J1379" s="1346"/>
      <c r="K1379" s="1346"/>
      <c r="L1379" s="1346"/>
      <c r="M1379" s="1346"/>
      <c r="N1379" s="1346"/>
      <c r="O1379" s="1346"/>
      <c r="P1379" s="1346"/>
      <c r="Q1379" s="1346"/>
      <c r="R1379" s="1346"/>
      <c r="S1379" s="1346"/>
      <c r="T1379" s="1346"/>
      <c r="U1379" s="1346"/>
      <c r="V1379" s="1346"/>
      <c r="W1379" s="1346"/>
      <c r="X1379" s="1346"/>
      <c r="Y1379" s="1346"/>
      <c r="Z1379" s="1346"/>
      <c r="AA1379" s="1346"/>
      <c r="AB1379" s="1346"/>
      <c r="AC1379" s="1346"/>
      <c r="AD1379" s="1346"/>
      <c r="AE1379" s="1346"/>
      <c r="AF1379" s="1346"/>
      <c r="AG1379" s="1346"/>
    </row>
    <row r="1380" spans="3:33" x14ac:dyDescent="0.25">
      <c r="C1380" s="1346"/>
      <c r="D1380" s="1346"/>
      <c r="E1380" s="1346"/>
      <c r="F1380" s="1346"/>
      <c r="G1380" s="1346"/>
      <c r="H1380" s="1346"/>
      <c r="I1380" s="1346"/>
      <c r="J1380" s="1346"/>
      <c r="K1380" s="1346"/>
      <c r="L1380" s="1346"/>
      <c r="M1380" s="1346"/>
      <c r="N1380" s="1346"/>
      <c r="O1380" s="1346"/>
      <c r="P1380" s="1346"/>
      <c r="Q1380" s="1346"/>
      <c r="R1380" s="1346"/>
      <c r="S1380" s="1346"/>
      <c r="T1380" s="1346"/>
      <c r="U1380" s="1346"/>
      <c r="V1380" s="1346"/>
      <c r="W1380" s="1346"/>
      <c r="X1380" s="1346"/>
      <c r="Y1380" s="1346"/>
      <c r="Z1380" s="1346"/>
      <c r="AA1380" s="1346"/>
      <c r="AB1380" s="1346"/>
      <c r="AC1380" s="1346"/>
      <c r="AD1380" s="1346"/>
      <c r="AE1380" s="1346"/>
      <c r="AF1380" s="1346"/>
      <c r="AG1380" s="1346"/>
    </row>
    <row r="1381" spans="3:33" x14ac:dyDescent="0.25">
      <c r="C1381" s="1346"/>
      <c r="D1381" s="1346"/>
      <c r="E1381" s="1346"/>
      <c r="F1381" s="1346"/>
      <c r="G1381" s="1346"/>
      <c r="H1381" s="1346"/>
      <c r="I1381" s="1346"/>
      <c r="J1381" s="1346"/>
      <c r="K1381" s="1346"/>
      <c r="L1381" s="1346"/>
      <c r="M1381" s="1346"/>
      <c r="N1381" s="1346"/>
      <c r="O1381" s="1346"/>
      <c r="P1381" s="1346"/>
      <c r="Q1381" s="1346"/>
      <c r="R1381" s="1346"/>
      <c r="S1381" s="1346"/>
      <c r="T1381" s="1346"/>
      <c r="U1381" s="1346"/>
      <c r="V1381" s="1346"/>
      <c r="W1381" s="1346"/>
      <c r="X1381" s="1346"/>
      <c r="Y1381" s="1346"/>
      <c r="Z1381" s="1346"/>
      <c r="AA1381" s="1346"/>
      <c r="AB1381" s="1346"/>
      <c r="AC1381" s="1346"/>
      <c r="AD1381" s="1346"/>
      <c r="AE1381" s="1346"/>
      <c r="AF1381" s="1346"/>
      <c r="AG1381" s="1346"/>
    </row>
    <row r="1382" spans="3:33" x14ac:dyDescent="0.25">
      <c r="C1382" s="1346"/>
      <c r="D1382" s="1346"/>
      <c r="E1382" s="1346"/>
      <c r="F1382" s="1346"/>
      <c r="G1382" s="1346"/>
      <c r="H1382" s="1346"/>
      <c r="I1382" s="1346"/>
      <c r="J1382" s="1346"/>
      <c r="K1382" s="1346"/>
      <c r="L1382" s="1346"/>
      <c r="M1382" s="1346"/>
      <c r="N1382" s="1346"/>
      <c r="O1382" s="1346"/>
      <c r="P1382" s="1346"/>
      <c r="Q1382" s="1346"/>
      <c r="R1382" s="1346"/>
      <c r="S1382" s="1346"/>
      <c r="T1382" s="1346"/>
      <c r="U1382" s="1346"/>
      <c r="V1382" s="1346"/>
      <c r="W1382" s="1346"/>
      <c r="X1382" s="1346"/>
      <c r="Y1382" s="1346"/>
      <c r="Z1382" s="1346"/>
      <c r="AA1382" s="1346"/>
      <c r="AB1382" s="1346"/>
      <c r="AC1382" s="1346"/>
      <c r="AD1382" s="1346"/>
      <c r="AE1382" s="1346"/>
      <c r="AF1382" s="1346"/>
      <c r="AG1382" s="1346"/>
    </row>
    <row r="1383" spans="3:33" x14ac:dyDescent="0.25">
      <c r="C1383" s="1346"/>
      <c r="D1383" s="1346"/>
      <c r="E1383" s="1346"/>
      <c r="F1383" s="1346"/>
      <c r="G1383" s="1346"/>
      <c r="H1383" s="1346"/>
      <c r="I1383" s="1346"/>
      <c r="J1383" s="1346"/>
      <c r="K1383" s="1346"/>
      <c r="L1383" s="1346"/>
      <c r="M1383" s="1346"/>
      <c r="N1383" s="1346"/>
      <c r="O1383" s="1346"/>
      <c r="P1383" s="1346"/>
      <c r="Q1383" s="1346"/>
      <c r="R1383" s="1346"/>
      <c r="S1383" s="1346"/>
      <c r="T1383" s="1346"/>
      <c r="U1383" s="1346"/>
      <c r="V1383" s="1346"/>
      <c r="W1383" s="1346"/>
      <c r="X1383" s="1346"/>
      <c r="Y1383" s="1346"/>
      <c r="Z1383" s="1346"/>
      <c r="AA1383" s="1346"/>
      <c r="AB1383" s="1346"/>
      <c r="AC1383" s="1346"/>
      <c r="AD1383" s="1346"/>
      <c r="AE1383" s="1346"/>
      <c r="AF1383" s="1346"/>
      <c r="AG1383" s="1346"/>
    </row>
    <row r="1384" spans="3:33" x14ac:dyDescent="0.25">
      <c r="C1384" s="1346"/>
      <c r="D1384" s="1346"/>
      <c r="E1384" s="1346"/>
      <c r="F1384" s="1346"/>
      <c r="G1384" s="1346"/>
      <c r="H1384" s="1346"/>
      <c r="I1384" s="1346"/>
      <c r="J1384" s="1346"/>
      <c r="K1384" s="1346"/>
      <c r="L1384" s="1346"/>
      <c r="M1384" s="1346"/>
      <c r="N1384" s="1346"/>
      <c r="O1384" s="1346"/>
      <c r="P1384" s="1346"/>
      <c r="Q1384" s="1346"/>
      <c r="R1384" s="1346"/>
      <c r="S1384" s="1346"/>
      <c r="T1384" s="1346"/>
      <c r="U1384" s="1346"/>
      <c r="V1384" s="1346"/>
      <c r="W1384" s="1346"/>
      <c r="X1384" s="1346"/>
      <c r="Y1384" s="1346"/>
      <c r="Z1384" s="1346"/>
      <c r="AA1384" s="1346"/>
      <c r="AB1384" s="1346"/>
      <c r="AC1384" s="1346"/>
      <c r="AD1384" s="1346"/>
      <c r="AE1384" s="1346"/>
      <c r="AF1384" s="1346"/>
      <c r="AG1384" s="1346"/>
    </row>
    <row r="1385" spans="3:33" x14ac:dyDescent="0.25">
      <c r="C1385" s="1346"/>
      <c r="D1385" s="1346"/>
      <c r="E1385" s="1346"/>
      <c r="F1385" s="1346"/>
      <c r="G1385" s="1346"/>
      <c r="H1385" s="1346"/>
      <c r="I1385" s="1346"/>
      <c r="J1385" s="1346"/>
      <c r="K1385" s="1346"/>
      <c r="L1385" s="1346"/>
      <c r="M1385" s="1346"/>
      <c r="N1385" s="1346"/>
      <c r="O1385" s="1346"/>
      <c r="P1385" s="1346"/>
      <c r="Q1385" s="1346"/>
      <c r="R1385" s="1346"/>
      <c r="S1385" s="1346"/>
      <c r="T1385" s="1346"/>
      <c r="U1385" s="1346"/>
      <c r="V1385" s="1346"/>
      <c r="W1385" s="1346"/>
      <c r="X1385" s="1346"/>
      <c r="Y1385" s="1346"/>
      <c r="Z1385" s="1346"/>
      <c r="AA1385" s="1346"/>
      <c r="AB1385" s="1346"/>
      <c r="AC1385" s="1346"/>
      <c r="AD1385" s="1346"/>
      <c r="AE1385" s="1346"/>
      <c r="AF1385" s="1346"/>
      <c r="AG1385" s="1346"/>
    </row>
    <row r="1386" spans="3:33" x14ac:dyDescent="0.25">
      <c r="C1386" s="1346"/>
      <c r="D1386" s="1346"/>
      <c r="E1386" s="1346"/>
      <c r="F1386" s="1346"/>
      <c r="G1386" s="1346"/>
      <c r="H1386" s="1346"/>
      <c r="I1386" s="1346"/>
      <c r="J1386" s="1346"/>
      <c r="K1386" s="1346"/>
      <c r="L1386" s="1346"/>
      <c r="M1386" s="1346"/>
      <c r="N1386" s="1346"/>
      <c r="O1386" s="1346"/>
      <c r="P1386" s="1346"/>
      <c r="Q1386" s="1346"/>
      <c r="R1386" s="1346"/>
      <c r="S1386" s="1346"/>
      <c r="T1386" s="1346"/>
      <c r="U1386" s="1346"/>
      <c r="V1386" s="1346"/>
      <c r="W1386" s="1346"/>
      <c r="X1386" s="1346"/>
      <c r="Y1386" s="1346"/>
      <c r="Z1386" s="1346"/>
      <c r="AA1386" s="1346"/>
      <c r="AB1386" s="1346"/>
      <c r="AC1386" s="1346"/>
      <c r="AD1386" s="1346"/>
      <c r="AE1386" s="1346"/>
      <c r="AF1386" s="1346"/>
      <c r="AG1386" s="1346"/>
    </row>
    <row r="1387" spans="3:33" x14ac:dyDescent="0.25">
      <c r="C1387" s="1346"/>
      <c r="D1387" s="1346"/>
      <c r="E1387" s="1346"/>
      <c r="F1387" s="1346"/>
      <c r="G1387" s="1346"/>
      <c r="H1387" s="1346"/>
      <c r="I1387" s="1346"/>
      <c r="J1387" s="1346"/>
      <c r="K1387" s="1346"/>
      <c r="L1387" s="1346"/>
      <c r="M1387" s="1346"/>
      <c r="N1387" s="1346"/>
      <c r="O1387" s="1346"/>
      <c r="P1387" s="1346"/>
      <c r="Q1387" s="1346"/>
      <c r="R1387" s="1346"/>
      <c r="S1387" s="1346"/>
      <c r="T1387" s="1346"/>
      <c r="U1387" s="1346"/>
      <c r="V1387" s="1346"/>
      <c r="W1387" s="1346"/>
      <c r="X1387" s="1346"/>
      <c r="Y1387" s="1346"/>
      <c r="Z1387" s="1346"/>
      <c r="AA1387" s="1346"/>
      <c r="AB1387" s="1346"/>
      <c r="AC1387" s="1346"/>
      <c r="AD1387" s="1346"/>
      <c r="AE1387" s="1346"/>
      <c r="AF1387" s="1346"/>
      <c r="AG1387" s="1346"/>
    </row>
    <row r="1388" spans="3:33" x14ac:dyDescent="0.25">
      <c r="C1388" s="1346"/>
      <c r="D1388" s="1346"/>
      <c r="E1388" s="1346"/>
      <c r="F1388" s="1346"/>
      <c r="G1388" s="1346"/>
      <c r="H1388" s="1346"/>
      <c r="I1388" s="1346"/>
      <c r="J1388" s="1346"/>
      <c r="K1388" s="1346"/>
      <c r="L1388" s="1346"/>
      <c r="M1388" s="1346"/>
      <c r="N1388" s="1346"/>
      <c r="O1388" s="1346"/>
      <c r="P1388" s="1346"/>
      <c r="Q1388" s="1346"/>
      <c r="R1388" s="1346"/>
      <c r="S1388" s="1346"/>
      <c r="T1388" s="1346"/>
      <c r="U1388" s="1346"/>
      <c r="V1388" s="1346"/>
      <c r="W1388" s="1346"/>
      <c r="X1388" s="1346"/>
      <c r="Y1388" s="1346"/>
      <c r="Z1388" s="1346"/>
      <c r="AA1388" s="1346"/>
      <c r="AB1388" s="1346"/>
      <c r="AC1388" s="1346"/>
      <c r="AD1388" s="1346"/>
      <c r="AE1388" s="1346"/>
      <c r="AF1388" s="1346"/>
      <c r="AG1388" s="1346"/>
    </row>
    <row r="1389" spans="3:33" x14ac:dyDescent="0.25">
      <c r="C1389" s="1346"/>
      <c r="D1389" s="1346"/>
      <c r="E1389" s="1346"/>
      <c r="F1389" s="1346"/>
      <c r="G1389" s="1346"/>
      <c r="H1389" s="1346"/>
      <c r="I1389" s="1346"/>
      <c r="J1389" s="1346"/>
      <c r="K1389" s="1346"/>
      <c r="L1389" s="1346"/>
      <c r="M1389" s="1346"/>
      <c r="N1389" s="1346"/>
      <c r="O1389" s="1346"/>
      <c r="P1389" s="1346"/>
      <c r="Q1389" s="1346"/>
      <c r="R1389" s="1346"/>
      <c r="S1389" s="1346"/>
      <c r="T1389" s="1346"/>
      <c r="U1389" s="1346"/>
      <c r="V1389" s="1346"/>
      <c r="W1389" s="1346"/>
      <c r="X1389" s="1346"/>
      <c r="Y1389" s="1346"/>
      <c r="Z1389" s="1346"/>
      <c r="AA1389" s="1346"/>
      <c r="AB1389" s="1346"/>
      <c r="AC1389" s="1346"/>
      <c r="AD1389" s="1346"/>
      <c r="AE1389" s="1346"/>
      <c r="AF1389" s="1346"/>
      <c r="AG1389" s="1346"/>
    </row>
    <row r="1390" spans="3:33" x14ac:dyDescent="0.25">
      <c r="C1390" s="1346"/>
      <c r="D1390" s="1346"/>
      <c r="E1390" s="1346"/>
      <c r="F1390" s="1346"/>
      <c r="G1390" s="1346"/>
      <c r="H1390" s="1346"/>
      <c r="I1390" s="1346"/>
      <c r="J1390" s="1346"/>
      <c r="K1390" s="1346"/>
      <c r="L1390" s="1346"/>
      <c r="M1390" s="1346"/>
      <c r="N1390" s="1346"/>
      <c r="O1390" s="1346"/>
      <c r="P1390" s="1346"/>
      <c r="Q1390" s="1346"/>
      <c r="R1390" s="1346"/>
      <c r="S1390" s="1346"/>
      <c r="T1390" s="1346"/>
      <c r="U1390" s="1346"/>
      <c r="V1390" s="1346"/>
      <c r="W1390" s="1346"/>
      <c r="X1390" s="1346"/>
      <c r="Y1390" s="1346"/>
      <c r="Z1390" s="1346"/>
      <c r="AA1390" s="1346"/>
      <c r="AB1390" s="1346"/>
      <c r="AC1390" s="1346"/>
      <c r="AD1390" s="1346"/>
      <c r="AE1390" s="1346"/>
      <c r="AF1390" s="1346"/>
      <c r="AG1390" s="1346"/>
    </row>
  </sheetData>
  <mergeCells count="7">
    <mergeCell ref="A83:L83"/>
    <mergeCell ref="A1:AB1"/>
    <mergeCell ref="A2:AB2"/>
    <mergeCell ref="A3:AB3"/>
    <mergeCell ref="F5:I5"/>
    <mergeCell ref="W5:Y5"/>
    <mergeCell ref="Z5:AA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 tint="-0.14999847407452621"/>
  </sheetPr>
  <dimension ref="A1:AK84"/>
  <sheetViews>
    <sheetView topLeftCell="A31" workbookViewId="0">
      <selection activeCell="N53" sqref="N53"/>
    </sheetView>
  </sheetViews>
  <sheetFormatPr baseColWidth="10" defaultColWidth="11.42578125" defaultRowHeight="15" x14ac:dyDescent="0.25"/>
  <cols>
    <col min="1" max="1" width="36.42578125" style="295" customWidth="1"/>
    <col min="2" max="2" width="28.7109375" style="295" bestFit="1" customWidth="1"/>
    <col min="3" max="12" width="11.42578125" style="295"/>
    <col min="13" max="13" width="16.85546875" style="295" customWidth="1"/>
    <col min="14" max="19" width="12" style="295" bestFit="1" customWidth="1"/>
    <col min="20" max="25" width="12.7109375" style="295" bestFit="1" customWidth="1"/>
    <col min="26" max="26" width="12" style="295" bestFit="1" customWidth="1"/>
    <col min="27" max="256" width="11.42578125" style="295"/>
    <col min="257" max="257" width="33.42578125" style="295" customWidth="1"/>
    <col min="258" max="258" width="26.42578125" style="295" customWidth="1"/>
    <col min="259" max="268" width="11.42578125" style="295"/>
    <col min="269" max="282" width="0" style="295" hidden="1" customWidth="1"/>
    <col min="283" max="512" width="11.42578125" style="295"/>
    <col min="513" max="513" width="33.42578125" style="295" customWidth="1"/>
    <col min="514" max="514" width="26.42578125" style="295" customWidth="1"/>
    <col min="515" max="524" width="11.42578125" style="295"/>
    <col min="525" max="538" width="0" style="295" hidden="1" customWidth="1"/>
    <col min="539" max="768" width="11.42578125" style="295"/>
    <col min="769" max="769" width="33.42578125" style="295" customWidth="1"/>
    <col min="770" max="770" width="26.42578125" style="295" customWidth="1"/>
    <col min="771" max="780" width="11.42578125" style="295"/>
    <col min="781" max="794" width="0" style="295" hidden="1" customWidth="1"/>
    <col min="795" max="1024" width="11.42578125" style="295"/>
    <col min="1025" max="1025" width="33.42578125" style="295" customWidth="1"/>
    <col min="1026" max="1026" width="26.42578125" style="295" customWidth="1"/>
    <col min="1027" max="1036" width="11.42578125" style="295"/>
    <col min="1037" max="1050" width="0" style="295" hidden="1" customWidth="1"/>
    <col min="1051" max="1280" width="11.42578125" style="295"/>
    <col min="1281" max="1281" width="33.42578125" style="295" customWidth="1"/>
    <col min="1282" max="1282" width="26.42578125" style="295" customWidth="1"/>
    <col min="1283" max="1292" width="11.42578125" style="295"/>
    <col min="1293" max="1306" width="0" style="295" hidden="1" customWidth="1"/>
    <col min="1307" max="1536" width="11.42578125" style="295"/>
    <col min="1537" max="1537" width="33.42578125" style="295" customWidth="1"/>
    <col min="1538" max="1538" width="26.42578125" style="295" customWidth="1"/>
    <col min="1539" max="1548" width="11.42578125" style="295"/>
    <col min="1549" max="1562" width="0" style="295" hidden="1" customWidth="1"/>
    <col min="1563" max="1792" width="11.42578125" style="295"/>
    <col min="1793" max="1793" width="33.42578125" style="295" customWidth="1"/>
    <col min="1794" max="1794" width="26.42578125" style="295" customWidth="1"/>
    <col min="1795" max="1804" width="11.42578125" style="295"/>
    <col min="1805" max="1818" width="0" style="295" hidden="1" customWidth="1"/>
    <col min="1819" max="2048" width="11.42578125" style="295"/>
    <col min="2049" max="2049" width="33.42578125" style="295" customWidth="1"/>
    <col min="2050" max="2050" width="26.42578125" style="295" customWidth="1"/>
    <col min="2051" max="2060" width="11.42578125" style="295"/>
    <col min="2061" max="2074" width="0" style="295" hidden="1" customWidth="1"/>
    <col min="2075" max="2304" width="11.42578125" style="295"/>
    <col min="2305" max="2305" width="33.42578125" style="295" customWidth="1"/>
    <col min="2306" max="2306" width="26.42578125" style="295" customWidth="1"/>
    <col min="2307" max="2316" width="11.42578125" style="295"/>
    <col min="2317" max="2330" width="0" style="295" hidden="1" customWidth="1"/>
    <col min="2331" max="2560" width="11.42578125" style="295"/>
    <col min="2561" max="2561" width="33.42578125" style="295" customWidth="1"/>
    <col min="2562" max="2562" width="26.42578125" style="295" customWidth="1"/>
    <col min="2563" max="2572" width="11.42578125" style="295"/>
    <col min="2573" max="2586" width="0" style="295" hidden="1" customWidth="1"/>
    <col min="2587" max="2816" width="11.42578125" style="295"/>
    <col min="2817" max="2817" width="33.42578125" style="295" customWidth="1"/>
    <col min="2818" max="2818" width="26.42578125" style="295" customWidth="1"/>
    <col min="2819" max="2828" width="11.42578125" style="295"/>
    <col min="2829" max="2842" width="0" style="295" hidden="1" customWidth="1"/>
    <col min="2843" max="3072" width="11.42578125" style="295"/>
    <col min="3073" max="3073" width="33.42578125" style="295" customWidth="1"/>
    <col min="3074" max="3074" width="26.42578125" style="295" customWidth="1"/>
    <col min="3075" max="3084" width="11.42578125" style="295"/>
    <col min="3085" max="3098" width="0" style="295" hidden="1" customWidth="1"/>
    <col min="3099" max="3328" width="11.42578125" style="295"/>
    <col min="3329" max="3329" width="33.42578125" style="295" customWidth="1"/>
    <col min="3330" max="3330" width="26.42578125" style="295" customWidth="1"/>
    <col min="3331" max="3340" width="11.42578125" style="295"/>
    <col min="3341" max="3354" width="0" style="295" hidden="1" customWidth="1"/>
    <col min="3355" max="3584" width="11.42578125" style="295"/>
    <col min="3585" max="3585" width="33.42578125" style="295" customWidth="1"/>
    <col min="3586" max="3586" width="26.42578125" style="295" customWidth="1"/>
    <col min="3587" max="3596" width="11.42578125" style="295"/>
    <col min="3597" max="3610" width="0" style="295" hidden="1" customWidth="1"/>
    <col min="3611" max="3840" width="11.42578125" style="295"/>
    <col min="3841" max="3841" width="33.42578125" style="295" customWidth="1"/>
    <col min="3842" max="3842" width="26.42578125" style="295" customWidth="1"/>
    <col min="3843" max="3852" width="11.42578125" style="295"/>
    <col min="3853" max="3866" width="0" style="295" hidden="1" customWidth="1"/>
    <col min="3867" max="4096" width="11.42578125" style="295"/>
    <col min="4097" max="4097" width="33.42578125" style="295" customWidth="1"/>
    <col min="4098" max="4098" width="26.42578125" style="295" customWidth="1"/>
    <col min="4099" max="4108" width="11.42578125" style="295"/>
    <col min="4109" max="4122" width="0" style="295" hidden="1" customWidth="1"/>
    <col min="4123" max="4352" width="11.42578125" style="295"/>
    <col min="4353" max="4353" width="33.42578125" style="295" customWidth="1"/>
    <col min="4354" max="4354" width="26.42578125" style="295" customWidth="1"/>
    <col min="4355" max="4364" width="11.42578125" style="295"/>
    <col min="4365" max="4378" width="0" style="295" hidden="1" customWidth="1"/>
    <col min="4379" max="4608" width="11.42578125" style="295"/>
    <col min="4609" max="4609" width="33.42578125" style="295" customWidth="1"/>
    <col min="4610" max="4610" width="26.42578125" style="295" customWidth="1"/>
    <col min="4611" max="4620" width="11.42578125" style="295"/>
    <col min="4621" max="4634" width="0" style="295" hidden="1" customWidth="1"/>
    <col min="4635" max="4864" width="11.42578125" style="295"/>
    <col min="4865" max="4865" width="33.42578125" style="295" customWidth="1"/>
    <col min="4866" max="4866" width="26.42578125" style="295" customWidth="1"/>
    <col min="4867" max="4876" width="11.42578125" style="295"/>
    <col min="4877" max="4890" width="0" style="295" hidden="1" customWidth="1"/>
    <col min="4891" max="5120" width="11.42578125" style="295"/>
    <col min="5121" max="5121" width="33.42578125" style="295" customWidth="1"/>
    <col min="5122" max="5122" width="26.42578125" style="295" customWidth="1"/>
    <col min="5123" max="5132" width="11.42578125" style="295"/>
    <col min="5133" max="5146" width="0" style="295" hidden="1" customWidth="1"/>
    <col min="5147" max="5376" width="11.42578125" style="295"/>
    <col min="5377" max="5377" width="33.42578125" style="295" customWidth="1"/>
    <col min="5378" max="5378" width="26.42578125" style="295" customWidth="1"/>
    <col min="5379" max="5388" width="11.42578125" style="295"/>
    <col min="5389" max="5402" width="0" style="295" hidden="1" customWidth="1"/>
    <col min="5403" max="5632" width="11.42578125" style="295"/>
    <col min="5633" max="5633" width="33.42578125" style="295" customWidth="1"/>
    <col min="5634" max="5634" width="26.42578125" style="295" customWidth="1"/>
    <col min="5635" max="5644" width="11.42578125" style="295"/>
    <col min="5645" max="5658" width="0" style="295" hidden="1" customWidth="1"/>
    <col min="5659" max="5888" width="11.42578125" style="295"/>
    <col min="5889" max="5889" width="33.42578125" style="295" customWidth="1"/>
    <col min="5890" max="5890" width="26.42578125" style="295" customWidth="1"/>
    <col min="5891" max="5900" width="11.42578125" style="295"/>
    <col min="5901" max="5914" width="0" style="295" hidden="1" customWidth="1"/>
    <col min="5915" max="6144" width="11.42578125" style="295"/>
    <col min="6145" max="6145" width="33.42578125" style="295" customWidth="1"/>
    <col min="6146" max="6146" width="26.42578125" style="295" customWidth="1"/>
    <col min="6147" max="6156" width="11.42578125" style="295"/>
    <col min="6157" max="6170" width="0" style="295" hidden="1" customWidth="1"/>
    <col min="6171" max="6400" width="11.42578125" style="295"/>
    <col min="6401" max="6401" width="33.42578125" style="295" customWidth="1"/>
    <col min="6402" max="6402" width="26.42578125" style="295" customWidth="1"/>
    <col min="6403" max="6412" width="11.42578125" style="295"/>
    <col min="6413" max="6426" width="0" style="295" hidden="1" customWidth="1"/>
    <col min="6427" max="6656" width="11.42578125" style="295"/>
    <col min="6657" max="6657" width="33.42578125" style="295" customWidth="1"/>
    <col min="6658" max="6658" width="26.42578125" style="295" customWidth="1"/>
    <col min="6659" max="6668" width="11.42578125" style="295"/>
    <col min="6669" max="6682" width="0" style="295" hidden="1" customWidth="1"/>
    <col min="6683" max="6912" width="11.42578125" style="295"/>
    <col min="6913" max="6913" width="33.42578125" style="295" customWidth="1"/>
    <col min="6914" max="6914" width="26.42578125" style="295" customWidth="1"/>
    <col min="6915" max="6924" width="11.42578125" style="295"/>
    <col min="6925" max="6938" width="0" style="295" hidden="1" customWidth="1"/>
    <col min="6939" max="7168" width="11.42578125" style="295"/>
    <col min="7169" max="7169" width="33.42578125" style="295" customWidth="1"/>
    <col min="7170" max="7170" width="26.42578125" style="295" customWidth="1"/>
    <col min="7171" max="7180" width="11.42578125" style="295"/>
    <col min="7181" max="7194" width="0" style="295" hidden="1" customWidth="1"/>
    <col min="7195" max="7424" width="11.42578125" style="295"/>
    <col min="7425" max="7425" width="33.42578125" style="295" customWidth="1"/>
    <col min="7426" max="7426" width="26.42578125" style="295" customWidth="1"/>
    <col min="7427" max="7436" width="11.42578125" style="295"/>
    <col min="7437" max="7450" width="0" style="295" hidden="1" customWidth="1"/>
    <col min="7451" max="7680" width="11.42578125" style="295"/>
    <col min="7681" max="7681" width="33.42578125" style="295" customWidth="1"/>
    <col min="7682" max="7682" width="26.42578125" style="295" customWidth="1"/>
    <col min="7683" max="7692" width="11.42578125" style="295"/>
    <col min="7693" max="7706" width="0" style="295" hidden="1" customWidth="1"/>
    <col min="7707" max="7936" width="11.42578125" style="295"/>
    <col min="7937" max="7937" width="33.42578125" style="295" customWidth="1"/>
    <col min="7938" max="7938" width="26.42578125" style="295" customWidth="1"/>
    <col min="7939" max="7948" width="11.42578125" style="295"/>
    <col min="7949" max="7962" width="0" style="295" hidden="1" customWidth="1"/>
    <col min="7963" max="8192" width="11.42578125" style="295"/>
    <col min="8193" max="8193" width="33.42578125" style="295" customWidth="1"/>
    <col min="8194" max="8194" width="26.42578125" style="295" customWidth="1"/>
    <col min="8195" max="8204" width="11.42578125" style="295"/>
    <col min="8205" max="8218" width="0" style="295" hidden="1" customWidth="1"/>
    <col min="8219" max="8448" width="11.42578125" style="295"/>
    <col min="8449" max="8449" width="33.42578125" style="295" customWidth="1"/>
    <col min="8450" max="8450" width="26.42578125" style="295" customWidth="1"/>
    <col min="8451" max="8460" width="11.42578125" style="295"/>
    <col min="8461" max="8474" width="0" style="295" hidden="1" customWidth="1"/>
    <col min="8475" max="8704" width="11.42578125" style="295"/>
    <col min="8705" max="8705" width="33.42578125" style="295" customWidth="1"/>
    <col min="8706" max="8706" width="26.42578125" style="295" customWidth="1"/>
    <col min="8707" max="8716" width="11.42578125" style="295"/>
    <col min="8717" max="8730" width="0" style="295" hidden="1" customWidth="1"/>
    <col min="8731" max="8960" width="11.42578125" style="295"/>
    <col min="8961" max="8961" width="33.42578125" style="295" customWidth="1"/>
    <col min="8962" max="8962" width="26.42578125" style="295" customWidth="1"/>
    <col min="8963" max="8972" width="11.42578125" style="295"/>
    <col min="8973" max="8986" width="0" style="295" hidden="1" customWidth="1"/>
    <col min="8987" max="9216" width="11.42578125" style="295"/>
    <col min="9217" max="9217" width="33.42578125" style="295" customWidth="1"/>
    <col min="9218" max="9218" width="26.42578125" style="295" customWidth="1"/>
    <col min="9219" max="9228" width="11.42578125" style="295"/>
    <col min="9229" max="9242" width="0" style="295" hidden="1" customWidth="1"/>
    <col min="9243" max="9472" width="11.42578125" style="295"/>
    <col min="9473" max="9473" width="33.42578125" style="295" customWidth="1"/>
    <col min="9474" max="9474" width="26.42578125" style="295" customWidth="1"/>
    <col min="9475" max="9484" width="11.42578125" style="295"/>
    <col min="9485" max="9498" width="0" style="295" hidden="1" customWidth="1"/>
    <col min="9499" max="9728" width="11.42578125" style="295"/>
    <col min="9729" max="9729" width="33.42578125" style="295" customWidth="1"/>
    <col min="9730" max="9730" width="26.42578125" style="295" customWidth="1"/>
    <col min="9731" max="9740" width="11.42578125" style="295"/>
    <col min="9741" max="9754" width="0" style="295" hidden="1" customWidth="1"/>
    <col min="9755" max="9984" width="11.42578125" style="295"/>
    <col min="9985" max="9985" width="33.42578125" style="295" customWidth="1"/>
    <col min="9986" max="9986" width="26.42578125" style="295" customWidth="1"/>
    <col min="9987" max="9996" width="11.42578125" style="295"/>
    <col min="9997" max="10010" width="0" style="295" hidden="1" customWidth="1"/>
    <col min="10011" max="10240" width="11.42578125" style="295"/>
    <col min="10241" max="10241" width="33.42578125" style="295" customWidth="1"/>
    <col min="10242" max="10242" width="26.42578125" style="295" customWidth="1"/>
    <col min="10243" max="10252" width="11.42578125" style="295"/>
    <col min="10253" max="10266" width="0" style="295" hidden="1" customWidth="1"/>
    <col min="10267" max="10496" width="11.42578125" style="295"/>
    <col min="10497" max="10497" width="33.42578125" style="295" customWidth="1"/>
    <col min="10498" max="10498" width="26.42578125" style="295" customWidth="1"/>
    <col min="10499" max="10508" width="11.42578125" style="295"/>
    <col min="10509" max="10522" width="0" style="295" hidden="1" customWidth="1"/>
    <col min="10523" max="10752" width="11.42578125" style="295"/>
    <col min="10753" max="10753" width="33.42578125" style="295" customWidth="1"/>
    <col min="10754" max="10754" width="26.42578125" style="295" customWidth="1"/>
    <col min="10755" max="10764" width="11.42578125" style="295"/>
    <col min="10765" max="10778" width="0" style="295" hidden="1" customWidth="1"/>
    <col min="10779" max="11008" width="11.42578125" style="295"/>
    <col min="11009" max="11009" width="33.42578125" style="295" customWidth="1"/>
    <col min="11010" max="11010" width="26.42578125" style="295" customWidth="1"/>
    <col min="11011" max="11020" width="11.42578125" style="295"/>
    <col min="11021" max="11034" width="0" style="295" hidden="1" customWidth="1"/>
    <col min="11035" max="11264" width="11.42578125" style="295"/>
    <col min="11265" max="11265" width="33.42578125" style="295" customWidth="1"/>
    <col min="11266" max="11266" width="26.42578125" style="295" customWidth="1"/>
    <col min="11267" max="11276" width="11.42578125" style="295"/>
    <col min="11277" max="11290" width="0" style="295" hidden="1" customWidth="1"/>
    <col min="11291" max="11520" width="11.42578125" style="295"/>
    <col min="11521" max="11521" width="33.42578125" style="295" customWidth="1"/>
    <col min="11522" max="11522" width="26.42578125" style="295" customWidth="1"/>
    <col min="11523" max="11532" width="11.42578125" style="295"/>
    <col min="11533" max="11546" width="0" style="295" hidden="1" customWidth="1"/>
    <col min="11547" max="11776" width="11.42578125" style="295"/>
    <col min="11777" max="11777" width="33.42578125" style="295" customWidth="1"/>
    <col min="11778" max="11778" width="26.42578125" style="295" customWidth="1"/>
    <col min="11779" max="11788" width="11.42578125" style="295"/>
    <col min="11789" max="11802" width="0" style="295" hidden="1" customWidth="1"/>
    <col min="11803" max="12032" width="11.42578125" style="295"/>
    <col min="12033" max="12033" width="33.42578125" style="295" customWidth="1"/>
    <col min="12034" max="12034" width="26.42578125" style="295" customWidth="1"/>
    <col min="12035" max="12044" width="11.42578125" style="295"/>
    <col min="12045" max="12058" width="0" style="295" hidden="1" customWidth="1"/>
    <col min="12059" max="12288" width="11.42578125" style="295"/>
    <col min="12289" max="12289" width="33.42578125" style="295" customWidth="1"/>
    <col min="12290" max="12290" width="26.42578125" style="295" customWidth="1"/>
    <col min="12291" max="12300" width="11.42578125" style="295"/>
    <col min="12301" max="12314" width="0" style="295" hidden="1" customWidth="1"/>
    <col min="12315" max="12544" width="11.42578125" style="295"/>
    <col min="12545" max="12545" width="33.42578125" style="295" customWidth="1"/>
    <col min="12546" max="12546" width="26.42578125" style="295" customWidth="1"/>
    <col min="12547" max="12556" width="11.42578125" style="295"/>
    <col min="12557" max="12570" width="0" style="295" hidden="1" customWidth="1"/>
    <col min="12571" max="12800" width="11.42578125" style="295"/>
    <col min="12801" max="12801" width="33.42578125" style="295" customWidth="1"/>
    <col min="12802" max="12802" width="26.42578125" style="295" customWidth="1"/>
    <col min="12803" max="12812" width="11.42578125" style="295"/>
    <col min="12813" max="12826" width="0" style="295" hidden="1" customWidth="1"/>
    <col min="12827" max="13056" width="11.42578125" style="295"/>
    <col min="13057" max="13057" width="33.42578125" style="295" customWidth="1"/>
    <col min="13058" max="13058" width="26.42578125" style="295" customWidth="1"/>
    <col min="13059" max="13068" width="11.42578125" style="295"/>
    <col min="13069" max="13082" width="0" style="295" hidden="1" customWidth="1"/>
    <col min="13083" max="13312" width="11.42578125" style="295"/>
    <col min="13313" max="13313" width="33.42578125" style="295" customWidth="1"/>
    <col min="13314" max="13314" width="26.42578125" style="295" customWidth="1"/>
    <col min="13315" max="13324" width="11.42578125" style="295"/>
    <col min="13325" max="13338" width="0" style="295" hidden="1" customWidth="1"/>
    <col min="13339" max="13568" width="11.42578125" style="295"/>
    <col min="13569" max="13569" width="33.42578125" style="295" customWidth="1"/>
    <col min="13570" max="13570" width="26.42578125" style="295" customWidth="1"/>
    <col min="13571" max="13580" width="11.42578125" style="295"/>
    <col min="13581" max="13594" width="0" style="295" hidden="1" customWidth="1"/>
    <col min="13595" max="13824" width="11.42578125" style="295"/>
    <col min="13825" max="13825" width="33.42578125" style="295" customWidth="1"/>
    <col min="13826" max="13826" width="26.42578125" style="295" customWidth="1"/>
    <col min="13827" max="13836" width="11.42578125" style="295"/>
    <col min="13837" max="13850" width="0" style="295" hidden="1" customWidth="1"/>
    <col min="13851" max="14080" width="11.42578125" style="295"/>
    <col min="14081" max="14081" width="33.42578125" style="295" customWidth="1"/>
    <col min="14082" max="14082" width="26.42578125" style="295" customWidth="1"/>
    <col min="14083" max="14092" width="11.42578125" style="295"/>
    <col min="14093" max="14106" width="0" style="295" hidden="1" customWidth="1"/>
    <col min="14107" max="14336" width="11.42578125" style="295"/>
    <col min="14337" max="14337" width="33.42578125" style="295" customWidth="1"/>
    <col min="14338" max="14338" width="26.42578125" style="295" customWidth="1"/>
    <col min="14339" max="14348" width="11.42578125" style="295"/>
    <col min="14349" max="14362" width="0" style="295" hidden="1" customWidth="1"/>
    <col min="14363" max="14592" width="11.42578125" style="295"/>
    <col min="14593" max="14593" width="33.42578125" style="295" customWidth="1"/>
    <col min="14594" max="14594" width="26.42578125" style="295" customWidth="1"/>
    <col min="14595" max="14604" width="11.42578125" style="295"/>
    <col min="14605" max="14618" width="0" style="295" hidden="1" customWidth="1"/>
    <col min="14619" max="14848" width="11.42578125" style="295"/>
    <col min="14849" max="14849" width="33.42578125" style="295" customWidth="1"/>
    <col min="14850" max="14850" width="26.42578125" style="295" customWidth="1"/>
    <col min="14851" max="14860" width="11.42578125" style="295"/>
    <col min="14861" max="14874" width="0" style="295" hidden="1" customWidth="1"/>
    <col min="14875" max="15104" width="11.42578125" style="295"/>
    <col min="15105" max="15105" width="33.42578125" style="295" customWidth="1"/>
    <col min="15106" max="15106" width="26.42578125" style="295" customWidth="1"/>
    <col min="15107" max="15116" width="11.42578125" style="295"/>
    <col min="15117" max="15130" width="0" style="295" hidden="1" customWidth="1"/>
    <col min="15131" max="15360" width="11.42578125" style="295"/>
    <col min="15361" max="15361" width="33.42578125" style="295" customWidth="1"/>
    <col min="15362" max="15362" width="26.42578125" style="295" customWidth="1"/>
    <col min="15363" max="15372" width="11.42578125" style="295"/>
    <col min="15373" max="15386" width="0" style="295" hidden="1" customWidth="1"/>
    <col min="15387" max="15616" width="11.42578125" style="295"/>
    <col min="15617" max="15617" width="33.42578125" style="295" customWidth="1"/>
    <col min="15618" max="15618" width="26.42578125" style="295" customWidth="1"/>
    <col min="15619" max="15628" width="11.42578125" style="295"/>
    <col min="15629" max="15642" width="0" style="295" hidden="1" customWidth="1"/>
    <col min="15643" max="15872" width="11.42578125" style="295"/>
    <col min="15873" max="15873" width="33.42578125" style="295" customWidth="1"/>
    <col min="15874" max="15874" width="26.42578125" style="295" customWidth="1"/>
    <col min="15875" max="15884" width="11.42578125" style="295"/>
    <col min="15885" max="15898" width="0" style="295" hidden="1" customWidth="1"/>
    <col min="15899" max="16128" width="11.42578125" style="295"/>
    <col min="16129" max="16129" width="33.42578125" style="295" customWidth="1"/>
    <col min="16130" max="16130" width="26.42578125" style="295" customWidth="1"/>
    <col min="16131" max="16140" width="11.42578125" style="295"/>
    <col min="16141" max="16154" width="0" style="295" hidden="1" customWidth="1"/>
    <col min="16155" max="16384" width="11.42578125" style="295"/>
  </cols>
  <sheetData>
    <row r="1" spans="1:26" x14ac:dyDescent="0.25">
      <c r="A1" s="1718" t="s">
        <v>531</v>
      </c>
      <c r="B1" s="1718"/>
      <c r="C1" s="1718"/>
      <c r="D1" s="1718"/>
      <c r="E1" s="1718"/>
      <c r="F1" s="1718"/>
      <c r="G1" s="1718"/>
      <c r="H1" s="1718"/>
      <c r="I1" s="1718"/>
      <c r="J1" s="1718"/>
      <c r="K1" s="1718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</row>
    <row r="2" spans="1:26" x14ac:dyDescent="0.25">
      <c r="A2" s="1719" t="s">
        <v>1975</v>
      </c>
      <c r="B2" s="1719"/>
      <c r="C2" s="1719"/>
      <c r="D2" s="1719"/>
      <c r="E2" s="1719"/>
      <c r="F2" s="1719"/>
      <c r="G2" s="1719"/>
      <c r="H2" s="1719"/>
      <c r="I2" s="1719"/>
      <c r="J2" s="1719"/>
      <c r="K2" s="1719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</row>
    <row r="3" spans="1:26" x14ac:dyDescent="0.25">
      <c r="A3" s="1718" t="s">
        <v>532</v>
      </c>
      <c r="B3" s="1718"/>
      <c r="C3" s="1718"/>
      <c r="D3" s="1718"/>
      <c r="E3" s="1718"/>
      <c r="F3" s="1718"/>
      <c r="G3" s="1718"/>
      <c r="H3" s="1718"/>
      <c r="I3" s="1718"/>
      <c r="J3" s="1718"/>
      <c r="K3" s="1718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</row>
    <row r="4" spans="1:26" ht="6.75" customHeight="1" thickBot="1" x14ac:dyDescent="0.3">
      <c r="A4" s="1369"/>
      <c r="B4" s="1369"/>
      <c r="C4" s="1369"/>
      <c r="D4" s="1369"/>
      <c r="E4" s="1369"/>
      <c r="F4" s="1369"/>
      <c r="G4" s="1369"/>
      <c r="H4" s="1369"/>
      <c r="I4" s="1369"/>
      <c r="J4" s="1369"/>
      <c r="K4" s="1369"/>
    </row>
    <row r="5" spans="1:26" ht="26.25" thickBot="1" x14ac:dyDescent="0.3">
      <c r="A5" s="1377" t="s">
        <v>517</v>
      </c>
      <c r="B5" s="1378" t="s">
        <v>518</v>
      </c>
      <c r="C5" s="1366">
        <v>43190</v>
      </c>
      <c r="D5" s="1366">
        <v>43281</v>
      </c>
      <c r="E5" s="1366">
        <v>43373</v>
      </c>
      <c r="F5" s="1366">
        <v>43465</v>
      </c>
      <c r="G5" s="1366">
        <v>43496</v>
      </c>
      <c r="H5" s="1366">
        <v>43524</v>
      </c>
      <c r="I5" s="1367">
        <v>43555</v>
      </c>
      <c r="J5" s="1379" t="s">
        <v>1840</v>
      </c>
      <c r="K5" s="1380" t="s">
        <v>1018</v>
      </c>
    </row>
    <row r="6" spans="1:26" x14ac:dyDescent="0.25">
      <c r="A6" s="1720" t="s">
        <v>106</v>
      </c>
      <c r="B6" s="726" t="s">
        <v>1776</v>
      </c>
      <c r="C6" s="727">
        <v>1.2120000000000002E-3</v>
      </c>
      <c r="D6" s="727">
        <v>1.5510000000000001E-2</v>
      </c>
      <c r="E6" s="727">
        <v>7.8120000000000004E-3</v>
      </c>
      <c r="F6" s="727">
        <v>1.3366000000000001E-2</v>
      </c>
      <c r="G6" s="728">
        <v>1.8567000000000004E-2</v>
      </c>
      <c r="H6" s="728">
        <v>2.0226000000000001E-2</v>
      </c>
      <c r="I6" s="728">
        <v>1.6791000000000004E-2</v>
      </c>
      <c r="J6" s="727">
        <v>0.25624719437378402</v>
      </c>
      <c r="K6" s="729">
        <v>12.853960396039605</v>
      </c>
    </row>
    <row r="7" spans="1:26" ht="15.75" thickBot="1" x14ac:dyDescent="0.3">
      <c r="A7" s="1721" t="s">
        <v>106</v>
      </c>
      <c r="B7" s="730" t="s">
        <v>1777</v>
      </c>
      <c r="C7" s="731">
        <v>1.4440000000000002E-3</v>
      </c>
      <c r="D7" s="731">
        <v>1.1787000000000001E-2</v>
      </c>
      <c r="E7" s="731">
        <v>1.0648000000000001E-2</v>
      </c>
      <c r="F7" s="731">
        <v>1.6988000000000003E-2</v>
      </c>
      <c r="G7" s="732">
        <v>7.9090000000000011E-3</v>
      </c>
      <c r="H7" s="732">
        <v>1.2327000000000003E-2</v>
      </c>
      <c r="I7" s="732">
        <v>1.5576000000000001E-2</v>
      </c>
      <c r="J7" s="731">
        <v>-8.3117494702142775E-2</v>
      </c>
      <c r="K7" s="733">
        <v>9.7867036011080319</v>
      </c>
    </row>
    <row r="8" spans="1:26" x14ac:dyDescent="0.25">
      <c r="A8" s="1720" t="s">
        <v>1160</v>
      </c>
      <c r="B8" s="726" t="s">
        <v>1778</v>
      </c>
      <c r="C8" s="727">
        <v>6.8260000000000005E-3</v>
      </c>
      <c r="D8" s="727">
        <v>1.0165E-2</v>
      </c>
      <c r="E8" s="727">
        <v>1.6385E-2</v>
      </c>
      <c r="F8" s="727">
        <v>1.0862E-2</v>
      </c>
      <c r="G8" s="728">
        <v>1.5466000000000001E-2</v>
      </c>
      <c r="H8" s="728">
        <v>1.0700000000000001E-2</v>
      </c>
      <c r="I8" s="728">
        <v>6.8570000000000002E-3</v>
      </c>
      <c r="J8" s="727">
        <v>-0.36871662677223344</v>
      </c>
      <c r="K8" s="729">
        <v>4.5414591268678256E-3</v>
      </c>
    </row>
    <row r="9" spans="1:26" ht="15.75" thickBot="1" x14ac:dyDescent="0.3">
      <c r="A9" s="1721" t="s">
        <v>1160</v>
      </c>
      <c r="B9" s="730" t="s">
        <v>1779</v>
      </c>
      <c r="C9" s="731">
        <v>1.8591000000000003E-2</v>
      </c>
      <c r="D9" s="731">
        <v>1.1122000000000002E-2</v>
      </c>
      <c r="E9" s="731">
        <v>1.5220000000000001E-2</v>
      </c>
      <c r="F9" s="731">
        <v>1.2846000000000002E-2</v>
      </c>
      <c r="G9" s="732">
        <v>1.1750000000000002E-2</v>
      </c>
      <c r="H9" s="732">
        <v>1.1575E-2</v>
      </c>
      <c r="I9" s="732">
        <v>1.3989E-2</v>
      </c>
      <c r="J9" s="731">
        <v>8.8977113498365096E-2</v>
      </c>
      <c r="K9" s="733">
        <v>-0.24753913183798629</v>
      </c>
    </row>
    <row r="10" spans="1:26" x14ac:dyDescent="0.25">
      <c r="A10" s="1720" t="s">
        <v>108</v>
      </c>
      <c r="B10" s="726" t="s">
        <v>1780</v>
      </c>
      <c r="C10" s="727">
        <v>6.8350000000000008E-3</v>
      </c>
      <c r="D10" s="727">
        <v>1.3335000000000003E-2</v>
      </c>
      <c r="E10" s="727">
        <v>2.7570000000000003E-3</v>
      </c>
      <c r="F10" s="727">
        <v>5.9780000000000007E-3</v>
      </c>
      <c r="G10" s="727">
        <v>5.0500000000000007E-3</v>
      </c>
      <c r="H10" s="727">
        <v>2.0419000000000003E-2</v>
      </c>
      <c r="I10" s="727">
        <v>7.418000000000001E-3</v>
      </c>
      <c r="J10" s="727">
        <v>0.24088323854131818</v>
      </c>
      <c r="K10" s="729">
        <v>8.5296269202633515E-2</v>
      </c>
    </row>
    <row r="11" spans="1:26" x14ac:dyDescent="0.25">
      <c r="A11" s="1722" t="s">
        <v>108</v>
      </c>
      <c r="B11" s="734" t="s">
        <v>1781</v>
      </c>
      <c r="C11" s="735">
        <v>1.0480000000000001E-2</v>
      </c>
      <c r="D11" s="735">
        <v>9.0990000000000012E-3</v>
      </c>
      <c r="E11" s="735">
        <v>9.0540000000000013E-3</v>
      </c>
      <c r="F11" s="735">
        <v>9.1990000000000006E-3</v>
      </c>
      <c r="G11" s="735">
        <v>2.6857000000000002E-2</v>
      </c>
      <c r="H11" s="735">
        <v>2.2468999999999999E-2</v>
      </c>
      <c r="I11" s="735">
        <v>2.2461000000000002E-2</v>
      </c>
      <c r="J11" s="735">
        <v>1.4416784433090555</v>
      </c>
      <c r="K11" s="736">
        <v>1.1432251908396944</v>
      </c>
    </row>
    <row r="12" spans="1:26" ht="15.75" thickBot="1" x14ac:dyDescent="0.3">
      <c r="A12" s="1721" t="s">
        <v>108</v>
      </c>
      <c r="B12" s="730" t="s">
        <v>1782</v>
      </c>
      <c r="C12" s="731">
        <v>1.1944000000000001E-2</v>
      </c>
      <c r="D12" s="731">
        <v>7.7940000000000006E-3</v>
      </c>
      <c r="E12" s="731">
        <v>8.1190000000000012E-3</v>
      </c>
      <c r="F12" s="731">
        <v>9.326000000000001E-3</v>
      </c>
      <c r="G12" s="731">
        <v>2.0152000000000003E-2</v>
      </c>
      <c r="H12" s="731">
        <v>1.5583000000000003E-2</v>
      </c>
      <c r="I12" s="731">
        <v>2.5493000000000002E-2</v>
      </c>
      <c r="J12" s="731">
        <v>1.7335406390735577</v>
      </c>
      <c r="K12" s="733">
        <v>1.1343770931011385</v>
      </c>
    </row>
    <row r="13" spans="1:26" x14ac:dyDescent="0.25">
      <c r="A13" s="1720" t="s">
        <v>109</v>
      </c>
      <c r="B13" s="737" t="s">
        <v>1157</v>
      </c>
      <c r="C13" s="735">
        <v>5.7840000000000001E-3</v>
      </c>
      <c r="D13" s="727">
        <v>1.4419000000000003E-2</v>
      </c>
      <c r="E13" s="727">
        <v>1.1788000000000002E-2</v>
      </c>
      <c r="F13" s="727">
        <v>2.9990000000000004E-3</v>
      </c>
      <c r="G13" s="727">
        <v>2.2219000000000003E-2</v>
      </c>
      <c r="H13" s="727">
        <v>5.7580000000000001E-3</v>
      </c>
      <c r="I13" s="727">
        <v>-2.6760000000000003E-2</v>
      </c>
      <c r="J13" s="727">
        <v>-9.9229743247749251</v>
      </c>
      <c r="K13" s="729">
        <v>-5.6265560165975108</v>
      </c>
    </row>
    <row r="14" spans="1:26" x14ac:dyDescent="0.25">
      <c r="A14" s="1723" t="s">
        <v>109</v>
      </c>
      <c r="B14" s="738" t="s">
        <v>1783</v>
      </c>
      <c r="C14" s="735">
        <v>-6.4780000000000003E-3</v>
      </c>
      <c r="D14" s="735">
        <v>1.6128E-2</v>
      </c>
      <c r="E14" s="735">
        <v>2.8570000000000002E-3</v>
      </c>
      <c r="F14" s="735">
        <v>4.4050000000000001E-3</v>
      </c>
      <c r="G14" s="735">
        <v>2.3923000000000003E-2</v>
      </c>
      <c r="H14" s="735">
        <v>1.0287000000000001E-2</v>
      </c>
      <c r="I14" s="735">
        <v>2.0469000000000001E-2</v>
      </c>
      <c r="J14" s="735">
        <v>3.6467650397275828</v>
      </c>
      <c r="K14" s="736">
        <v>-4.1597715344242054</v>
      </c>
    </row>
    <row r="15" spans="1:26" x14ac:dyDescent="0.25">
      <c r="A15" s="1724" t="s">
        <v>109</v>
      </c>
      <c r="B15" s="738" t="s">
        <v>1784</v>
      </c>
      <c r="C15" s="735">
        <v>1.0714000000000001E-2</v>
      </c>
      <c r="D15" s="735">
        <v>6.1920000000000005E-3</v>
      </c>
      <c r="E15" s="735">
        <v>1.2591000000000003E-2</v>
      </c>
      <c r="F15" s="735">
        <v>2.0788000000000001E-2</v>
      </c>
      <c r="G15" s="735">
        <v>1.7796000000000003E-2</v>
      </c>
      <c r="H15" s="735">
        <v>1.7204000000000001E-2</v>
      </c>
      <c r="I15" s="735">
        <v>1.5361E-2</v>
      </c>
      <c r="J15" s="735">
        <v>-0.26106407542813165</v>
      </c>
      <c r="K15" s="736">
        <v>0.43373156617509778</v>
      </c>
    </row>
    <row r="16" spans="1:26" x14ac:dyDescent="0.25">
      <c r="A16" s="1722" t="s">
        <v>109</v>
      </c>
      <c r="B16" s="738" t="s">
        <v>1785</v>
      </c>
      <c r="C16" s="735">
        <v>1.1352000000000001E-2</v>
      </c>
      <c r="D16" s="735">
        <v>8.8999999999999999E-3</v>
      </c>
      <c r="E16" s="735">
        <v>1.3134000000000002E-2</v>
      </c>
      <c r="F16" s="735">
        <v>6.5200000000000006E-3</v>
      </c>
      <c r="G16" s="735">
        <v>5.1590000000000004E-3</v>
      </c>
      <c r="H16" s="735">
        <v>1.9626000000000001E-2</v>
      </c>
      <c r="I16" s="735">
        <v>3.7270000000000003E-3</v>
      </c>
      <c r="J16" s="735">
        <v>-0.42837423312883438</v>
      </c>
      <c r="K16" s="736">
        <v>-0.67168780831571528</v>
      </c>
    </row>
    <row r="17" spans="1:37" ht="15.75" thickBot="1" x14ac:dyDescent="0.3">
      <c r="A17" s="1721" t="s">
        <v>109</v>
      </c>
      <c r="B17" s="739" t="s">
        <v>1786</v>
      </c>
      <c r="C17" s="731">
        <v>8.660000000000001E-3</v>
      </c>
      <c r="D17" s="731">
        <v>1.1445E-2</v>
      </c>
      <c r="E17" s="731">
        <v>1.2165E-2</v>
      </c>
      <c r="F17" s="731">
        <v>3.4640000000000005E-3</v>
      </c>
      <c r="G17" s="731">
        <v>1.9738000000000002E-2</v>
      </c>
      <c r="H17" s="731">
        <v>1.102E-2</v>
      </c>
      <c r="I17" s="731">
        <v>-6.6820000000000004E-3</v>
      </c>
      <c r="J17" s="731">
        <v>-2.9289838337182443</v>
      </c>
      <c r="K17" s="733">
        <v>-1.7715935334872979</v>
      </c>
    </row>
    <row r="18" spans="1:37" ht="27" thickBot="1" x14ac:dyDescent="0.3">
      <c r="A18" s="740" t="s">
        <v>1152</v>
      </c>
      <c r="B18" s="648" t="s">
        <v>1805</v>
      </c>
      <c r="C18" s="741">
        <v>1.4276E-2</v>
      </c>
      <c r="D18" s="741">
        <v>1.4062000000000002E-2</v>
      </c>
      <c r="E18" s="741">
        <v>6.6620000000000004E-3</v>
      </c>
      <c r="F18" s="741">
        <v>4.326E-3</v>
      </c>
      <c r="G18" s="741">
        <v>4.3710000000000008E-3</v>
      </c>
      <c r="H18" s="741">
        <v>4.7310000000000008E-3</v>
      </c>
      <c r="I18" s="741">
        <v>1.9840000000000001E-3</v>
      </c>
      <c r="J18" s="741">
        <v>-0.54137771613499763</v>
      </c>
      <c r="K18" s="742">
        <v>-0.86102549733819</v>
      </c>
    </row>
    <row r="19" spans="1:37" x14ac:dyDescent="0.25">
      <c r="A19" s="1725" t="s">
        <v>1153</v>
      </c>
      <c r="B19" s="607" t="s">
        <v>1788</v>
      </c>
      <c r="C19" s="727">
        <v>1.15E-4</v>
      </c>
      <c r="D19" s="727">
        <v>6.7000000000000002E-4</v>
      </c>
      <c r="E19" s="727">
        <v>2.382E-3</v>
      </c>
      <c r="F19" s="727">
        <v>6.6500000000000001E-4</v>
      </c>
      <c r="G19" s="727">
        <v>1.0320000000000001E-3</v>
      </c>
      <c r="H19" s="727">
        <v>4.1680000000000007E-3</v>
      </c>
      <c r="I19" s="727">
        <v>9.1600000000000004E-4</v>
      </c>
      <c r="J19" s="727">
        <v>0.37744360902255641</v>
      </c>
      <c r="K19" s="729">
        <v>6.965217391304348</v>
      </c>
    </row>
    <row r="20" spans="1:37" x14ac:dyDescent="0.25">
      <c r="A20" s="1724" t="s">
        <v>1153</v>
      </c>
      <c r="B20" s="617" t="s">
        <v>1789</v>
      </c>
      <c r="C20" s="735">
        <v>4.7910000000000001E-3</v>
      </c>
      <c r="D20" s="735">
        <v>5.1280000000000006E-3</v>
      </c>
      <c r="E20" s="735">
        <v>6.5100000000000002E-3</v>
      </c>
      <c r="F20" s="735">
        <v>6.6310000000000006E-3</v>
      </c>
      <c r="G20" s="735">
        <v>4.4770000000000001E-3</v>
      </c>
      <c r="H20" s="735">
        <v>9.1250000000000012E-3</v>
      </c>
      <c r="I20" s="735">
        <v>8.1019999999999998E-3</v>
      </c>
      <c r="J20" s="735">
        <v>0.22183682702458138</v>
      </c>
      <c r="K20" s="736">
        <v>0.69108745564600282</v>
      </c>
    </row>
    <row r="21" spans="1:37" ht="15.75" thickBot="1" x14ac:dyDescent="0.3">
      <c r="A21" s="1721" t="s">
        <v>1153</v>
      </c>
      <c r="B21" s="612" t="s">
        <v>1790</v>
      </c>
      <c r="C21" s="731">
        <v>1.2700000000000002E-4</v>
      </c>
      <c r="D21" s="731">
        <v>6.11E-4</v>
      </c>
      <c r="E21" s="731">
        <v>1.7880000000000001E-3</v>
      </c>
      <c r="F21" s="731">
        <v>3.0170000000000002E-3</v>
      </c>
      <c r="G21" s="731">
        <v>2.049E-3</v>
      </c>
      <c r="H21" s="731">
        <v>5.2890000000000003E-3</v>
      </c>
      <c r="I21" s="731">
        <v>2.8410000000000002E-3</v>
      </c>
      <c r="J21" s="731">
        <v>-5.8336095459065276E-2</v>
      </c>
      <c r="K21" s="733">
        <v>21.370078740157478</v>
      </c>
    </row>
    <row r="22" spans="1:37" x14ac:dyDescent="0.25">
      <c r="A22" s="1722" t="s">
        <v>1155</v>
      </c>
      <c r="B22" s="734" t="s">
        <v>1791</v>
      </c>
      <c r="C22" s="735">
        <v>8.0890000000000007E-3</v>
      </c>
      <c r="D22" s="735">
        <v>-1.6400000000000002E-3</v>
      </c>
      <c r="E22" s="735">
        <v>4.8990000000000006E-3</v>
      </c>
      <c r="F22" s="735">
        <v>6.9390000000000007E-3</v>
      </c>
      <c r="G22" s="743">
        <v>1.4404999999999999E-2</v>
      </c>
      <c r="H22" s="743">
        <v>1.0150000000000001E-2</v>
      </c>
      <c r="I22" s="743">
        <v>7.7890000000000008E-3</v>
      </c>
      <c r="J22" s="735">
        <v>0.12249603689292404</v>
      </c>
      <c r="K22" s="744">
        <v>-3.7087402645568042E-2</v>
      </c>
    </row>
    <row r="23" spans="1:37" ht="15.75" thickBot="1" x14ac:dyDescent="0.3">
      <c r="A23" s="1721" t="s">
        <v>1155</v>
      </c>
      <c r="B23" s="745" t="s">
        <v>1838</v>
      </c>
      <c r="C23" s="746">
        <v>1.1446000000000001E-2</v>
      </c>
      <c r="D23" s="746">
        <v>-4.8090000000000008E-3</v>
      </c>
      <c r="E23" s="746">
        <v>1.3776000000000002E-2</v>
      </c>
      <c r="F23" s="746">
        <v>8.4700000000000001E-3</v>
      </c>
      <c r="G23" s="743">
        <v>1.0777E-2</v>
      </c>
      <c r="H23" s="743">
        <v>7.1310000000000002E-3</v>
      </c>
      <c r="I23" s="743">
        <v>9.5850000000000015E-3</v>
      </c>
      <c r="J23" s="746">
        <v>0.13164108618654088</v>
      </c>
      <c r="K23" s="747">
        <v>-0.16258955093482436</v>
      </c>
    </row>
    <row r="24" spans="1:37" ht="15" hidden="1" customHeight="1" x14ac:dyDescent="0.25">
      <c r="A24" s="748"/>
      <c r="B24" s="749"/>
      <c r="C24" s="735"/>
      <c r="D24" s="735"/>
      <c r="E24" s="735"/>
      <c r="F24" s="735"/>
      <c r="G24" s="735"/>
      <c r="H24" s="735"/>
      <c r="I24" s="735"/>
      <c r="J24" s="735" t="e">
        <v>#DIV/0!</v>
      </c>
      <c r="K24" s="744" t="e">
        <v>#DIV/0!</v>
      </c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369"/>
      <c r="AB24" s="363"/>
      <c r="AC24" s="364"/>
      <c r="AD24" s="364"/>
      <c r="AE24" s="364"/>
      <c r="AF24" s="364"/>
      <c r="AG24" s="364"/>
      <c r="AH24" s="364"/>
      <c r="AI24" s="364"/>
      <c r="AJ24" s="364"/>
      <c r="AK24" s="364"/>
    </row>
    <row r="25" spans="1:37" ht="15" hidden="1" customHeight="1" x14ac:dyDescent="0.25">
      <c r="A25" s="748"/>
      <c r="B25" s="749"/>
      <c r="C25" s="735"/>
      <c r="D25" s="735"/>
      <c r="E25" s="735"/>
      <c r="F25" s="735"/>
      <c r="G25" s="735"/>
      <c r="H25" s="735"/>
      <c r="I25" s="735"/>
      <c r="J25" s="735" t="e">
        <v>#DIV/0!</v>
      </c>
      <c r="K25" s="744" t="e">
        <v>#DIV/0!</v>
      </c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369"/>
      <c r="AB25" s="363"/>
      <c r="AC25" s="364"/>
      <c r="AD25" s="364"/>
      <c r="AE25" s="364"/>
      <c r="AF25" s="364"/>
      <c r="AG25" s="364"/>
      <c r="AH25" s="364"/>
      <c r="AI25" s="364"/>
      <c r="AJ25" s="364"/>
      <c r="AK25" s="364"/>
    </row>
    <row r="26" spans="1:37" ht="15" hidden="1" customHeight="1" x14ac:dyDescent="0.25">
      <c r="A26" s="748"/>
      <c r="B26" s="749"/>
      <c r="C26" s="735"/>
      <c r="D26" s="735"/>
      <c r="E26" s="735"/>
      <c r="F26" s="735"/>
      <c r="G26" s="735"/>
      <c r="H26" s="735"/>
      <c r="I26" s="735"/>
      <c r="J26" s="735" t="e">
        <v>#DIV/0!</v>
      </c>
      <c r="K26" s="744" t="e">
        <v>#DIV/0!</v>
      </c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369"/>
      <c r="AB26" s="363"/>
      <c r="AC26" s="364"/>
      <c r="AD26" s="364"/>
      <c r="AE26" s="364"/>
      <c r="AF26" s="364"/>
      <c r="AG26" s="364"/>
      <c r="AH26" s="364"/>
      <c r="AI26" s="364"/>
      <c r="AJ26" s="364"/>
      <c r="AK26" s="364"/>
    </row>
    <row r="27" spans="1:37" ht="15" hidden="1" customHeight="1" x14ac:dyDescent="0.25">
      <c r="A27" s="748"/>
      <c r="B27" s="749"/>
      <c r="C27" s="735"/>
      <c r="D27" s="735"/>
      <c r="E27" s="735"/>
      <c r="F27" s="735"/>
      <c r="G27" s="735"/>
      <c r="H27" s="735"/>
      <c r="I27" s="735"/>
      <c r="J27" s="735" t="e">
        <v>#DIV/0!</v>
      </c>
      <c r="K27" s="744" t="e">
        <v>#DIV/0!</v>
      </c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369"/>
      <c r="AB27" s="363"/>
      <c r="AC27" s="364"/>
      <c r="AD27" s="364"/>
      <c r="AE27" s="364"/>
      <c r="AF27" s="364"/>
      <c r="AG27" s="364"/>
      <c r="AH27" s="364"/>
      <c r="AI27" s="364"/>
      <c r="AJ27" s="364"/>
      <c r="AK27" s="364"/>
    </row>
    <row r="28" spans="1:37" ht="15" hidden="1" customHeight="1" x14ac:dyDescent="0.25">
      <c r="A28" s="748"/>
      <c r="B28" s="749"/>
      <c r="C28" s="735"/>
      <c r="D28" s="735"/>
      <c r="E28" s="735"/>
      <c r="F28" s="735"/>
      <c r="G28" s="735"/>
      <c r="H28" s="735"/>
      <c r="I28" s="735"/>
      <c r="J28" s="735" t="e">
        <v>#DIV/0!</v>
      </c>
      <c r="K28" s="744" t="e">
        <v>#DIV/0!</v>
      </c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369"/>
      <c r="AB28" s="363"/>
      <c r="AC28" s="364"/>
      <c r="AD28" s="364"/>
      <c r="AE28" s="364"/>
      <c r="AF28" s="364"/>
      <c r="AG28" s="364"/>
      <c r="AH28" s="364"/>
      <c r="AI28" s="364"/>
      <c r="AJ28" s="364"/>
      <c r="AK28" s="364"/>
    </row>
    <row r="29" spans="1:37" ht="15" hidden="1" customHeight="1" x14ac:dyDescent="0.25">
      <c r="A29" s="748"/>
      <c r="B29" s="749"/>
      <c r="C29" s="735"/>
      <c r="D29" s="735"/>
      <c r="E29" s="735"/>
      <c r="F29" s="735"/>
      <c r="G29" s="735"/>
      <c r="H29" s="735"/>
      <c r="I29" s="735"/>
      <c r="J29" s="735" t="e">
        <v>#DIV/0!</v>
      </c>
      <c r="K29" s="744" t="e">
        <v>#DIV/0!</v>
      </c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369"/>
      <c r="AB29" s="363"/>
      <c r="AC29" s="364"/>
      <c r="AD29" s="364"/>
      <c r="AE29" s="364"/>
      <c r="AF29" s="364"/>
      <c r="AG29" s="364"/>
      <c r="AH29" s="364"/>
      <c r="AI29" s="364"/>
      <c r="AJ29" s="364"/>
      <c r="AK29" s="364"/>
    </row>
    <row r="30" spans="1:37" ht="15" hidden="1" customHeight="1" x14ac:dyDescent="0.25">
      <c r="A30" s="721"/>
      <c r="B30" s="748"/>
      <c r="C30" s="735"/>
      <c r="D30" s="735"/>
      <c r="E30" s="735"/>
      <c r="F30" s="735"/>
      <c r="G30" s="735"/>
      <c r="H30" s="735"/>
      <c r="I30" s="735"/>
      <c r="J30" s="735" t="e">
        <v>#DIV/0!</v>
      </c>
      <c r="K30" s="744" t="e">
        <v>#DIV/0!</v>
      </c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362"/>
      <c r="AB30" s="369"/>
      <c r="AC30" s="364"/>
      <c r="AD30" s="364"/>
      <c r="AE30" s="364"/>
      <c r="AF30" s="364"/>
      <c r="AG30" s="364"/>
      <c r="AH30" s="364"/>
      <c r="AI30" s="364"/>
      <c r="AJ30" s="364"/>
      <c r="AK30" s="364"/>
    </row>
    <row r="31" spans="1:37" ht="15.75" thickBot="1" x14ac:dyDescent="0.3">
      <c r="A31" s="1716" t="s">
        <v>1017</v>
      </c>
      <c r="B31" s="1717"/>
      <c r="C31" s="717">
        <v>6.9009773781264425E-3</v>
      </c>
      <c r="D31" s="717">
        <v>7.9593382288751253E-3</v>
      </c>
      <c r="E31" s="750">
        <v>9.0584383894903257E-3</v>
      </c>
      <c r="F31" s="750">
        <v>8.4823630914499949E-3</v>
      </c>
      <c r="G31" s="751">
        <v>1.1897668813815359E-2</v>
      </c>
      <c r="H31" s="751">
        <v>1.1158018842829968E-2</v>
      </c>
      <c r="I31" s="751">
        <v>8.9402028757174668E-3</v>
      </c>
      <c r="J31" s="717">
        <v>5.3975499437056963E-2</v>
      </c>
      <c r="K31" s="752">
        <v>0.29549807017982965</v>
      </c>
      <c r="M31" s="296">
        <v>0</v>
      </c>
      <c r="N31" s="296">
        <v>0</v>
      </c>
      <c r="O31" s="296">
        <v>0</v>
      </c>
      <c r="P31" s="296">
        <v>0</v>
      </c>
      <c r="Q31" s="296">
        <v>0</v>
      </c>
      <c r="R31" s="296">
        <v>0</v>
      </c>
      <c r="S31" s="296"/>
      <c r="T31" s="298"/>
      <c r="U31" s="298"/>
      <c r="V31" s="298"/>
      <c r="W31" s="298"/>
      <c r="X31" s="298"/>
      <c r="Y31" s="298"/>
      <c r="Z31" s="298"/>
      <c r="AA31" s="365"/>
      <c r="AB31" s="366"/>
      <c r="AC31" s="367"/>
      <c r="AD31" s="367"/>
      <c r="AE31" s="367"/>
      <c r="AF31" s="368"/>
      <c r="AG31" s="368"/>
      <c r="AH31" s="368"/>
      <c r="AI31" s="368"/>
      <c r="AJ31" s="367"/>
      <c r="AK31" s="367"/>
    </row>
    <row r="32" spans="1:37" ht="3.75" customHeight="1" x14ac:dyDescent="0.25">
      <c r="A32" s="1370"/>
      <c r="B32" s="1371"/>
      <c r="C32" s="1372"/>
      <c r="D32" s="1372"/>
      <c r="E32" s="1372"/>
      <c r="F32" s="1372"/>
      <c r="G32" s="1374"/>
      <c r="H32" s="1374"/>
      <c r="I32" s="1374"/>
      <c r="J32" s="1375"/>
      <c r="K32" s="137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</row>
    <row r="33" spans="1:26" x14ac:dyDescent="0.25">
      <c r="A33" s="297" t="s">
        <v>1048</v>
      </c>
      <c r="B33" s="300"/>
      <c r="C33" s="301"/>
      <c r="D33" s="301"/>
      <c r="E33" s="301"/>
      <c r="F33" s="301"/>
      <c r="G33" s="301"/>
      <c r="H33" s="301"/>
      <c r="I33" s="301"/>
      <c r="J33" s="302"/>
      <c r="K33" s="303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</row>
    <row r="34" spans="1:26" x14ac:dyDescent="0.25"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</row>
    <row r="35" spans="1:26" x14ac:dyDescent="0.25">
      <c r="A35" s="1718" t="s">
        <v>533</v>
      </c>
      <c r="B35" s="1718"/>
      <c r="C35" s="1718"/>
      <c r="D35" s="1718"/>
      <c r="E35" s="1718"/>
      <c r="F35" s="1718"/>
      <c r="G35" s="1718"/>
      <c r="H35" s="1718"/>
      <c r="I35" s="1718"/>
      <c r="J35" s="1718"/>
      <c r="K35" s="1718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</row>
    <row r="36" spans="1:26" x14ac:dyDescent="0.25">
      <c r="A36" s="1719" t="s">
        <v>1972</v>
      </c>
      <c r="B36" s="1719"/>
      <c r="C36" s="1719"/>
      <c r="D36" s="1719"/>
      <c r="E36" s="1719"/>
      <c r="F36" s="1719"/>
      <c r="G36" s="1719"/>
      <c r="H36" s="1719"/>
      <c r="I36" s="1719"/>
      <c r="J36" s="1719"/>
      <c r="K36" s="1719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</row>
    <row r="37" spans="1:26" x14ac:dyDescent="0.25">
      <c r="A37" s="1718" t="s">
        <v>532</v>
      </c>
      <c r="B37" s="1718"/>
      <c r="C37" s="1718"/>
      <c r="D37" s="1718"/>
      <c r="E37" s="1718"/>
      <c r="F37" s="1718"/>
      <c r="G37" s="1718"/>
      <c r="H37" s="1718"/>
      <c r="I37" s="1718"/>
      <c r="J37" s="1718"/>
      <c r="K37" s="1718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</row>
    <row r="38" spans="1:26" ht="6.75" customHeight="1" thickBot="1" x14ac:dyDescent="0.3">
      <c r="A38" s="1369"/>
      <c r="B38" s="1369"/>
      <c r="C38" s="1369"/>
      <c r="D38" s="1369"/>
      <c r="E38" s="1369"/>
      <c r="F38" s="1369"/>
      <c r="G38" s="1369"/>
      <c r="H38" s="1369"/>
      <c r="I38" s="1369"/>
      <c r="J38" s="1369"/>
      <c r="K38" s="1369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</row>
    <row r="39" spans="1:26" ht="26.25" thickBot="1" x14ac:dyDescent="0.3">
      <c r="A39" s="1364" t="s">
        <v>517</v>
      </c>
      <c r="B39" s="1365" t="s">
        <v>518</v>
      </c>
      <c r="C39" s="1366">
        <v>43190</v>
      </c>
      <c r="D39" s="1366">
        <v>43281</v>
      </c>
      <c r="E39" s="1366">
        <v>43373</v>
      </c>
      <c r="F39" s="1366">
        <v>43465</v>
      </c>
      <c r="G39" s="1366">
        <v>43496</v>
      </c>
      <c r="H39" s="1366">
        <v>43524</v>
      </c>
      <c r="I39" s="1367">
        <v>43555</v>
      </c>
      <c r="J39" s="1368" t="s">
        <v>1840</v>
      </c>
      <c r="K39" s="1368" t="s">
        <v>1018</v>
      </c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</row>
    <row r="40" spans="1:26" x14ac:dyDescent="0.25">
      <c r="A40" s="1726" t="s">
        <v>106</v>
      </c>
      <c r="B40" s="634" t="s">
        <v>1792</v>
      </c>
      <c r="C40" s="700">
        <v>9.3930000000000003E-3</v>
      </c>
      <c r="D40" s="700">
        <v>3.4826000000000003E-2</v>
      </c>
      <c r="E40" s="700">
        <v>8.2380000000000005E-3</v>
      </c>
      <c r="F40" s="700">
        <v>3.3197000000000004E-2</v>
      </c>
      <c r="G40" s="700">
        <v>9.672E-3</v>
      </c>
      <c r="H40" s="700">
        <v>2.2001E-2</v>
      </c>
      <c r="I40" s="700">
        <v>8.0780000000000001E-3</v>
      </c>
      <c r="J40" s="701">
        <v>-0.75666475886375273</v>
      </c>
      <c r="K40" s="702">
        <v>-0.13999787075481743</v>
      </c>
      <c r="M40" s="213"/>
      <c r="N40" s="296">
        <v>28769572.48</v>
      </c>
      <c r="O40" s="296">
        <v>25543434.649999999</v>
      </c>
      <c r="P40" s="296">
        <v>24059991.66</v>
      </c>
      <c r="Q40" s="296">
        <v>23569343.440000001</v>
      </c>
      <c r="R40" s="296">
        <v>25192118.120000001</v>
      </c>
      <c r="S40" s="296"/>
      <c r="T40" s="296"/>
      <c r="U40" s="296"/>
      <c r="V40" s="296"/>
      <c r="W40" s="296"/>
      <c r="X40" s="296"/>
      <c r="Y40" s="296"/>
      <c r="Z40" s="296"/>
    </row>
    <row r="41" spans="1:26" ht="15.75" thickBot="1" x14ac:dyDescent="0.3">
      <c r="A41" s="1727" t="s">
        <v>106</v>
      </c>
      <c r="B41" s="638" t="s">
        <v>1793</v>
      </c>
      <c r="C41" s="703">
        <v>3.4304000000000001E-2</v>
      </c>
      <c r="D41" s="703">
        <v>2.8712000000000001E-2</v>
      </c>
      <c r="E41" s="703">
        <v>9.9490000000000012E-3</v>
      </c>
      <c r="F41" s="703">
        <v>2.3339000000000002E-2</v>
      </c>
      <c r="G41" s="703">
        <v>1.523E-2</v>
      </c>
      <c r="H41" s="703">
        <v>2.1507000000000002E-2</v>
      </c>
      <c r="I41" s="703">
        <v>1.1000000000000001E-2</v>
      </c>
      <c r="J41" s="704">
        <v>-0.52868589056943316</v>
      </c>
      <c r="K41" s="705">
        <v>-0.67933768656716409</v>
      </c>
      <c r="M41" s="213"/>
      <c r="N41" s="296">
        <v>46698619.909999996</v>
      </c>
      <c r="O41" s="296">
        <v>43656219.060000002</v>
      </c>
      <c r="P41" s="296">
        <v>41090414.229999997</v>
      </c>
      <c r="Q41" s="296">
        <v>39724813.619999997</v>
      </c>
      <c r="R41" s="296">
        <v>43394188.719999999</v>
      </c>
      <c r="S41" s="296"/>
      <c r="T41" s="296"/>
      <c r="U41" s="296"/>
      <c r="V41" s="296"/>
      <c r="W41" s="296"/>
      <c r="X41" s="296"/>
      <c r="Y41" s="296"/>
      <c r="Z41" s="296"/>
    </row>
    <row r="42" spans="1:26" ht="15" customHeight="1" x14ac:dyDescent="0.25">
      <c r="A42" s="1726" t="s">
        <v>1160</v>
      </c>
      <c r="B42" s="642" t="s">
        <v>1794</v>
      </c>
      <c r="C42" s="700">
        <v>6.1141000000000001E-2</v>
      </c>
      <c r="D42" s="700">
        <v>5.9662000000000007E-2</v>
      </c>
      <c r="E42" s="700">
        <v>0.111806</v>
      </c>
      <c r="F42" s="700">
        <v>7.0209000000000008E-2</v>
      </c>
      <c r="G42" s="700">
        <v>0.11350000000000002</v>
      </c>
      <c r="H42" s="700">
        <v>0.14889000000000002</v>
      </c>
      <c r="I42" s="700">
        <v>6.2684000000000004E-2</v>
      </c>
      <c r="J42" s="701">
        <v>-0.10717999116922336</v>
      </c>
      <c r="K42" s="702">
        <v>2.5236747845144875E-2</v>
      </c>
      <c r="M42" s="213"/>
      <c r="N42" s="296">
        <v>21273742.620000001</v>
      </c>
      <c r="O42" s="296">
        <v>23093641.140000001</v>
      </c>
      <c r="P42" s="296">
        <v>20531977.440000001</v>
      </c>
      <c r="Q42" s="296">
        <v>21765561.219999999</v>
      </c>
      <c r="R42" s="296">
        <v>22481183.77</v>
      </c>
      <c r="S42" s="296"/>
      <c r="T42" s="296"/>
      <c r="U42" s="296"/>
      <c r="V42" s="296"/>
      <c r="W42" s="296"/>
      <c r="X42" s="296"/>
      <c r="Y42" s="296"/>
      <c r="Z42" s="296"/>
    </row>
    <row r="43" spans="1:26" ht="15" customHeight="1" x14ac:dyDescent="0.25">
      <c r="A43" s="1728"/>
      <c r="B43" s="643" t="s">
        <v>1795</v>
      </c>
      <c r="C43" s="706">
        <v>9.840900000000001E-2</v>
      </c>
      <c r="D43" s="706">
        <v>6.5067E-2</v>
      </c>
      <c r="E43" s="706">
        <v>5.5881000000000007E-2</v>
      </c>
      <c r="F43" s="706">
        <v>6.1078000000000007E-2</v>
      </c>
      <c r="G43" s="706">
        <v>5.5192000000000005E-2</v>
      </c>
      <c r="H43" s="706">
        <v>5.752100000000001E-2</v>
      </c>
      <c r="I43" s="706">
        <v>5.0562000000000003E-2</v>
      </c>
      <c r="J43" s="707">
        <v>-0.17217328661711259</v>
      </c>
      <c r="K43" s="708">
        <v>-0.48620552998201388</v>
      </c>
      <c r="M43" s="213"/>
      <c r="N43" s="296">
        <v>1975559.53</v>
      </c>
      <c r="O43" s="296">
        <v>2194280.91</v>
      </c>
      <c r="P43" s="296">
        <v>2470902.5299999998</v>
      </c>
      <c r="Q43" s="296">
        <v>2550868.4300000002</v>
      </c>
      <c r="R43" s="296">
        <v>2552616.15</v>
      </c>
      <c r="S43" s="296"/>
      <c r="T43" s="296"/>
      <c r="U43" s="296"/>
      <c r="V43" s="296"/>
      <c r="W43" s="296"/>
      <c r="X43" s="296"/>
      <c r="Y43" s="296"/>
      <c r="Z43" s="296"/>
    </row>
    <row r="44" spans="1:26" ht="15.75" customHeight="1" x14ac:dyDescent="0.25">
      <c r="A44" s="1728"/>
      <c r="B44" s="643" t="s">
        <v>1796</v>
      </c>
      <c r="C44" s="706">
        <v>2.1489000000000001E-2</v>
      </c>
      <c r="D44" s="706">
        <v>3.1496000000000003E-2</v>
      </c>
      <c r="E44" s="706">
        <v>3.5120999999999999E-2</v>
      </c>
      <c r="F44" s="706">
        <v>3.5515000000000005E-2</v>
      </c>
      <c r="G44" s="706">
        <v>2.8318000000000006E-2</v>
      </c>
      <c r="H44" s="706">
        <v>1.9898000000000002E-2</v>
      </c>
      <c r="I44" s="706">
        <v>3.1459000000000001E-2</v>
      </c>
      <c r="J44" s="707">
        <v>-0.11420526538082511</v>
      </c>
      <c r="K44" s="708">
        <v>0.46395830424868534</v>
      </c>
      <c r="M44" s="213"/>
      <c r="N44" s="296">
        <v>65549649.700000003</v>
      </c>
      <c r="O44" s="296">
        <v>58498307.020000003</v>
      </c>
      <c r="P44" s="296">
        <v>46842419.119999997</v>
      </c>
      <c r="Q44" s="296">
        <v>41883355.619999997</v>
      </c>
      <c r="R44" s="296">
        <v>43024682.189999998</v>
      </c>
      <c r="S44" s="296"/>
      <c r="T44" s="296"/>
      <c r="U44" s="296"/>
      <c r="V44" s="296"/>
      <c r="W44" s="296"/>
      <c r="X44" s="296"/>
      <c r="Y44" s="296"/>
      <c r="Z44" s="296"/>
    </row>
    <row r="45" spans="1:26" ht="15.75" thickBot="1" x14ac:dyDescent="0.3">
      <c r="A45" s="1727"/>
      <c r="B45" s="638" t="s">
        <v>1797</v>
      </c>
      <c r="C45" s="703">
        <v>1.2404000000000002E-2</v>
      </c>
      <c r="D45" s="703">
        <v>1.4364000000000002E-2</v>
      </c>
      <c r="E45" s="703">
        <v>1.4763000000000002E-2</v>
      </c>
      <c r="F45" s="703">
        <v>1.7550000000000003E-2</v>
      </c>
      <c r="G45" s="703">
        <v>1.3884000000000001E-2</v>
      </c>
      <c r="H45" s="703">
        <v>1.7146000000000002E-2</v>
      </c>
      <c r="I45" s="703">
        <v>1.6571000000000002E-2</v>
      </c>
      <c r="J45" s="704">
        <v>-5.5783475783475811E-2</v>
      </c>
      <c r="K45" s="705">
        <v>0.33594001934859724</v>
      </c>
      <c r="M45" s="213"/>
      <c r="N45" s="296">
        <v>49771819.969999999</v>
      </c>
      <c r="O45" s="296">
        <v>49815353.259999998</v>
      </c>
      <c r="P45" s="296">
        <v>45439104.609999999</v>
      </c>
      <c r="Q45" s="296">
        <v>42936727.270000003</v>
      </c>
      <c r="R45" s="296">
        <v>46359414.869999997</v>
      </c>
      <c r="S45" s="296"/>
      <c r="T45" s="296"/>
      <c r="U45" s="296"/>
      <c r="V45" s="296"/>
      <c r="W45" s="296"/>
      <c r="X45" s="296"/>
      <c r="Y45" s="296"/>
      <c r="Z45" s="296"/>
    </row>
    <row r="46" spans="1:26" x14ac:dyDescent="0.25">
      <c r="A46" s="1726" t="s">
        <v>108</v>
      </c>
      <c r="B46" s="634" t="s">
        <v>1798</v>
      </c>
      <c r="C46" s="700">
        <v>3.5567000000000001E-2</v>
      </c>
      <c r="D46" s="700">
        <v>3.3635000000000005E-2</v>
      </c>
      <c r="E46" s="700">
        <v>1.6984000000000003E-2</v>
      </c>
      <c r="F46" s="700">
        <v>3.3580000000000006E-2</v>
      </c>
      <c r="G46" s="700">
        <v>2.5298000000000001E-2</v>
      </c>
      <c r="H46" s="700">
        <v>1.2900000000000002E-2</v>
      </c>
      <c r="I46" s="700">
        <v>3.3953000000000004E-2</v>
      </c>
      <c r="J46" s="701">
        <v>1.1107802263251884E-2</v>
      </c>
      <c r="K46" s="702">
        <v>-4.5379143588157485E-2</v>
      </c>
      <c r="M46" s="213"/>
      <c r="N46" s="296">
        <v>66575294.799999997</v>
      </c>
      <c r="O46" s="296">
        <v>67033462.789999999</v>
      </c>
      <c r="P46" s="296">
        <v>49733957.770000003</v>
      </c>
      <c r="Q46" s="296">
        <v>50470090.170000002</v>
      </c>
      <c r="R46" s="296">
        <v>50949017.770000003</v>
      </c>
      <c r="S46" s="296"/>
      <c r="T46" s="296"/>
      <c r="U46" s="296"/>
      <c r="V46" s="296"/>
      <c r="W46" s="296"/>
      <c r="X46" s="296"/>
      <c r="Y46" s="296"/>
      <c r="Z46" s="296"/>
    </row>
    <row r="47" spans="1:26" x14ac:dyDescent="0.25">
      <c r="A47" s="1728"/>
      <c r="B47" s="643" t="s">
        <v>1799</v>
      </c>
      <c r="C47" s="706">
        <v>6.2210000000000001E-2</v>
      </c>
      <c r="D47" s="706">
        <v>3.5507000000000004E-2</v>
      </c>
      <c r="E47" s="706">
        <v>5.8916000000000003E-2</v>
      </c>
      <c r="F47" s="706">
        <v>3.3549000000000002E-2</v>
      </c>
      <c r="G47" s="706">
        <v>3.0022000000000004E-2</v>
      </c>
      <c r="H47" s="706">
        <v>5.2273000000000007E-2</v>
      </c>
      <c r="I47" s="706">
        <v>3.9504000000000004E-2</v>
      </c>
      <c r="J47" s="707">
        <v>0.17750156487525715</v>
      </c>
      <c r="K47" s="708" t="s">
        <v>1161</v>
      </c>
      <c r="M47" s="213"/>
      <c r="N47" s="296"/>
      <c r="O47" s="296"/>
      <c r="P47" s="296">
        <v>22127688.73</v>
      </c>
      <c r="Q47" s="296">
        <v>22374087.940000001</v>
      </c>
      <c r="R47" s="296">
        <v>22644137.609999999</v>
      </c>
      <c r="S47" s="296"/>
      <c r="T47" s="296"/>
      <c r="U47" s="296"/>
      <c r="V47" s="296"/>
      <c r="W47" s="296"/>
      <c r="X47" s="296"/>
      <c r="Y47" s="296"/>
      <c r="Z47" s="296"/>
    </row>
    <row r="48" spans="1:26" ht="15.75" thickBot="1" x14ac:dyDescent="0.3">
      <c r="A48" s="1727"/>
      <c r="B48" s="638" t="s">
        <v>1800</v>
      </c>
      <c r="C48" s="703">
        <v>3.8060000000000004E-2</v>
      </c>
      <c r="D48" s="703">
        <v>4.2359000000000008E-2</v>
      </c>
      <c r="E48" s="703">
        <v>2.0454000000000003E-2</v>
      </c>
      <c r="F48" s="703">
        <v>3.5899000000000007E-2</v>
      </c>
      <c r="G48" s="703">
        <v>4.7980000000000002E-3</v>
      </c>
      <c r="H48" s="703">
        <v>4.4874000000000004E-2</v>
      </c>
      <c r="I48" s="703">
        <v>3.3945999999999997E-2</v>
      </c>
      <c r="J48" s="704">
        <v>-5.4402629599710574E-2</v>
      </c>
      <c r="K48" s="705">
        <v>-0.10809248554913312</v>
      </c>
      <c r="M48" s="213"/>
      <c r="N48" s="296">
        <v>37396265.630000003</v>
      </c>
      <c r="O48" s="296">
        <v>39389633.460000001</v>
      </c>
      <c r="P48" s="296">
        <v>33643512.509999998</v>
      </c>
      <c r="Q48" s="296">
        <v>28759980.129999999</v>
      </c>
      <c r="R48" s="296">
        <v>28929903.870000001</v>
      </c>
      <c r="S48" s="296"/>
      <c r="T48" s="296"/>
      <c r="U48" s="296"/>
      <c r="V48" s="296"/>
      <c r="W48" s="296"/>
      <c r="X48" s="296"/>
      <c r="Y48" s="296"/>
      <c r="Z48" s="296"/>
    </row>
    <row r="49" spans="1:26" x14ac:dyDescent="0.25">
      <c r="A49" s="1726" t="s">
        <v>109</v>
      </c>
      <c r="B49" s="634" t="s">
        <v>1801</v>
      </c>
      <c r="C49" s="700">
        <v>1.8731000000000005E-2</v>
      </c>
      <c r="D49" s="700">
        <v>8.9280000000000002E-3</v>
      </c>
      <c r="E49" s="700">
        <v>6.8130000000000005E-3</v>
      </c>
      <c r="F49" s="700">
        <v>3.8918000000000008E-2</v>
      </c>
      <c r="G49" s="700">
        <v>2.4465999999999998E-2</v>
      </c>
      <c r="H49" s="700">
        <v>2.5971000000000004E-2</v>
      </c>
      <c r="I49" s="700">
        <v>1.7098000000000002E-2</v>
      </c>
      <c r="J49" s="701">
        <v>-0.56066601572537134</v>
      </c>
      <c r="K49" s="702">
        <v>-8.7181677433132349E-2</v>
      </c>
      <c r="M49" s="213"/>
      <c r="N49" s="296">
        <v>6256266.6799999997</v>
      </c>
      <c r="O49" s="296">
        <v>5322098.3499999996</v>
      </c>
      <c r="P49" s="296">
        <v>1251986.55</v>
      </c>
      <c r="Q49" s="296">
        <v>1429264.09</v>
      </c>
      <c r="R49" s="296">
        <v>1363699.44</v>
      </c>
      <c r="S49" s="296"/>
      <c r="T49" s="296"/>
      <c r="U49" s="296"/>
      <c r="V49" s="296"/>
      <c r="W49" s="296"/>
      <c r="X49" s="296"/>
      <c r="Y49" s="296"/>
      <c r="Z49" s="296"/>
    </row>
    <row r="50" spans="1:26" x14ac:dyDescent="0.25">
      <c r="A50" s="1728"/>
      <c r="B50" s="643" t="s">
        <v>1802</v>
      </c>
      <c r="C50" s="706">
        <v>2.8765000000000002E-2</v>
      </c>
      <c r="D50" s="706">
        <v>1.1812000000000001E-2</v>
      </c>
      <c r="E50" s="706">
        <v>3.7720000000000004E-2</v>
      </c>
      <c r="F50" s="706">
        <v>2.2681E-2</v>
      </c>
      <c r="G50" s="706">
        <v>2.7483000000000004E-2</v>
      </c>
      <c r="H50" s="706">
        <v>2.0646000000000001E-2</v>
      </c>
      <c r="I50" s="706">
        <v>2.3654000000000005E-2</v>
      </c>
      <c r="J50" s="707">
        <v>4.2899343062475427E-2</v>
      </c>
      <c r="K50" s="708">
        <v>-0.17768120980358063</v>
      </c>
      <c r="M50" s="213"/>
      <c r="N50" s="296">
        <v>18344724.170000002</v>
      </c>
      <c r="O50" s="296">
        <v>25699617.399999999</v>
      </c>
      <c r="P50" s="296">
        <v>26497108.899999999</v>
      </c>
      <c r="Q50" s="296">
        <v>28108163.260000002</v>
      </c>
      <c r="R50" s="296">
        <v>32634739.43</v>
      </c>
      <c r="S50" s="296"/>
      <c r="T50" s="296"/>
      <c r="U50" s="296"/>
      <c r="V50" s="296"/>
      <c r="W50" s="296"/>
      <c r="X50" s="296"/>
      <c r="Y50" s="296"/>
      <c r="Z50" s="296"/>
    </row>
    <row r="51" spans="1:26" x14ac:dyDescent="0.25">
      <c r="A51" s="1728"/>
      <c r="B51" s="643" t="s">
        <v>1803</v>
      </c>
      <c r="C51" s="706">
        <v>2.4653000000000001E-2</v>
      </c>
      <c r="D51" s="706">
        <v>3.0752000000000002E-2</v>
      </c>
      <c r="E51" s="706">
        <v>2.5667000000000002E-2</v>
      </c>
      <c r="F51" s="706">
        <v>2.7676000000000003E-2</v>
      </c>
      <c r="G51" s="706">
        <v>2.5908E-2</v>
      </c>
      <c r="H51" s="706">
        <v>2.2165000000000001E-2</v>
      </c>
      <c r="I51" s="706">
        <v>2.4520000000000004E-2</v>
      </c>
      <c r="J51" s="707">
        <v>-0.11403381991617281</v>
      </c>
      <c r="K51" s="708">
        <v>-5.3948809475519287E-3</v>
      </c>
      <c r="M51" s="213"/>
      <c r="N51" s="296">
        <v>47011824.600000001</v>
      </c>
      <c r="O51" s="296">
        <v>42632738.479999997</v>
      </c>
      <c r="P51" s="296">
        <v>38958836.810000002</v>
      </c>
      <c r="Q51" s="296">
        <v>37351247.619999997</v>
      </c>
      <c r="R51" s="296">
        <v>36207231.549999997</v>
      </c>
      <c r="S51" s="296"/>
      <c r="T51" s="296"/>
      <c r="U51" s="296"/>
      <c r="V51" s="296"/>
      <c r="W51" s="296"/>
      <c r="X51" s="296"/>
      <c r="Y51" s="296"/>
      <c r="Z51" s="296"/>
    </row>
    <row r="52" spans="1:26" ht="15.75" thickBot="1" x14ac:dyDescent="0.3">
      <c r="A52" s="1727"/>
      <c r="B52" s="638" t="s">
        <v>1804</v>
      </c>
      <c r="C52" s="703">
        <v>8.1850000000000013E-3</v>
      </c>
      <c r="D52" s="703">
        <v>1.8613000000000001E-2</v>
      </c>
      <c r="E52" s="703">
        <v>2.5907000000000003E-2</v>
      </c>
      <c r="F52" s="703">
        <v>2.2474000000000001E-2</v>
      </c>
      <c r="G52" s="703">
        <v>1.7347000000000001E-2</v>
      </c>
      <c r="H52" s="703">
        <v>7.9960000000000014E-3</v>
      </c>
      <c r="I52" s="703">
        <v>2.1491000000000003E-2</v>
      </c>
      <c r="J52" s="704">
        <v>-4.3739432232802251E-2</v>
      </c>
      <c r="K52" s="705">
        <v>1.6256566890653634</v>
      </c>
      <c r="M52" s="213"/>
      <c r="N52" s="296">
        <v>21869245.75</v>
      </c>
      <c r="O52" s="296">
        <v>22165126.760000002</v>
      </c>
      <c r="P52" s="296">
        <v>21291949.16</v>
      </c>
      <c r="Q52" s="296">
        <v>21533576.66</v>
      </c>
      <c r="R52" s="296">
        <v>24658922.449999999</v>
      </c>
      <c r="S52" s="296"/>
      <c r="T52" s="296"/>
      <c r="U52" s="296"/>
      <c r="V52" s="296"/>
      <c r="W52" s="296"/>
      <c r="X52" s="296"/>
      <c r="Y52" s="296"/>
      <c r="Z52" s="296"/>
    </row>
    <row r="53" spans="1:26" ht="26.25" thickBot="1" x14ac:dyDescent="0.3">
      <c r="A53" s="709" t="s">
        <v>1152</v>
      </c>
      <c r="B53" s="648" t="s">
        <v>1805</v>
      </c>
      <c r="C53" s="710">
        <v>5.274E-3</v>
      </c>
      <c r="D53" s="710">
        <v>3.4263000000000002E-2</v>
      </c>
      <c r="E53" s="710">
        <v>1.9492000000000002E-2</v>
      </c>
      <c r="F53" s="710">
        <v>8.1070000000000014E-3</v>
      </c>
      <c r="G53" s="710">
        <v>1.0633E-2</v>
      </c>
      <c r="H53" s="710">
        <v>1.0502000000000001E-2</v>
      </c>
      <c r="I53" s="710">
        <v>1.1908E-2</v>
      </c>
      <c r="J53" s="711">
        <v>0.46885407672381868</v>
      </c>
      <c r="K53" s="712">
        <v>1.2578687902919985</v>
      </c>
      <c r="M53" s="213"/>
      <c r="N53" s="296">
        <v>315479.33</v>
      </c>
      <c r="O53" s="296">
        <v>315698.46000000002</v>
      </c>
      <c r="P53" s="296">
        <v>316006.42</v>
      </c>
      <c r="Q53" s="296">
        <v>316233.34999999998</v>
      </c>
      <c r="R53" s="296">
        <v>315449.15000000002</v>
      </c>
      <c r="S53" s="296"/>
      <c r="T53" s="296"/>
      <c r="U53" s="296"/>
      <c r="V53" s="296"/>
      <c r="W53" s="296"/>
      <c r="X53" s="296"/>
      <c r="Y53" s="296"/>
      <c r="Z53" s="296"/>
    </row>
    <row r="54" spans="1:26" x14ac:dyDescent="0.25">
      <c r="A54" s="1726" t="s">
        <v>1153</v>
      </c>
      <c r="B54" s="634" t="s">
        <v>1774</v>
      </c>
      <c r="C54" s="700"/>
      <c r="D54" s="700">
        <v>5.8753000000000007E-2</v>
      </c>
      <c r="E54" s="700">
        <v>1.6370000000000003E-2</v>
      </c>
      <c r="F54" s="700">
        <v>9.2100000000000012E-3</v>
      </c>
      <c r="G54" s="700">
        <v>3.7118000000000005E-2</v>
      </c>
      <c r="H54" s="700">
        <v>1.1350000000000001E-2</v>
      </c>
      <c r="I54" s="700">
        <v>2.0130000000000002E-2</v>
      </c>
      <c r="J54" s="701">
        <v>1.1856677524429966</v>
      </c>
      <c r="K54" s="702" t="s">
        <v>1161</v>
      </c>
      <c r="M54" s="213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</row>
    <row r="55" spans="1:26" x14ac:dyDescent="0.25">
      <c r="A55" s="1728"/>
      <c r="B55" s="643" t="s">
        <v>1154</v>
      </c>
      <c r="C55" s="713">
        <v>1.5152000000000001E-2</v>
      </c>
      <c r="D55" s="706">
        <v>2.2799000000000003E-2</v>
      </c>
      <c r="E55" s="706">
        <v>1.8692E-2</v>
      </c>
      <c r="F55" s="706">
        <v>2.4212000000000001E-2</v>
      </c>
      <c r="G55" s="706">
        <v>1.2835000000000003E-2</v>
      </c>
      <c r="H55" s="706">
        <v>2.0754000000000002E-2</v>
      </c>
      <c r="I55" s="706">
        <v>1.8184000000000002E-2</v>
      </c>
      <c r="J55" s="707">
        <v>-0.24896745415496441</v>
      </c>
      <c r="K55" s="708">
        <v>0.20010559662090824</v>
      </c>
      <c r="M55" s="51"/>
      <c r="N55" s="296">
        <v>101967791.18000001</v>
      </c>
      <c r="O55" s="296">
        <v>100264935.68000001</v>
      </c>
      <c r="P55" s="296">
        <v>95016565.849999994</v>
      </c>
      <c r="Q55" s="296">
        <v>85611063.780000001</v>
      </c>
      <c r="R55" s="296">
        <v>83833475.159999996</v>
      </c>
      <c r="S55" s="296"/>
      <c r="T55" s="296"/>
      <c r="U55" s="296"/>
      <c r="V55" s="296"/>
      <c r="W55" s="296"/>
      <c r="X55" s="296"/>
      <c r="Y55" s="296"/>
      <c r="Z55" s="296"/>
    </row>
    <row r="56" spans="1:26" x14ac:dyDescent="0.25">
      <c r="A56" s="1728"/>
      <c r="B56" s="643" t="s">
        <v>1529</v>
      </c>
      <c r="C56" s="706">
        <v>2.0730000000000002E-2</v>
      </c>
      <c r="D56" s="706">
        <v>2.1500000000000002E-2</v>
      </c>
      <c r="E56" s="706">
        <v>2.7950000000000002E-3</v>
      </c>
      <c r="F56" s="706">
        <v>1.03E-2</v>
      </c>
      <c r="G56" s="706">
        <v>3.2121000000000004E-2</v>
      </c>
      <c r="H56" s="706">
        <v>1.0064E-2</v>
      </c>
      <c r="I56" s="706">
        <v>1.2715000000000002E-2</v>
      </c>
      <c r="J56" s="707">
        <v>0.23446601941747594</v>
      </c>
      <c r="K56" s="708" t="s">
        <v>1161</v>
      </c>
      <c r="M56" s="213"/>
      <c r="N56" s="296"/>
      <c r="O56" s="296"/>
      <c r="P56" s="296">
        <v>1462246.22</v>
      </c>
      <c r="Q56" s="296">
        <v>1494770.2</v>
      </c>
      <c r="R56" s="296">
        <v>1497451.11</v>
      </c>
      <c r="S56" s="296"/>
      <c r="T56" s="296"/>
      <c r="U56" s="296"/>
      <c r="V56" s="296"/>
      <c r="W56" s="296"/>
      <c r="X56" s="296"/>
      <c r="Y56" s="296"/>
      <c r="Z56" s="296"/>
    </row>
    <row r="57" spans="1:26" ht="15.75" thickBot="1" x14ac:dyDescent="0.3">
      <c r="A57" s="1727"/>
      <c r="B57" s="638" t="s">
        <v>1806</v>
      </c>
      <c r="C57" s="703">
        <v>2.2744E-2</v>
      </c>
      <c r="D57" s="703">
        <v>2.8758000000000006E-2</v>
      </c>
      <c r="E57" s="703">
        <v>3.0651000000000005E-2</v>
      </c>
      <c r="F57" s="703">
        <v>2.5248000000000003E-2</v>
      </c>
      <c r="G57" s="703">
        <v>8.6830000000000015E-3</v>
      </c>
      <c r="H57" s="703">
        <v>2.7741000000000002E-2</v>
      </c>
      <c r="I57" s="703">
        <v>2.0435000000000002E-2</v>
      </c>
      <c r="J57" s="704">
        <v>-0.19062896070975921</v>
      </c>
      <c r="K57" s="705">
        <v>-0.10152128033767141</v>
      </c>
      <c r="M57" s="213"/>
      <c r="N57" s="296">
        <v>33951049.350000001</v>
      </c>
      <c r="O57" s="296">
        <v>36874748.93</v>
      </c>
      <c r="P57" s="296">
        <v>37999266.75</v>
      </c>
      <c r="Q57" s="296">
        <v>37931730.25</v>
      </c>
      <c r="R57" s="296">
        <v>38197543.969999999</v>
      </c>
      <c r="S57" s="296"/>
      <c r="T57" s="296"/>
      <c r="U57" s="296"/>
      <c r="V57" s="296"/>
      <c r="W57" s="296"/>
      <c r="X57" s="296"/>
      <c r="Y57" s="296"/>
      <c r="Z57" s="296"/>
    </row>
    <row r="58" spans="1:26" x14ac:dyDescent="0.25">
      <c r="A58" s="1728" t="s">
        <v>1155</v>
      </c>
      <c r="B58" s="643" t="s">
        <v>1807</v>
      </c>
      <c r="C58" s="706">
        <v>2.6813E-2</v>
      </c>
      <c r="D58" s="706">
        <v>1.6876000000000002E-2</v>
      </c>
      <c r="E58" s="706">
        <v>4.1841000000000003E-2</v>
      </c>
      <c r="F58" s="706">
        <v>1.7673000000000001E-2</v>
      </c>
      <c r="G58" s="706">
        <v>2.5145000000000001E-2</v>
      </c>
      <c r="H58" s="706">
        <v>1.8756000000000002E-2</v>
      </c>
      <c r="I58" s="706">
        <v>2.0725E-2</v>
      </c>
      <c r="J58" s="707">
        <v>0.17269280823855593</v>
      </c>
      <c r="K58" s="708">
        <v>-0.22705404095028531</v>
      </c>
      <c r="M58" s="213"/>
      <c r="N58" s="296">
        <v>36961665.939999998</v>
      </c>
      <c r="O58" s="296">
        <v>33028152.010000002</v>
      </c>
      <c r="P58" s="296">
        <v>36722123.869999997</v>
      </c>
      <c r="Q58" s="296">
        <v>36707870.829999998</v>
      </c>
      <c r="R58" s="296">
        <v>35707912.049999997</v>
      </c>
      <c r="S58" s="296"/>
      <c r="T58" s="296"/>
      <c r="U58" s="296"/>
      <c r="V58" s="296"/>
      <c r="W58" s="296"/>
      <c r="X58" s="296"/>
      <c r="Y58" s="296"/>
      <c r="Z58" s="296"/>
    </row>
    <row r="59" spans="1:26" x14ac:dyDescent="0.25">
      <c r="A59" s="1728" t="s">
        <v>1155</v>
      </c>
      <c r="B59" s="643" t="s">
        <v>1808</v>
      </c>
      <c r="C59" s="706">
        <v>4.0678000000000006E-2</v>
      </c>
      <c r="D59" s="706">
        <v>9.0220000000000005E-3</v>
      </c>
      <c r="E59" s="706">
        <v>1.6721E-2</v>
      </c>
      <c r="F59" s="706">
        <v>1.4170000000000001E-3</v>
      </c>
      <c r="G59" s="706">
        <v>2.6595000000000004E-2</v>
      </c>
      <c r="H59" s="706">
        <v>1.7427000000000002E-2</v>
      </c>
      <c r="I59" s="706">
        <v>2.1154000000000003E-2</v>
      </c>
      <c r="J59" s="707">
        <v>13.928722653493296</v>
      </c>
      <c r="K59" s="708">
        <v>-0.47996460002949998</v>
      </c>
      <c r="M59" s="213"/>
      <c r="N59" s="296">
        <v>39368551.25</v>
      </c>
      <c r="O59" s="296">
        <v>39537200.609999999</v>
      </c>
      <c r="P59" s="296">
        <v>35911731.219999999</v>
      </c>
      <c r="Q59" s="296">
        <v>38902934.289999999</v>
      </c>
      <c r="R59" s="296">
        <v>39048428.920000002</v>
      </c>
      <c r="S59" s="296"/>
      <c r="T59" s="296"/>
      <c r="U59" s="296"/>
      <c r="V59" s="296"/>
      <c r="W59" s="296"/>
      <c r="X59" s="296"/>
      <c r="Y59" s="296"/>
      <c r="Z59" s="296"/>
    </row>
    <row r="60" spans="1:26" ht="15.75" thickBot="1" x14ac:dyDescent="0.3">
      <c r="A60" s="1728" t="s">
        <v>1155</v>
      </c>
      <c r="B60" s="638" t="s">
        <v>1809</v>
      </c>
      <c r="C60" s="706">
        <v>4.7703000000000002E-2</v>
      </c>
      <c r="D60" s="706">
        <v>-8.4489999999999999E-3</v>
      </c>
      <c r="E60" s="706">
        <v>9.2030000000000011E-3</v>
      </c>
      <c r="F60" s="706">
        <v>5.1699999999999999E-4</v>
      </c>
      <c r="G60" s="706">
        <v>2.5215000000000005E-2</v>
      </c>
      <c r="H60" s="706">
        <v>1.9064999999999999E-2</v>
      </c>
      <c r="I60" s="706">
        <v>2.0751000000000002E-2</v>
      </c>
      <c r="J60" s="707">
        <v>39.137330754352035</v>
      </c>
      <c r="K60" s="708">
        <v>-0.56499591220677947</v>
      </c>
      <c r="M60" s="212"/>
      <c r="N60" s="296">
        <v>25935002.43</v>
      </c>
      <c r="O60" s="296">
        <v>22552159.899999999</v>
      </c>
      <c r="P60" s="296">
        <v>21824737.050000001</v>
      </c>
      <c r="Q60" s="296">
        <v>22000897.969999999</v>
      </c>
      <c r="R60" s="296">
        <v>21756673.899999999</v>
      </c>
      <c r="S60" s="296"/>
      <c r="T60" s="296"/>
      <c r="U60" s="296"/>
      <c r="V60" s="296"/>
      <c r="W60" s="296"/>
      <c r="X60" s="296"/>
      <c r="Y60" s="296"/>
      <c r="Z60" s="296"/>
    </row>
    <row r="61" spans="1:26" ht="15.75" thickBot="1" x14ac:dyDescent="0.3">
      <c r="A61" s="1716" t="s">
        <v>1017</v>
      </c>
      <c r="B61" s="1729"/>
      <c r="C61" s="714">
        <v>2.7972922770432691E-2</v>
      </c>
      <c r="D61" s="715">
        <v>2.5638430878510792E-2</v>
      </c>
      <c r="E61" s="715">
        <v>2.6610362278649796E-2</v>
      </c>
      <c r="F61" s="715">
        <v>2.5329643020769635E-2</v>
      </c>
      <c r="G61" s="716">
        <v>2.3434624941950692E-2</v>
      </c>
      <c r="H61" s="715">
        <v>2.690637762684258E-2</v>
      </c>
      <c r="I61" s="715">
        <v>2.3965546279873573E-2</v>
      </c>
      <c r="J61" s="717">
        <v>-7.7445216878241643E-2</v>
      </c>
      <c r="K61" s="717">
        <v>-0.16462131914661449</v>
      </c>
      <c r="M61" s="296">
        <v>0</v>
      </c>
      <c r="N61" s="296">
        <v>649992125.32000005</v>
      </c>
      <c r="O61" s="296">
        <v>637616808.86999989</v>
      </c>
      <c r="P61" s="296">
        <v>603192527.39999998</v>
      </c>
      <c r="Q61" s="296">
        <v>585422580.13999999</v>
      </c>
      <c r="R61" s="296">
        <v>600748790.19999993</v>
      </c>
      <c r="S61" s="296"/>
      <c r="T61" s="298"/>
      <c r="U61" s="298"/>
      <c r="V61" s="298"/>
      <c r="W61" s="298"/>
      <c r="X61" s="298"/>
      <c r="Y61" s="298"/>
      <c r="Z61" s="298"/>
    </row>
    <row r="62" spans="1:26" ht="4.5" customHeight="1" x14ac:dyDescent="0.25">
      <c r="A62" s="1370"/>
      <c r="B62" s="1371"/>
      <c r="C62" s="1372"/>
      <c r="D62" s="1372"/>
      <c r="E62" s="1372"/>
      <c r="F62" s="1372"/>
      <c r="G62" s="1372"/>
      <c r="H62" s="1372"/>
      <c r="I62" s="1372"/>
      <c r="J62" s="1373"/>
      <c r="K62" s="1373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</row>
    <row r="63" spans="1:26" x14ac:dyDescent="0.25">
      <c r="A63" s="297" t="s">
        <v>1048</v>
      </c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</row>
    <row r="64" spans="1:26" x14ac:dyDescent="0.25">
      <c r="A64" s="297"/>
      <c r="B64" s="304"/>
      <c r="C64" s="304"/>
      <c r="D64" s="304"/>
      <c r="E64" s="304"/>
      <c r="F64" s="304"/>
      <c r="G64" s="304"/>
      <c r="H64" s="304"/>
      <c r="I64" s="304"/>
      <c r="J64" s="304"/>
      <c r="K64" s="304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</row>
    <row r="65" spans="1:26" x14ac:dyDescent="0.25">
      <c r="A65" s="297"/>
      <c r="B65" s="304"/>
      <c r="C65" s="304"/>
      <c r="D65" s="304"/>
      <c r="E65" s="304"/>
      <c r="F65" s="304"/>
      <c r="G65" s="304"/>
      <c r="H65" s="304"/>
      <c r="I65" s="304"/>
      <c r="J65" s="304"/>
      <c r="K65" s="304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</row>
    <row r="66" spans="1:26" x14ac:dyDescent="0.25">
      <c r="A66" s="297"/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</row>
    <row r="67" spans="1:26" x14ac:dyDescent="0.25">
      <c r="A67" s="297"/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</row>
    <row r="68" spans="1:26" x14ac:dyDescent="0.25">
      <c r="A68" s="1718" t="s">
        <v>1164</v>
      </c>
      <c r="B68" s="1718"/>
      <c r="C68" s="1718"/>
      <c r="D68" s="1718"/>
      <c r="E68" s="1718"/>
      <c r="F68" s="1718"/>
      <c r="G68" s="1718"/>
      <c r="H68" s="1718"/>
      <c r="I68" s="1718"/>
      <c r="J68" s="1718"/>
      <c r="K68" s="1718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</row>
    <row r="69" spans="1:26" x14ac:dyDescent="0.25">
      <c r="A69" s="1719" t="s">
        <v>1986</v>
      </c>
      <c r="B69" s="1719"/>
      <c r="C69" s="1719"/>
      <c r="D69" s="1719"/>
      <c r="E69" s="1719"/>
      <c r="F69" s="1719"/>
      <c r="G69" s="1719"/>
      <c r="H69" s="1719"/>
      <c r="I69" s="1719"/>
      <c r="J69" s="1719"/>
      <c r="K69" s="1719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</row>
    <row r="70" spans="1:26" x14ac:dyDescent="0.25">
      <c r="A70" s="1718" t="s">
        <v>532</v>
      </c>
      <c r="B70" s="1718"/>
      <c r="C70" s="1718"/>
      <c r="D70" s="1718"/>
      <c r="E70" s="1718"/>
      <c r="F70" s="1718"/>
      <c r="G70" s="1718"/>
      <c r="H70" s="1718"/>
      <c r="I70" s="1718"/>
      <c r="J70" s="1718"/>
      <c r="K70" s="1718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</row>
    <row r="71" spans="1:26" ht="5.25" customHeight="1" thickBot="1" x14ac:dyDescent="0.3">
      <c r="A71" s="1386"/>
      <c r="B71" s="1387"/>
      <c r="C71" s="1387"/>
      <c r="D71" s="1387"/>
      <c r="E71" s="1387"/>
      <c r="F71" s="1387"/>
      <c r="G71" s="1387"/>
      <c r="H71" s="1387"/>
      <c r="I71" s="1387"/>
      <c r="J71" s="1387"/>
      <c r="K71" s="1387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</row>
    <row r="72" spans="1:26" ht="26.25" thickBot="1" x14ac:dyDescent="0.3">
      <c r="A72" s="1381" t="s">
        <v>517</v>
      </c>
      <c r="B72" s="1382" t="s">
        <v>518</v>
      </c>
      <c r="C72" s="1383">
        <v>43190</v>
      </c>
      <c r="D72" s="1383">
        <v>43281</v>
      </c>
      <c r="E72" s="1383">
        <v>43373</v>
      </c>
      <c r="F72" s="1384">
        <v>43465</v>
      </c>
      <c r="G72" s="1383">
        <v>43496</v>
      </c>
      <c r="H72" s="1383">
        <v>43524</v>
      </c>
      <c r="I72" s="1383">
        <v>43555</v>
      </c>
      <c r="J72" s="1385" t="s">
        <v>1840</v>
      </c>
      <c r="K72" s="1385" t="s">
        <v>1018</v>
      </c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</row>
    <row r="73" spans="1:26" ht="25.5" x14ac:dyDescent="0.25">
      <c r="A73" s="718" t="s">
        <v>109</v>
      </c>
      <c r="B73" s="719" t="s">
        <v>1810</v>
      </c>
      <c r="C73" s="720">
        <v>-3.3770000000000002E-3</v>
      </c>
      <c r="D73" s="720">
        <v>-1.4770000000000002E-3</v>
      </c>
      <c r="E73" s="720">
        <v>1.6648000000000003E-2</v>
      </c>
      <c r="F73" s="720">
        <v>4.3670000000000002E-3</v>
      </c>
      <c r="G73" s="720">
        <v>6.3870000000000003E-3</v>
      </c>
      <c r="H73" s="720">
        <v>1.4708000000000001E-2</v>
      </c>
      <c r="I73" s="720">
        <v>-2.0530000000000001E-3</v>
      </c>
      <c r="J73" s="720">
        <v>-1.4701167849782459</v>
      </c>
      <c r="K73" s="720">
        <v>0.39206396209653538</v>
      </c>
      <c r="M73" s="296">
        <v>35305055.93</v>
      </c>
      <c r="N73" s="296">
        <v>32763507.710000001</v>
      </c>
      <c r="O73" s="296">
        <v>31415752.02</v>
      </c>
      <c r="P73" s="296">
        <v>29622703.600000001</v>
      </c>
      <c r="Q73" s="296">
        <v>29503987.75</v>
      </c>
      <c r="R73" s="296">
        <v>29352642.219999999</v>
      </c>
      <c r="S73" s="296"/>
      <c r="T73" s="296"/>
      <c r="U73" s="296"/>
      <c r="V73" s="296"/>
      <c r="W73" s="296"/>
      <c r="X73" s="296"/>
      <c r="Y73" s="296"/>
      <c r="Z73" s="296"/>
    </row>
    <row r="74" spans="1:26" ht="15" hidden="1" customHeight="1" x14ac:dyDescent="0.25">
      <c r="A74" s="721"/>
      <c r="B74" s="722"/>
      <c r="C74" s="723"/>
      <c r="D74" s="723"/>
      <c r="E74" s="723"/>
      <c r="F74" s="723"/>
      <c r="G74" s="723"/>
      <c r="H74" s="723"/>
      <c r="I74" s="723"/>
      <c r="J74" s="723" t="e">
        <v>#DIV/0!</v>
      </c>
      <c r="K74" s="723" t="e">
        <v>#DIV/0!</v>
      </c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</row>
    <row r="75" spans="1:26" ht="15" hidden="1" customHeight="1" x14ac:dyDescent="0.25">
      <c r="A75" s="721"/>
      <c r="B75" s="722"/>
      <c r="C75" s="723"/>
      <c r="D75" s="723"/>
      <c r="E75" s="723"/>
      <c r="F75" s="723"/>
      <c r="G75" s="723"/>
      <c r="H75" s="723"/>
      <c r="I75" s="723"/>
      <c r="J75" s="723" t="e">
        <v>#DIV/0!</v>
      </c>
      <c r="K75" s="723" t="e">
        <v>#DIV/0!</v>
      </c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</row>
    <row r="76" spans="1:26" ht="15" hidden="1" customHeight="1" x14ac:dyDescent="0.25">
      <c r="A76" s="721"/>
      <c r="B76" s="722"/>
      <c r="C76" s="723"/>
      <c r="D76" s="723"/>
      <c r="E76" s="723"/>
      <c r="F76" s="723"/>
      <c r="G76" s="723"/>
      <c r="H76" s="723"/>
      <c r="I76" s="723"/>
      <c r="J76" s="723" t="e">
        <v>#DIV/0!</v>
      </c>
      <c r="K76" s="723" t="e">
        <v>#DIV/0!</v>
      </c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</row>
    <row r="77" spans="1:26" x14ac:dyDescent="0.25">
      <c r="A77" s="724" t="s">
        <v>1017</v>
      </c>
      <c r="B77" s="722"/>
      <c r="C77" s="725">
        <v>-3.3770000000000002E-3</v>
      </c>
      <c r="D77" s="725">
        <v>-1.4770000000000002E-3</v>
      </c>
      <c r="E77" s="725">
        <v>1.6648000000000003E-2</v>
      </c>
      <c r="F77" s="725">
        <v>4.3670000000000002E-3</v>
      </c>
      <c r="G77" s="725">
        <v>6.3870000000000003E-3</v>
      </c>
      <c r="H77" s="725">
        <v>1.4708000000000001E-2</v>
      </c>
      <c r="I77" s="725">
        <v>-2.0530000000000001E-3</v>
      </c>
      <c r="J77" s="725">
        <v>1.4701167849782459</v>
      </c>
      <c r="K77" s="725">
        <v>0.39206396209653538</v>
      </c>
      <c r="M77" s="296">
        <v>35305055.93</v>
      </c>
      <c r="N77" s="296">
        <v>32763507.710000001</v>
      </c>
      <c r="O77" s="296">
        <v>31415752.02</v>
      </c>
      <c r="P77" s="296">
        <v>29622703.600000001</v>
      </c>
      <c r="Q77" s="296">
        <v>29503987.75</v>
      </c>
      <c r="R77" s="296">
        <v>29352642.219999999</v>
      </c>
      <c r="S77" s="296"/>
      <c r="T77" s="298"/>
      <c r="U77" s="298"/>
      <c r="V77" s="298"/>
      <c r="W77" s="298"/>
      <c r="X77" s="298"/>
      <c r="Y77" s="298"/>
      <c r="Z77" s="298"/>
    </row>
    <row r="78" spans="1:26" ht="6" customHeight="1" x14ac:dyDescent="0.25">
      <c r="A78" s="299"/>
      <c r="B78" s="299"/>
      <c r="C78" s="299"/>
      <c r="D78" s="299"/>
      <c r="E78" s="299"/>
      <c r="F78" s="299"/>
      <c r="G78" s="299"/>
      <c r="H78" s="299"/>
      <c r="I78" s="299"/>
      <c r="J78" s="299"/>
      <c r="K78" s="299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</row>
    <row r="79" spans="1:26" x14ac:dyDescent="0.25">
      <c r="A79" s="297" t="s">
        <v>1048</v>
      </c>
      <c r="B79" s="300"/>
      <c r="C79" s="300"/>
      <c r="D79" s="300"/>
      <c r="E79" s="300"/>
      <c r="F79" s="300"/>
      <c r="G79" s="300"/>
      <c r="H79" s="304"/>
      <c r="I79" s="304"/>
      <c r="J79" s="304"/>
      <c r="K79" s="304"/>
    </row>
    <row r="80" spans="1:26" x14ac:dyDescent="0.25">
      <c r="A80" s="297" t="s">
        <v>1567</v>
      </c>
      <c r="B80" s="304"/>
      <c r="C80" s="304"/>
      <c r="D80" s="304"/>
      <c r="E80" s="304"/>
      <c r="F80" s="304"/>
      <c r="G80" s="304"/>
    </row>
    <row r="81" spans="1:1" x14ac:dyDescent="0.25">
      <c r="A81" s="297"/>
    </row>
    <row r="82" spans="1:1" x14ac:dyDescent="0.25">
      <c r="A82" s="297"/>
    </row>
    <row r="83" spans="1:1" x14ac:dyDescent="0.25">
      <c r="A83" s="297"/>
    </row>
    <row r="84" spans="1:1" x14ac:dyDescent="0.25">
      <c r="A84" s="297"/>
    </row>
  </sheetData>
  <mergeCells count="23">
    <mergeCell ref="A68:K68"/>
    <mergeCell ref="A69:K69"/>
    <mergeCell ref="A70:K70"/>
    <mergeCell ref="A40:A41"/>
    <mergeCell ref="A46:A48"/>
    <mergeCell ref="A49:A52"/>
    <mergeCell ref="A54:A57"/>
    <mergeCell ref="A58:A60"/>
    <mergeCell ref="A61:B61"/>
    <mergeCell ref="A42:A45"/>
    <mergeCell ref="A31:B31"/>
    <mergeCell ref="A37:K37"/>
    <mergeCell ref="A1:K1"/>
    <mergeCell ref="A2:K2"/>
    <mergeCell ref="A3:K3"/>
    <mergeCell ref="A6:A7"/>
    <mergeCell ref="A8:A9"/>
    <mergeCell ref="A10:A12"/>
    <mergeCell ref="A13:A17"/>
    <mergeCell ref="A19:A21"/>
    <mergeCell ref="A22:A23"/>
    <mergeCell ref="A35:K35"/>
    <mergeCell ref="A36:K36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0" tint="-0.14999847407452621"/>
  </sheetPr>
  <dimension ref="A1:T65"/>
  <sheetViews>
    <sheetView workbookViewId="0">
      <selection sqref="A1:Q1"/>
    </sheetView>
  </sheetViews>
  <sheetFormatPr baseColWidth="10" defaultColWidth="11.42578125" defaultRowHeight="15" x14ac:dyDescent="0.25"/>
  <cols>
    <col min="1" max="1" width="38.28515625" style="148" customWidth="1"/>
    <col min="2" max="2" width="29.85546875" style="148" customWidth="1"/>
    <col min="3" max="16384" width="11.42578125" style="148"/>
  </cols>
  <sheetData>
    <row r="1" spans="1:17" x14ac:dyDescent="0.25">
      <c r="A1" s="1730" t="s">
        <v>585</v>
      </c>
      <c r="B1" s="1730"/>
      <c r="C1" s="1730"/>
      <c r="D1" s="1730"/>
      <c r="E1" s="1730"/>
      <c r="F1" s="1730"/>
      <c r="G1" s="1730"/>
      <c r="H1" s="1730"/>
      <c r="I1" s="1730"/>
      <c r="J1" s="1730"/>
      <c r="K1" s="1730"/>
      <c r="L1" s="1730"/>
      <c r="M1" s="1730"/>
      <c r="N1" s="1730"/>
      <c r="O1" s="1730"/>
      <c r="P1" s="1730"/>
      <c r="Q1" s="1730"/>
    </row>
    <row r="2" spans="1:17" x14ac:dyDescent="0.25">
      <c r="A2" s="1731" t="s">
        <v>1972</v>
      </c>
      <c r="B2" s="1731"/>
      <c r="C2" s="1731"/>
      <c r="D2" s="1731"/>
      <c r="E2" s="1731"/>
      <c r="F2" s="1731"/>
      <c r="G2" s="1731"/>
      <c r="H2" s="1731"/>
      <c r="I2" s="1731"/>
      <c r="J2" s="1731"/>
      <c r="K2" s="1731"/>
      <c r="L2" s="1731"/>
      <c r="M2" s="1731"/>
      <c r="N2" s="1731"/>
      <c r="O2" s="1731"/>
      <c r="P2" s="1731"/>
      <c r="Q2" s="1731"/>
    </row>
    <row r="3" spans="1:17" x14ac:dyDescent="0.25">
      <c r="A3" s="1732" t="s">
        <v>516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</row>
    <row r="4" spans="1:17" ht="5.25" customHeight="1" x14ac:dyDescent="0.25">
      <c r="A4" s="1391"/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2"/>
      <c r="M4" s="1392"/>
      <c r="N4" s="1392"/>
      <c r="O4" s="1392"/>
      <c r="P4" s="1392"/>
      <c r="Q4" s="1392"/>
    </row>
    <row r="5" spans="1:17" ht="27" customHeight="1" x14ac:dyDescent="0.25">
      <c r="A5" s="1388" t="s">
        <v>517</v>
      </c>
      <c r="B5" s="1388" t="s">
        <v>546</v>
      </c>
      <c r="C5" s="1389">
        <v>43190</v>
      </c>
      <c r="D5" s="1389">
        <v>43220</v>
      </c>
      <c r="E5" s="1389">
        <v>43251</v>
      </c>
      <c r="F5" s="1389">
        <v>43281</v>
      </c>
      <c r="G5" s="1389">
        <v>43312</v>
      </c>
      <c r="H5" s="1389">
        <v>43343</v>
      </c>
      <c r="I5" s="1389">
        <v>43373</v>
      </c>
      <c r="J5" s="1389">
        <v>43404</v>
      </c>
      <c r="K5" s="1389">
        <v>43434</v>
      </c>
      <c r="L5" s="1389">
        <v>43465</v>
      </c>
      <c r="M5" s="1389">
        <v>43496</v>
      </c>
      <c r="N5" s="1389">
        <v>43524</v>
      </c>
      <c r="O5" s="1389">
        <v>43555</v>
      </c>
      <c r="P5" s="1390" t="s">
        <v>1841</v>
      </c>
      <c r="Q5" s="1390" t="s">
        <v>1018</v>
      </c>
    </row>
    <row r="6" spans="1:17" x14ac:dyDescent="0.25">
      <c r="A6" s="1733" t="s">
        <v>106</v>
      </c>
      <c r="B6" s="775" t="s">
        <v>1776</v>
      </c>
      <c r="C6" s="758">
        <v>180.90129999999999</v>
      </c>
      <c r="D6" s="758">
        <v>181.05699999999999</v>
      </c>
      <c r="E6" s="758">
        <v>181.0891</v>
      </c>
      <c r="F6" s="758">
        <v>181.32320000000001</v>
      </c>
      <c r="G6" s="758">
        <v>181.4699</v>
      </c>
      <c r="H6" s="758">
        <v>181.83760000000001</v>
      </c>
      <c r="I6" s="758">
        <v>181.95599999999999</v>
      </c>
      <c r="J6" s="758">
        <v>182.1549</v>
      </c>
      <c r="K6" s="758">
        <v>182.3218</v>
      </c>
      <c r="L6" s="758">
        <v>182.52709999999999</v>
      </c>
      <c r="M6" s="758">
        <v>182.81180000000001</v>
      </c>
      <c r="N6" s="758">
        <v>182.89850000000001</v>
      </c>
      <c r="O6" s="758">
        <v>183.15950000000001</v>
      </c>
      <c r="P6" s="759">
        <v>3.464690996569925E-3</v>
      </c>
      <c r="Q6" s="776">
        <v>1.2483050149446225E-2</v>
      </c>
    </row>
    <row r="7" spans="1:17" x14ac:dyDescent="0.25">
      <c r="A7" s="1734" t="s">
        <v>106</v>
      </c>
      <c r="B7" s="745" t="s">
        <v>1777</v>
      </c>
      <c r="C7" s="762">
        <v>252.37029999999999</v>
      </c>
      <c r="D7" s="762">
        <v>252.5865</v>
      </c>
      <c r="E7" s="762">
        <v>252.7268</v>
      </c>
      <c r="F7" s="762">
        <v>252.9751</v>
      </c>
      <c r="G7" s="762">
        <v>253.178</v>
      </c>
      <c r="H7" s="762">
        <v>253.57310000000001</v>
      </c>
      <c r="I7" s="762">
        <v>253.79810000000001</v>
      </c>
      <c r="J7" s="762">
        <v>254.0264</v>
      </c>
      <c r="K7" s="762">
        <v>254.24539999999999</v>
      </c>
      <c r="L7" s="762">
        <v>254.6097</v>
      </c>
      <c r="M7" s="762">
        <v>254.77930000000001</v>
      </c>
      <c r="N7" s="762">
        <v>254.94319999999999</v>
      </c>
      <c r="O7" s="762">
        <v>255.28280000000001</v>
      </c>
      <c r="P7" s="763">
        <v>2.6436541891373547E-3</v>
      </c>
      <c r="Q7" s="777">
        <v>1.1540581439258197E-2</v>
      </c>
    </row>
    <row r="8" spans="1:17" x14ac:dyDescent="0.25">
      <c r="A8" s="1733" t="s">
        <v>1160</v>
      </c>
      <c r="B8" s="775" t="s">
        <v>1778</v>
      </c>
      <c r="C8" s="758">
        <v>210.15960000000001</v>
      </c>
      <c r="D8" s="758">
        <v>210.27799999999999</v>
      </c>
      <c r="E8" s="758">
        <v>210.44380000000001</v>
      </c>
      <c r="F8" s="758">
        <v>210.62209999999999</v>
      </c>
      <c r="G8" s="758">
        <v>210.81209999999999</v>
      </c>
      <c r="H8" s="758">
        <v>210.93469999999999</v>
      </c>
      <c r="I8" s="758">
        <v>211.2227</v>
      </c>
      <c r="J8" s="758">
        <v>211.77760000000001</v>
      </c>
      <c r="K8" s="758">
        <v>211.78620000000001</v>
      </c>
      <c r="L8" s="758">
        <v>211.97630000000001</v>
      </c>
      <c r="M8" s="758">
        <v>212.24719999999999</v>
      </c>
      <c r="N8" s="758">
        <v>212.34700000000001</v>
      </c>
      <c r="O8" s="758">
        <v>212.48750000000001</v>
      </c>
      <c r="P8" s="759">
        <v>2.4115903523176992E-3</v>
      </c>
      <c r="Q8" s="776">
        <v>1.1076819712256778E-2</v>
      </c>
    </row>
    <row r="9" spans="1:17" x14ac:dyDescent="0.25">
      <c r="A9" s="1734" t="s">
        <v>1160</v>
      </c>
      <c r="B9" s="745" t="s">
        <v>1779</v>
      </c>
      <c r="C9" s="762">
        <v>206.6157</v>
      </c>
      <c r="D9" s="762">
        <v>206.7313</v>
      </c>
      <c r="E9" s="762">
        <v>206.94120000000001</v>
      </c>
      <c r="F9" s="762">
        <v>207.13300000000001</v>
      </c>
      <c r="G9" s="762">
        <v>207.3279</v>
      </c>
      <c r="H9" s="762">
        <v>207.5121</v>
      </c>
      <c r="I9" s="762">
        <v>207.77529999999999</v>
      </c>
      <c r="J9" s="762">
        <v>207.95490000000001</v>
      </c>
      <c r="K9" s="762">
        <v>208.10910000000001</v>
      </c>
      <c r="L9" s="762">
        <v>208.3338</v>
      </c>
      <c r="M9" s="762">
        <v>208.53919999999999</v>
      </c>
      <c r="N9" s="762">
        <v>208.68960000000001</v>
      </c>
      <c r="O9" s="762">
        <v>208.94990000000001</v>
      </c>
      <c r="P9" s="763">
        <v>2.9572733757077209E-3</v>
      </c>
      <c r="Q9" s="777">
        <v>1.1297302189523883E-2</v>
      </c>
    </row>
    <row r="10" spans="1:17" x14ac:dyDescent="0.25">
      <c r="A10" s="1737" t="s">
        <v>108</v>
      </c>
      <c r="B10" s="775" t="s">
        <v>1780</v>
      </c>
      <c r="C10" s="758">
        <v>100.13200000000001</v>
      </c>
      <c r="D10" s="758">
        <v>100.1656</v>
      </c>
      <c r="E10" s="758">
        <v>100.24550000000001</v>
      </c>
      <c r="F10" s="758">
        <v>100.3569</v>
      </c>
      <c r="G10" s="758">
        <v>101.05159999999999</v>
      </c>
      <c r="H10" s="758">
        <v>100.9743</v>
      </c>
      <c r="I10" s="758">
        <v>100.9975</v>
      </c>
      <c r="J10" s="758">
        <v>101.1358</v>
      </c>
      <c r="K10" s="758">
        <v>101.1649</v>
      </c>
      <c r="L10" s="758">
        <v>101.2178</v>
      </c>
      <c r="M10" s="758">
        <v>101.262</v>
      </c>
      <c r="N10" s="758">
        <v>101.4302</v>
      </c>
      <c r="O10" s="758">
        <v>101.4961</v>
      </c>
      <c r="P10" s="759">
        <v>2.7495163894097831E-3</v>
      </c>
      <c r="Q10" s="776" t="s">
        <v>1161</v>
      </c>
    </row>
    <row r="11" spans="1:17" ht="15" customHeight="1" x14ac:dyDescent="0.25">
      <c r="A11" s="1738"/>
      <c r="B11" s="734" t="s">
        <v>1781</v>
      </c>
      <c r="C11" s="767">
        <v>139.47800000000001</v>
      </c>
      <c r="D11" s="767">
        <v>139.5975</v>
      </c>
      <c r="E11" s="767">
        <v>139.7893</v>
      </c>
      <c r="F11" s="767">
        <v>139.89529999999999</v>
      </c>
      <c r="G11" s="767">
        <v>139.96770000000001</v>
      </c>
      <c r="H11" s="767">
        <v>140.09960000000001</v>
      </c>
      <c r="I11" s="767">
        <v>140.20529999999999</v>
      </c>
      <c r="J11" s="767">
        <v>140.36019999999999</v>
      </c>
      <c r="K11" s="767">
        <v>140.4957</v>
      </c>
      <c r="L11" s="767">
        <v>140.60849999999999</v>
      </c>
      <c r="M11" s="767">
        <v>140.92760000000001</v>
      </c>
      <c r="N11" s="767">
        <v>140.88390000000001</v>
      </c>
      <c r="O11" s="767">
        <v>141.1454</v>
      </c>
      <c r="P11" s="768">
        <v>3.8184035815758141E-3</v>
      </c>
      <c r="Q11" s="778">
        <v>1.1954573481122372E-2</v>
      </c>
    </row>
    <row r="12" spans="1:17" ht="15" customHeight="1" x14ac:dyDescent="0.25">
      <c r="A12" s="1739"/>
      <c r="B12" s="745" t="s">
        <v>1782</v>
      </c>
      <c r="C12" s="762">
        <v>193.99080000000001</v>
      </c>
      <c r="D12" s="762">
        <v>194.16829999999999</v>
      </c>
      <c r="E12" s="762">
        <v>194.46129999999999</v>
      </c>
      <c r="F12" s="762">
        <v>194.58760000000001</v>
      </c>
      <c r="G12" s="762">
        <v>194.7929</v>
      </c>
      <c r="H12" s="762">
        <v>195.09630000000001</v>
      </c>
      <c r="I12" s="762">
        <v>195.22829999999999</v>
      </c>
      <c r="J12" s="762">
        <v>195.3981</v>
      </c>
      <c r="K12" s="762">
        <v>195.57079999999999</v>
      </c>
      <c r="L12" s="762">
        <v>195.72900000000001</v>
      </c>
      <c r="M12" s="762">
        <v>196.06299999999999</v>
      </c>
      <c r="N12" s="762">
        <v>196.08080000000001</v>
      </c>
      <c r="O12" s="762">
        <v>196.3313</v>
      </c>
      <c r="P12" s="763">
        <v>3.0772139028962769E-3</v>
      </c>
      <c r="Q12" s="777">
        <v>1.2065005144573822E-2</v>
      </c>
    </row>
    <row r="13" spans="1:17" x14ac:dyDescent="0.25">
      <c r="A13" s="1733" t="s">
        <v>109</v>
      </c>
      <c r="B13" s="775" t="s">
        <v>1157</v>
      </c>
      <c r="C13" s="758">
        <v>193.9195</v>
      </c>
      <c r="D13" s="758">
        <v>194.4435</v>
      </c>
      <c r="E13" s="758">
        <v>194.7861</v>
      </c>
      <c r="F13" s="758">
        <v>195.02010000000001</v>
      </c>
      <c r="G13" s="758">
        <v>195.3229</v>
      </c>
      <c r="H13" s="758">
        <v>195.4716</v>
      </c>
      <c r="I13" s="758">
        <v>195.66370000000001</v>
      </c>
      <c r="J13" s="758">
        <v>195.74529999999999</v>
      </c>
      <c r="K13" s="758">
        <v>195.85560000000001</v>
      </c>
      <c r="L13" s="758">
        <v>195.9066</v>
      </c>
      <c r="M13" s="758">
        <v>196.2713</v>
      </c>
      <c r="N13" s="758">
        <v>196.39060000000001</v>
      </c>
      <c r="O13" s="758">
        <v>196.04409999999999</v>
      </c>
      <c r="P13" s="759">
        <v>7.0186507243752189E-4</v>
      </c>
      <c r="Q13" s="776">
        <v>1.0956092605436724E-2</v>
      </c>
    </row>
    <row r="14" spans="1:17" x14ac:dyDescent="0.25">
      <c r="A14" s="1735" t="s">
        <v>109</v>
      </c>
      <c r="B14" s="734" t="s">
        <v>1783</v>
      </c>
      <c r="C14" s="767">
        <v>124.66759999999999</v>
      </c>
      <c r="D14" s="767">
        <v>125.04949999999999</v>
      </c>
      <c r="E14" s="767">
        <v>125.14660000000001</v>
      </c>
      <c r="F14" s="767">
        <v>125.31480000000001</v>
      </c>
      <c r="G14" s="767">
        <v>125.5836</v>
      </c>
      <c r="H14" s="767">
        <v>125.753</v>
      </c>
      <c r="I14" s="767">
        <v>125.7831</v>
      </c>
      <c r="J14" s="767">
        <v>125.8244</v>
      </c>
      <c r="K14" s="767">
        <v>126.047</v>
      </c>
      <c r="L14" s="767">
        <v>126.09520000000001</v>
      </c>
      <c r="M14" s="767">
        <v>126.34990000000001</v>
      </c>
      <c r="N14" s="767">
        <v>126.4592</v>
      </c>
      <c r="O14" s="767">
        <v>126.67659999999999</v>
      </c>
      <c r="P14" s="768">
        <v>4.6108019972210508E-3</v>
      </c>
      <c r="Q14" s="778">
        <v>1.6114852616076675E-2</v>
      </c>
    </row>
    <row r="15" spans="1:17" x14ac:dyDescent="0.25">
      <c r="A15" s="1734" t="s">
        <v>109</v>
      </c>
      <c r="B15" s="734" t="s">
        <v>1784</v>
      </c>
      <c r="C15" s="767">
        <v>1.0008999999999999</v>
      </c>
      <c r="D15" s="767">
        <v>1.0007999999999999</v>
      </c>
      <c r="E15" s="767">
        <v>1.0008999999999999</v>
      </c>
      <c r="F15" s="767">
        <v>1.0004999999999999</v>
      </c>
      <c r="G15" s="767">
        <v>1.0004999999999999</v>
      </c>
      <c r="H15" s="767">
        <v>1</v>
      </c>
      <c r="I15" s="767">
        <v>1</v>
      </c>
      <c r="J15" s="767">
        <v>1</v>
      </c>
      <c r="K15" s="767">
        <v>1</v>
      </c>
      <c r="L15" s="767">
        <v>1.0015000000000001</v>
      </c>
      <c r="M15" s="767">
        <v>1.0015000000000001</v>
      </c>
      <c r="N15" s="767">
        <v>1.0013000000000001</v>
      </c>
      <c r="O15" s="767">
        <v>1.0013000000000001</v>
      </c>
      <c r="P15" s="768">
        <v>-1.9970044932598899E-4</v>
      </c>
      <c r="Q15" s="778">
        <v>3.9964032370884005E-4</v>
      </c>
    </row>
    <row r="16" spans="1:17" x14ac:dyDescent="0.25">
      <c r="A16" s="1735" t="s">
        <v>109</v>
      </c>
      <c r="B16" s="734" t="s">
        <v>1785</v>
      </c>
      <c r="C16" s="767">
        <v>254.5736</v>
      </c>
      <c r="D16" s="767">
        <v>254.80289999999999</v>
      </c>
      <c r="E16" s="767">
        <v>255.17099999999999</v>
      </c>
      <c r="F16" s="767">
        <v>255.3603</v>
      </c>
      <c r="G16" s="767">
        <v>255.6765</v>
      </c>
      <c r="H16" s="767">
        <v>255.82499999999999</v>
      </c>
      <c r="I16" s="767">
        <v>256.1003</v>
      </c>
      <c r="J16" s="767">
        <v>256.23469999999998</v>
      </c>
      <c r="K16" s="767">
        <v>256.41840000000002</v>
      </c>
      <c r="L16" s="767">
        <v>256.55939999999998</v>
      </c>
      <c r="M16" s="767">
        <v>256.66969999999998</v>
      </c>
      <c r="N16" s="767">
        <v>256.96199999999999</v>
      </c>
      <c r="O16" s="767">
        <v>256.99</v>
      </c>
      <c r="P16" s="768">
        <v>1.6783637629337563E-3</v>
      </c>
      <c r="Q16" s="778">
        <v>9.4919504614775843E-3</v>
      </c>
    </row>
    <row r="17" spans="1:20" x14ac:dyDescent="0.25">
      <c r="A17" s="1734" t="s">
        <v>109</v>
      </c>
      <c r="B17" s="745" t="s">
        <v>1786</v>
      </c>
      <c r="C17" s="762">
        <v>174.364</v>
      </c>
      <c r="D17" s="762">
        <v>174.44309999999999</v>
      </c>
      <c r="E17" s="762">
        <v>174.81440000000001</v>
      </c>
      <c r="F17" s="762">
        <v>174.9811</v>
      </c>
      <c r="G17" s="762">
        <v>175.21729999999999</v>
      </c>
      <c r="H17" s="762">
        <v>175.39279999999999</v>
      </c>
      <c r="I17" s="762">
        <v>175.57079999999999</v>
      </c>
      <c r="J17" s="762">
        <v>175.59139999999999</v>
      </c>
      <c r="K17" s="762">
        <v>175.6833</v>
      </c>
      <c r="L17" s="762">
        <v>175.73439999999999</v>
      </c>
      <c r="M17" s="762">
        <v>176.0231</v>
      </c>
      <c r="N17" s="762">
        <v>176.3005</v>
      </c>
      <c r="O17" s="762">
        <v>176.31030000000001</v>
      </c>
      <c r="P17" s="763">
        <v>3.2771045395780141E-3</v>
      </c>
      <c r="Q17" s="777">
        <v>1.1162281204835907E-2</v>
      </c>
    </row>
    <row r="18" spans="1:20" ht="25.5" x14ac:dyDescent="0.25">
      <c r="A18" s="770" t="s">
        <v>1152</v>
      </c>
      <c r="B18" s="771" t="s">
        <v>1805</v>
      </c>
      <c r="C18" s="779">
        <v>103.6113</v>
      </c>
      <c r="D18" s="779">
        <v>103.7349</v>
      </c>
      <c r="E18" s="779">
        <v>103.8633</v>
      </c>
      <c r="F18" s="779">
        <v>103.985</v>
      </c>
      <c r="G18" s="779">
        <v>104.1127</v>
      </c>
      <c r="H18" s="779">
        <v>104.24079999999999</v>
      </c>
      <c r="I18" s="779">
        <v>104.2987</v>
      </c>
      <c r="J18" s="779">
        <v>104.3374</v>
      </c>
      <c r="K18" s="779">
        <v>104.3751</v>
      </c>
      <c r="L18" s="779">
        <v>104.4139</v>
      </c>
      <c r="M18" s="779">
        <v>104.45310000000001</v>
      </c>
      <c r="N18" s="779">
        <v>104.492</v>
      </c>
      <c r="O18" s="779">
        <v>104.5104</v>
      </c>
      <c r="P18" s="780">
        <v>9.2420645143995227E-4</v>
      </c>
      <c r="Q18" s="781">
        <v>8.6776249308714807E-3</v>
      </c>
    </row>
    <row r="19" spans="1:20" x14ac:dyDescent="0.25">
      <c r="A19" s="1733" t="s">
        <v>1153</v>
      </c>
      <c r="B19" s="775" t="s">
        <v>1788</v>
      </c>
      <c r="C19" s="758">
        <v>204.71780000000001</v>
      </c>
      <c r="D19" s="758">
        <v>204.73320000000001</v>
      </c>
      <c r="E19" s="758">
        <v>204.74539999999999</v>
      </c>
      <c r="F19" s="758">
        <v>204.7568</v>
      </c>
      <c r="G19" s="758">
        <v>204.86359999999999</v>
      </c>
      <c r="H19" s="758">
        <v>204.89160000000001</v>
      </c>
      <c r="I19" s="758">
        <v>204.9323</v>
      </c>
      <c r="J19" s="758">
        <v>204.95699999999999</v>
      </c>
      <c r="K19" s="758">
        <v>204.96850000000001</v>
      </c>
      <c r="L19" s="758">
        <v>204.98</v>
      </c>
      <c r="M19" s="758">
        <v>204.99760000000001</v>
      </c>
      <c r="N19" s="758">
        <v>205.02160000000001</v>
      </c>
      <c r="O19" s="758">
        <v>205.0402</v>
      </c>
      <c r="P19" s="759">
        <v>2.9368718899409169E-4</v>
      </c>
      <c r="Q19" s="776">
        <v>1.5748508434537084E-3</v>
      </c>
    </row>
    <row r="20" spans="1:20" x14ac:dyDescent="0.25">
      <c r="A20" s="1734" t="s">
        <v>1153</v>
      </c>
      <c r="B20" s="734" t="s">
        <v>1789</v>
      </c>
      <c r="C20" s="767">
        <v>156.2321</v>
      </c>
      <c r="D20" s="767">
        <v>156.31909999999999</v>
      </c>
      <c r="E20" s="767">
        <v>156.38460000000001</v>
      </c>
      <c r="F20" s="767">
        <v>156.45140000000001</v>
      </c>
      <c r="G20" s="767">
        <v>156.56389999999999</v>
      </c>
      <c r="H20" s="767">
        <v>156.62700000000001</v>
      </c>
      <c r="I20" s="767">
        <v>156.71199999999999</v>
      </c>
      <c r="J20" s="767">
        <v>156.79349999999999</v>
      </c>
      <c r="K20" s="767">
        <v>156.84880000000001</v>
      </c>
      <c r="L20" s="767">
        <v>156.9376</v>
      </c>
      <c r="M20" s="767">
        <v>156.999</v>
      </c>
      <c r="N20" s="767">
        <v>157.09989999999999</v>
      </c>
      <c r="O20" s="767">
        <v>157.21170000000001</v>
      </c>
      <c r="P20" s="768">
        <v>1.7465540444100344E-3</v>
      </c>
      <c r="Q20" s="778">
        <v>6.2701583093359489E-3</v>
      </c>
    </row>
    <row r="21" spans="1:20" x14ac:dyDescent="0.25">
      <c r="A21" s="1734" t="s">
        <v>1153</v>
      </c>
      <c r="B21" s="745" t="s">
        <v>1790</v>
      </c>
      <c r="C21" s="762">
        <v>131.16300000000001</v>
      </c>
      <c r="D21" s="762">
        <v>131.17859999999999</v>
      </c>
      <c r="E21" s="762">
        <v>131.1885</v>
      </c>
      <c r="F21" s="762">
        <v>131.1952</v>
      </c>
      <c r="G21" s="762">
        <v>131.23869999999999</v>
      </c>
      <c r="H21" s="762">
        <v>131.25399999999999</v>
      </c>
      <c r="I21" s="762">
        <v>131.27359999999999</v>
      </c>
      <c r="J21" s="762">
        <v>131.2961</v>
      </c>
      <c r="K21" s="762">
        <v>131.31110000000001</v>
      </c>
      <c r="L21" s="762">
        <v>131.34479999999999</v>
      </c>
      <c r="M21" s="762">
        <v>131.36789999999999</v>
      </c>
      <c r="N21" s="762">
        <v>131.3974</v>
      </c>
      <c r="O21" s="762">
        <v>131.43049999999999</v>
      </c>
      <c r="P21" s="763">
        <v>6.5248110317273913E-4</v>
      </c>
      <c r="Q21" s="777">
        <v>2.0394471001729457E-3</v>
      </c>
    </row>
    <row r="22" spans="1:20" x14ac:dyDescent="0.25">
      <c r="A22" s="1734" t="s">
        <v>1155</v>
      </c>
      <c r="B22" s="734" t="s">
        <v>1791</v>
      </c>
      <c r="C22" s="767">
        <v>210.2466</v>
      </c>
      <c r="D22" s="767">
        <v>209.8415</v>
      </c>
      <c r="E22" s="767">
        <v>210.47210000000001</v>
      </c>
      <c r="F22" s="767">
        <v>210.4434</v>
      </c>
      <c r="G22" s="767">
        <v>210.59559999999999</v>
      </c>
      <c r="H22" s="767">
        <v>211.41159999999999</v>
      </c>
      <c r="I22" s="767">
        <v>211.49789999999999</v>
      </c>
      <c r="J22" s="767">
        <v>211.59899999999999</v>
      </c>
      <c r="K22" s="767">
        <v>211.70949999999999</v>
      </c>
      <c r="L22" s="767">
        <v>211.83349999999999</v>
      </c>
      <c r="M22" s="767">
        <v>212.09049999999999</v>
      </c>
      <c r="N22" s="767">
        <v>212.5085</v>
      </c>
      <c r="O22" s="767">
        <v>212.65219999999999</v>
      </c>
      <c r="P22" s="768">
        <v>3.8648278010796544E-3</v>
      </c>
      <c r="Q22" s="778">
        <v>1.144180215042713E-2</v>
      </c>
    </row>
    <row r="23" spans="1:20" ht="13.5" customHeight="1" x14ac:dyDescent="0.25">
      <c r="A23" s="1736" t="s">
        <v>1155</v>
      </c>
      <c r="B23" s="745" t="s">
        <v>1838</v>
      </c>
      <c r="C23" s="762">
        <v>105.4927</v>
      </c>
      <c r="D23" s="762">
        <v>105.5699</v>
      </c>
      <c r="E23" s="762">
        <v>105.65560000000001</v>
      </c>
      <c r="F23" s="762">
        <v>105.6133</v>
      </c>
      <c r="G23" s="762">
        <v>105.685</v>
      </c>
      <c r="H23" s="762">
        <v>105.7182</v>
      </c>
      <c r="I23" s="762">
        <v>105.8396</v>
      </c>
      <c r="J23" s="762">
        <v>105.88249999999999</v>
      </c>
      <c r="K23" s="762">
        <v>105.8993</v>
      </c>
      <c r="L23" s="762">
        <v>105.97539999999999</v>
      </c>
      <c r="M23" s="762">
        <v>106.07299999999999</v>
      </c>
      <c r="N23" s="762">
        <v>106.17749999999999</v>
      </c>
      <c r="O23" s="762">
        <v>106.2654</v>
      </c>
      <c r="P23" s="763">
        <v>2.7364841274485048E-3</v>
      </c>
      <c r="Q23" s="777">
        <v>7.3246774421358105E-3</v>
      </c>
    </row>
    <row r="24" spans="1:20" x14ac:dyDescent="0.25">
      <c r="A24" s="153" t="s">
        <v>1167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20" x14ac:dyDescent="0.25">
      <c r="A25" s="263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20" x14ac:dyDescent="0.25">
      <c r="A26" s="1730" t="s">
        <v>586</v>
      </c>
      <c r="B26" s="1730"/>
      <c r="C26" s="1730"/>
      <c r="D26" s="1730"/>
      <c r="E26" s="1730"/>
      <c r="F26" s="1730"/>
      <c r="G26" s="1730"/>
      <c r="H26" s="1730"/>
      <c r="I26" s="1730"/>
      <c r="J26" s="1730"/>
      <c r="K26" s="1730"/>
      <c r="L26" s="1730"/>
      <c r="M26" s="1730"/>
      <c r="N26" s="1730"/>
      <c r="O26" s="1730"/>
      <c r="P26" s="1730"/>
      <c r="Q26" s="1730"/>
    </row>
    <row r="27" spans="1:20" x14ac:dyDescent="0.25">
      <c r="A27" s="1731" t="s">
        <v>1975</v>
      </c>
      <c r="B27" s="1731"/>
      <c r="C27" s="1731"/>
      <c r="D27" s="1731"/>
      <c r="E27" s="1731"/>
      <c r="F27" s="1731"/>
      <c r="G27" s="1731"/>
      <c r="H27" s="1731"/>
      <c r="I27" s="1731"/>
      <c r="J27" s="1731"/>
      <c r="K27" s="1731"/>
      <c r="L27" s="1731"/>
      <c r="M27" s="1731"/>
      <c r="N27" s="1731"/>
      <c r="O27" s="1731"/>
      <c r="P27" s="1731"/>
      <c r="Q27" s="1731"/>
    </row>
    <row r="28" spans="1:20" x14ac:dyDescent="0.25">
      <c r="A28" s="1732" t="s">
        <v>727</v>
      </c>
      <c r="B28" s="1732"/>
      <c r="C28" s="1732"/>
      <c r="D28" s="1732"/>
      <c r="E28" s="1732"/>
      <c r="F28" s="1732"/>
      <c r="G28" s="1732"/>
      <c r="H28" s="1732"/>
      <c r="I28" s="1732"/>
      <c r="J28" s="1732"/>
      <c r="K28" s="1732"/>
      <c r="L28" s="1732"/>
      <c r="M28" s="1732"/>
      <c r="N28" s="1732"/>
      <c r="O28" s="1732"/>
      <c r="P28" s="1732"/>
      <c r="Q28" s="1732"/>
    </row>
    <row r="29" spans="1:20" ht="6" customHeight="1" x14ac:dyDescent="0.25">
      <c r="A29" s="1393"/>
      <c r="B29" s="1393"/>
      <c r="C29" s="1393"/>
      <c r="D29" s="1393"/>
      <c r="E29" s="1393"/>
      <c r="F29" s="1393"/>
      <c r="G29" s="1393"/>
      <c r="H29" s="1393"/>
      <c r="I29" s="1393"/>
      <c r="J29" s="1393"/>
      <c r="K29" s="1393"/>
      <c r="L29" s="1393"/>
      <c r="M29" s="1393"/>
      <c r="N29" s="1393"/>
      <c r="O29" s="1393"/>
      <c r="P29" s="1393"/>
      <c r="Q29" s="1393"/>
    </row>
    <row r="30" spans="1:20" ht="27" customHeight="1" x14ac:dyDescent="0.25">
      <c r="A30" s="1388" t="s">
        <v>517</v>
      </c>
      <c r="B30" s="1388" t="s">
        <v>546</v>
      </c>
      <c r="C30" s="1389">
        <v>43190</v>
      </c>
      <c r="D30" s="1389">
        <v>43220</v>
      </c>
      <c r="E30" s="1389">
        <v>43251</v>
      </c>
      <c r="F30" s="1389">
        <v>43281</v>
      </c>
      <c r="G30" s="1389">
        <v>43312</v>
      </c>
      <c r="H30" s="1389">
        <v>43343</v>
      </c>
      <c r="I30" s="1389">
        <v>43373</v>
      </c>
      <c r="J30" s="1389">
        <v>43404</v>
      </c>
      <c r="K30" s="1389">
        <v>43434</v>
      </c>
      <c r="L30" s="1389">
        <v>43465</v>
      </c>
      <c r="M30" s="1389">
        <v>43496</v>
      </c>
      <c r="N30" s="1389">
        <v>43524</v>
      </c>
      <c r="O30" s="1389">
        <v>43555</v>
      </c>
      <c r="P30" s="1394" t="s">
        <v>1841</v>
      </c>
      <c r="Q30" s="1394" t="s">
        <v>1018</v>
      </c>
    </row>
    <row r="31" spans="1:20" x14ac:dyDescent="0.25">
      <c r="A31" s="1733" t="s">
        <v>106</v>
      </c>
      <c r="B31" s="757" t="s">
        <v>1792</v>
      </c>
      <c r="C31" s="758">
        <v>1505.1172999999999</v>
      </c>
      <c r="D31" s="758">
        <v>1507.3097</v>
      </c>
      <c r="E31" s="758">
        <v>1507.6159</v>
      </c>
      <c r="F31" s="758">
        <v>1511.9912999999999</v>
      </c>
      <c r="G31" s="758">
        <v>1514.1179</v>
      </c>
      <c r="H31" s="758">
        <v>1517.0209</v>
      </c>
      <c r="I31" s="758">
        <v>1518.0624</v>
      </c>
      <c r="J31" s="758">
        <v>1521.1561999999999</v>
      </c>
      <c r="K31" s="758">
        <v>1522.0382999999999</v>
      </c>
      <c r="L31" s="758">
        <v>1526.2754</v>
      </c>
      <c r="M31" s="758">
        <v>1527.4839999999999</v>
      </c>
      <c r="N31" s="758">
        <v>1528.9788000000001</v>
      </c>
      <c r="O31" s="758">
        <v>1530.0418</v>
      </c>
      <c r="P31" s="759">
        <v>2.4677066799346802E-3</v>
      </c>
      <c r="Q31" s="760">
        <v>1.6559838890962242E-2</v>
      </c>
      <c r="T31" s="215"/>
    </row>
    <row r="32" spans="1:20" x14ac:dyDescent="0.25">
      <c r="A32" s="1734" t="s">
        <v>106</v>
      </c>
      <c r="B32" s="761" t="s">
        <v>1793</v>
      </c>
      <c r="C32" s="762">
        <v>1970.2159999999999</v>
      </c>
      <c r="D32" s="762">
        <v>1972.6759</v>
      </c>
      <c r="E32" s="762">
        <v>1974.6243999999999</v>
      </c>
      <c r="F32" s="762">
        <v>1979.3489999999999</v>
      </c>
      <c r="G32" s="762">
        <v>1982.3975</v>
      </c>
      <c r="H32" s="762">
        <v>1985.3987</v>
      </c>
      <c r="I32" s="762">
        <v>1987.0446999999999</v>
      </c>
      <c r="J32" s="762">
        <v>1990.9773</v>
      </c>
      <c r="K32" s="762">
        <v>1993.6418000000001</v>
      </c>
      <c r="L32" s="762">
        <v>1997.6137000000001</v>
      </c>
      <c r="M32" s="762">
        <v>2000.2494999999999</v>
      </c>
      <c r="N32" s="762">
        <v>2002.8494000000001</v>
      </c>
      <c r="O32" s="762">
        <v>2004.7760000000001</v>
      </c>
      <c r="P32" s="763">
        <v>3.5854279533625339E-3</v>
      </c>
      <c r="Q32" s="764">
        <v>1.754122390641441E-2</v>
      </c>
      <c r="T32" s="215"/>
    </row>
    <row r="33" spans="1:20" x14ac:dyDescent="0.25">
      <c r="A33" s="1743" t="s">
        <v>1160</v>
      </c>
      <c r="B33" s="765" t="s">
        <v>1794</v>
      </c>
      <c r="C33" s="758">
        <v>6288.3046999999997</v>
      </c>
      <c r="D33" s="758">
        <v>6321.4659000000001</v>
      </c>
      <c r="E33" s="758">
        <v>6331.9186</v>
      </c>
      <c r="F33" s="758">
        <v>6363.3998000000001</v>
      </c>
      <c r="G33" s="758">
        <v>6369.7988999999998</v>
      </c>
      <c r="H33" s="758">
        <v>6413.7731999999996</v>
      </c>
      <c r="I33" s="758">
        <v>6473.5315000000001</v>
      </c>
      <c r="J33" s="758">
        <v>6509.4619000000002</v>
      </c>
      <c r="K33" s="758">
        <v>6564.165</v>
      </c>
      <c r="L33" s="758">
        <v>6602.1473999999998</v>
      </c>
      <c r="M33" s="758">
        <v>6663.9602999999997</v>
      </c>
      <c r="N33" s="758">
        <v>6719.7326000000003</v>
      </c>
      <c r="O33" s="758">
        <v>6752.3723</v>
      </c>
      <c r="P33" s="759">
        <v>2.2753945178503612E-2</v>
      </c>
      <c r="Q33" s="760">
        <v>7.3798523153625228E-2</v>
      </c>
      <c r="T33" s="215"/>
    </row>
    <row r="34" spans="1:20" x14ac:dyDescent="0.25">
      <c r="A34" s="1743" t="s">
        <v>1160</v>
      </c>
      <c r="B34" s="766" t="s">
        <v>1795</v>
      </c>
      <c r="C34" s="767">
        <v>379.59750000000003</v>
      </c>
      <c r="D34" s="767">
        <v>380.76119999999997</v>
      </c>
      <c r="E34" s="767">
        <v>382.83449999999999</v>
      </c>
      <c r="F34" s="767">
        <v>384.91030000000001</v>
      </c>
      <c r="G34" s="767">
        <v>386.67340000000002</v>
      </c>
      <c r="H34" s="767">
        <v>388.80869999999999</v>
      </c>
      <c r="I34" s="767">
        <v>390.61930000000001</v>
      </c>
      <c r="J34" s="767">
        <v>392.40030000000002</v>
      </c>
      <c r="K34" s="767">
        <v>393.81979999999999</v>
      </c>
      <c r="L34" s="767">
        <v>395.83359999999999</v>
      </c>
      <c r="M34" s="767">
        <v>397.6662</v>
      </c>
      <c r="N34" s="767">
        <v>398.28039999999999</v>
      </c>
      <c r="O34" s="767">
        <v>400.04219999999998</v>
      </c>
      <c r="P34" s="768">
        <v>1.0632245468803028E-2</v>
      </c>
      <c r="Q34" s="769">
        <v>5.3858890008495718E-2</v>
      </c>
      <c r="T34" s="215"/>
    </row>
    <row r="35" spans="1:20" x14ac:dyDescent="0.25">
      <c r="A35" s="1744" t="s">
        <v>1160</v>
      </c>
      <c r="B35" s="766" t="s">
        <v>1796</v>
      </c>
      <c r="C35" s="767">
        <v>1921.6113</v>
      </c>
      <c r="D35" s="767">
        <v>1923.3487</v>
      </c>
      <c r="E35" s="767">
        <v>1926.9574</v>
      </c>
      <c r="F35" s="767">
        <v>1932.0150000000001</v>
      </c>
      <c r="G35" s="767">
        <v>1936.9523999999999</v>
      </c>
      <c r="H35" s="767">
        <v>1941.6187</v>
      </c>
      <c r="I35" s="767">
        <v>1947.3012000000001</v>
      </c>
      <c r="J35" s="767">
        <v>1953.6981000000001</v>
      </c>
      <c r="K35" s="767">
        <v>1959.0962999999999</v>
      </c>
      <c r="L35" s="767">
        <v>1964.9132</v>
      </c>
      <c r="M35" s="767">
        <v>1969.5773999999999</v>
      </c>
      <c r="N35" s="767">
        <v>1971.0559000000001</v>
      </c>
      <c r="O35" s="767">
        <v>1976.3735999999999</v>
      </c>
      <c r="P35" s="768">
        <v>5.832522271212762E-3</v>
      </c>
      <c r="Q35" s="769">
        <v>2.8498115097470477E-2</v>
      </c>
      <c r="T35" s="215"/>
    </row>
    <row r="36" spans="1:20" x14ac:dyDescent="0.25">
      <c r="A36" s="1745" t="s">
        <v>1160</v>
      </c>
      <c r="B36" s="766" t="s">
        <v>1797</v>
      </c>
      <c r="C36" s="762">
        <v>1567.5668000000001</v>
      </c>
      <c r="D36" s="762">
        <v>1568.3812</v>
      </c>
      <c r="E36" s="762">
        <v>1570.5462</v>
      </c>
      <c r="F36" s="762">
        <v>1572.4262000000001</v>
      </c>
      <c r="G36" s="762">
        <v>1574.6728000000001</v>
      </c>
      <c r="H36" s="762">
        <v>1576.8190999999999</v>
      </c>
      <c r="I36" s="762">
        <v>1578.759</v>
      </c>
      <c r="J36" s="762">
        <v>1580.8118999999999</v>
      </c>
      <c r="K36" s="762">
        <v>1583.2252000000001</v>
      </c>
      <c r="L36" s="762">
        <v>1585.5830000000001</v>
      </c>
      <c r="M36" s="762">
        <v>1587.4438</v>
      </c>
      <c r="N36" s="762">
        <v>1588.7511</v>
      </c>
      <c r="O36" s="762">
        <v>1590.9966999999999</v>
      </c>
      <c r="P36" s="763">
        <v>3.4143277267729504E-3</v>
      </c>
      <c r="Q36" s="764">
        <v>1.4946667663540629E-2</v>
      </c>
      <c r="T36" s="215"/>
    </row>
    <row r="37" spans="1:20" x14ac:dyDescent="0.25">
      <c r="A37" s="1733" t="s">
        <v>108</v>
      </c>
      <c r="B37" s="757" t="s">
        <v>1798</v>
      </c>
      <c r="C37" s="758">
        <v>1158.9795999999999</v>
      </c>
      <c r="D37" s="758">
        <v>1162.1668</v>
      </c>
      <c r="E37" s="758">
        <v>1164.3721</v>
      </c>
      <c r="F37" s="758">
        <v>1167.6357</v>
      </c>
      <c r="G37" s="758">
        <v>1170.5840000000001</v>
      </c>
      <c r="H37" s="758">
        <v>1172.9960000000001</v>
      </c>
      <c r="I37" s="758">
        <v>1174.6561999999999</v>
      </c>
      <c r="J37" s="758">
        <v>1178.0947000000001</v>
      </c>
      <c r="K37" s="758">
        <v>1179.7570000000001</v>
      </c>
      <c r="L37" s="758">
        <v>1183.1151</v>
      </c>
      <c r="M37" s="758">
        <v>1185.6467</v>
      </c>
      <c r="N37" s="758">
        <v>1184.9319</v>
      </c>
      <c r="O37" s="758">
        <v>1188.3438000000001</v>
      </c>
      <c r="P37" s="759">
        <v>4.4194347616729069E-3</v>
      </c>
      <c r="Q37" s="760">
        <v>2.5336252682963713E-2</v>
      </c>
      <c r="T37" s="215"/>
    </row>
    <row r="38" spans="1:20" x14ac:dyDescent="0.25">
      <c r="A38" s="1735"/>
      <c r="B38" s="766" t="s">
        <v>1799</v>
      </c>
      <c r="C38" s="767">
        <v>101.0574</v>
      </c>
      <c r="D38" s="767">
        <v>101.2861</v>
      </c>
      <c r="E38" s="767">
        <v>101.6246</v>
      </c>
      <c r="F38" s="767">
        <v>101.92529999999999</v>
      </c>
      <c r="G38" s="767">
        <v>102.5727</v>
      </c>
      <c r="H38" s="767">
        <v>102.6138</v>
      </c>
      <c r="I38" s="767">
        <v>103.1176</v>
      </c>
      <c r="J38" s="767">
        <v>103.36620000000001</v>
      </c>
      <c r="K38" s="767">
        <v>103.5432</v>
      </c>
      <c r="L38" s="767">
        <v>103.839</v>
      </c>
      <c r="M38" s="767">
        <v>104.1035</v>
      </c>
      <c r="N38" s="767">
        <v>104.30759999999999</v>
      </c>
      <c r="O38" s="767">
        <v>104.5343</v>
      </c>
      <c r="P38" s="768">
        <v>6.6959427575381423E-3</v>
      </c>
      <c r="Q38" s="769" t="s">
        <v>1161</v>
      </c>
      <c r="T38" s="215"/>
    </row>
    <row r="39" spans="1:20" x14ac:dyDescent="0.25">
      <c r="A39" s="1734" t="s">
        <v>108</v>
      </c>
      <c r="B39" s="761" t="s">
        <v>1800</v>
      </c>
      <c r="C39" s="762">
        <v>1418.4</v>
      </c>
      <c r="D39" s="762">
        <v>1422.5291</v>
      </c>
      <c r="E39" s="762">
        <v>1425.4188999999999</v>
      </c>
      <c r="F39" s="762">
        <v>1430.4504999999999</v>
      </c>
      <c r="G39" s="762">
        <v>1430.9706000000001</v>
      </c>
      <c r="H39" s="762">
        <v>1433.7683999999999</v>
      </c>
      <c r="I39" s="762">
        <v>1436.2122999999999</v>
      </c>
      <c r="J39" s="762">
        <v>1438.3798999999999</v>
      </c>
      <c r="K39" s="762">
        <v>1441.0428999999999</v>
      </c>
      <c r="L39" s="762">
        <v>1445.4186999999999</v>
      </c>
      <c r="M39" s="762">
        <v>1446.0316</v>
      </c>
      <c r="N39" s="762">
        <v>1446.7719999999999</v>
      </c>
      <c r="O39" s="762">
        <v>1450.8969999999999</v>
      </c>
      <c r="P39" s="763">
        <v>3.7901128579559615E-3</v>
      </c>
      <c r="Q39" s="764">
        <v>2.2911026508742133E-2</v>
      </c>
      <c r="T39" s="215"/>
    </row>
    <row r="40" spans="1:20" x14ac:dyDescent="0.25">
      <c r="A40" s="1744" t="s">
        <v>109</v>
      </c>
      <c r="B40" s="766" t="s">
        <v>1801</v>
      </c>
      <c r="C40" s="767">
        <v>511.15089999999998</v>
      </c>
      <c r="D40" s="767">
        <v>511.80470000000003</v>
      </c>
      <c r="E40" s="767">
        <v>512.34680000000003</v>
      </c>
      <c r="F40" s="767">
        <v>512.72799999999995</v>
      </c>
      <c r="G40" s="767">
        <v>512.8854</v>
      </c>
      <c r="H40" s="767">
        <v>513.09609999999998</v>
      </c>
      <c r="I40" s="767">
        <v>513.38739999999996</v>
      </c>
      <c r="J40" s="767">
        <v>513.80089999999996</v>
      </c>
      <c r="K40" s="767">
        <v>514.43600000000004</v>
      </c>
      <c r="L40" s="767">
        <v>516.12869999999998</v>
      </c>
      <c r="M40" s="767">
        <v>517.23130000000003</v>
      </c>
      <c r="N40" s="767">
        <v>518.27679999999998</v>
      </c>
      <c r="O40" s="767">
        <v>519.08780000000002</v>
      </c>
      <c r="P40" s="768">
        <v>5.7332599407861548E-3</v>
      </c>
      <c r="Q40" s="769">
        <v>1.5527508608514701E-2</v>
      </c>
      <c r="T40" s="215"/>
    </row>
    <row r="41" spans="1:20" x14ac:dyDescent="0.25">
      <c r="A41" s="1745" t="s">
        <v>109</v>
      </c>
      <c r="B41" s="766" t="s">
        <v>1802</v>
      </c>
      <c r="C41" s="767">
        <v>371.928</v>
      </c>
      <c r="D41" s="767">
        <v>372.6859</v>
      </c>
      <c r="E41" s="767">
        <v>373.76319999999998</v>
      </c>
      <c r="F41" s="767">
        <v>374.1311</v>
      </c>
      <c r="G41" s="767">
        <v>374.89490000000001</v>
      </c>
      <c r="H41" s="767">
        <v>375.7955</v>
      </c>
      <c r="I41" s="767">
        <v>376.97680000000003</v>
      </c>
      <c r="J41" s="767">
        <v>377.92270000000002</v>
      </c>
      <c r="K41" s="767">
        <v>378.81790000000001</v>
      </c>
      <c r="L41" s="767">
        <v>379.54759999999999</v>
      </c>
      <c r="M41" s="767">
        <v>380.43130000000002</v>
      </c>
      <c r="N41" s="767">
        <v>381.05990000000003</v>
      </c>
      <c r="O41" s="767">
        <v>381.8236</v>
      </c>
      <c r="P41" s="768">
        <v>5.9966128095659422E-3</v>
      </c>
      <c r="Q41" s="769">
        <v>2.6606224860725735E-2</v>
      </c>
      <c r="T41" s="215"/>
    </row>
    <row r="42" spans="1:20" x14ac:dyDescent="0.25">
      <c r="A42" s="1744" t="s">
        <v>109</v>
      </c>
      <c r="B42" s="766" t="s">
        <v>1803</v>
      </c>
      <c r="C42" s="767">
        <v>5781.5074999999997</v>
      </c>
      <c r="D42" s="767">
        <v>5792.3572000000004</v>
      </c>
      <c r="E42" s="767">
        <v>5807.2761</v>
      </c>
      <c r="F42" s="767">
        <v>5822.1583000000001</v>
      </c>
      <c r="G42" s="767">
        <v>5832.4651000000003</v>
      </c>
      <c r="H42" s="767">
        <v>5843.1788999999999</v>
      </c>
      <c r="I42" s="767">
        <v>5855.6768000000002</v>
      </c>
      <c r="J42" s="767">
        <v>5872.0465999999997</v>
      </c>
      <c r="K42" s="767">
        <v>5887.5074000000004</v>
      </c>
      <c r="L42" s="767">
        <v>5901.2417999999998</v>
      </c>
      <c r="M42" s="767">
        <v>5914.1266999999998</v>
      </c>
      <c r="N42" s="767">
        <v>5924.7942000000003</v>
      </c>
      <c r="O42" s="767">
        <v>5937.0546999999997</v>
      </c>
      <c r="P42" s="768">
        <v>6.0687057425777569E-3</v>
      </c>
      <c r="Q42" s="769">
        <v>2.6904263291191784E-2</v>
      </c>
      <c r="T42" s="215"/>
    </row>
    <row r="43" spans="1:20" x14ac:dyDescent="0.25">
      <c r="A43" s="1744" t="s">
        <v>109</v>
      </c>
      <c r="B43" s="766" t="s">
        <v>1804</v>
      </c>
      <c r="C43" s="762">
        <v>1542.0093999999999</v>
      </c>
      <c r="D43" s="762">
        <v>1544.3874000000001</v>
      </c>
      <c r="E43" s="762">
        <v>1547.4938999999999</v>
      </c>
      <c r="F43" s="762">
        <v>1549.8941</v>
      </c>
      <c r="G43" s="762">
        <v>1552.7593999999999</v>
      </c>
      <c r="H43" s="762">
        <v>1556.4514999999999</v>
      </c>
      <c r="I43" s="762">
        <v>1559.8117999999999</v>
      </c>
      <c r="J43" s="762">
        <v>1562.4548</v>
      </c>
      <c r="K43" s="762">
        <v>1565.5103999999999</v>
      </c>
      <c r="L43" s="762">
        <v>1568.4490000000001</v>
      </c>
      <c r="M43" s="762">
        <v>1570.7581</v>
      </c>
      <c r="N43" s="762">
        <v>1572.0336</v>
      </c>
      <c r="O43" s="762">
        <v>1574.8823</v>
      </c>
      <c r="P43" s="763">
        <v>4.1016953691193764E-3</v>
      </c>
      <c r="Q43" s="764">
        <v>2.131822283314231E-2</v>
      </c>
      <c r="T43" s="215"/>
    </row>
    <row r="44" spans="1:20" ht="25.5" customHeight="1" x14ac:dyDescent="0.25">
      <c r="A44" s="770" t="s">
        <v>1152</v>
      </c>
      <c r="B44" s="771" t="s">
        <v>1805</v>
      </c>
      <c r="C44" s="772">
        <v>105.33329999999999</v>
      </c>
      <c r="D44" s="772">
        <v>105.4091</v>
      </c>
      <c r="E44" s="772">
        <v>105.14790000000001</v>
      </c>
      <c r="F44" s="772">
        <v>105.4481</v>
      </c>
      <c r="G44" s="772">
        <v>105.5839</v>
      </c>
      <c r="H44" s="772">
        <v>105.7081</v>
      </c>
      <c r="I44" s="772">
        <v>105.8798</v>
      </c>
      <c r="J44" s="772">
        <v>106.16500000000001</v>
      </c>
      <c r="K44" s="772">
        <v>106.2315</v>
      </c>
      <c r="L44" s="772">
        <v>106.3062</v>
      </c>
      <c r="M44" s="772">
        <v>106.40349999999999</v>
      </c>
      <c r="N44" s="772">
        <v>106.4905</v>
      </c>
      <c r="O44" s="772">
        <v>106.5992</v>
      </c>
      <c r="P44" s="773">
        <v>2.7561891968670891E-3</v>
      </c>
      <c r="Q44" s="774">
        <v>1.2018041777861341E-2</v>
      </c>
      <c r="T44" s="215"/>
    </row>
    <row r="45" spans="1:20" x14ac:dyDescent="0.25">
      <c r="A45" s="1738" t="s">
        <v>1153</v>
      </c>
      <c r="B45" s="766" t="s">
        <v>1774</v>
      </c>
      <c r="C45" s="758"/>
      <c r="D45" s="758"/>
      <c r="E45" s="758"/>
      <c r="F45" s="758">
        <v>1004.8961</v>
      </c>
      <c r="G45" s="758">
        <v>1015.6948</v>
      </c>
      <c r="H45" s="758">
        <v>1020.2485</v>
      </c>
      <c r="I45" s="758">
        <v>1021.6403</v>
      </c>
      <c r="J45" s="758">
        <v>1021.8326</v>
      </c>
      <c r="K45" s="758">
        <v>1024.0943</v>
      </c>
      <c r="L45" s="758">
        <v>1024.8823</v>
      </c>
      <c r="M45" s="758">
        <v>1028.0657000000001</v>
      </c>
      <c r="N45" s="758">
        <v>1028.9843000000001</v>
      </c>
      <c r="O45" s="758">
        <v>1030.7701999999999</v>
      </c>
      <c r="P45" s="768">
        <v>5.744952371603983E-3</v>
      </c>
      <c r="Q45" s="760" t="s">
        <v>1161</v>
      </c>
      <c r="T45" s="215"/>
    </row>
    <row r="46" spans="1:20" ht="15" customHeight="1" x14ac:dyDescent="0.25">
      <c r="A46" s="1738"/>
      <c r="B46" s="766" t="s">
        <v>1154</v>
      </c>
      <c r="C46" s="767">
        <v>1398.8106</v>
      </c>
      <c r="D46" s="767">
        <v>1401.8012000000001</v>
      </c>
      <c r="E46" s="767">
        <v>1404.4495999999999</v>
      </c>
      <c r="F46" s="767">
        <v>1407.1179</v>
      </c>
      <c r="G46" s="767">
        <v>1409.6474000000001</v>
      </c>
      <c r="H46" s="767">
        <v>1411.9813999999999</v>
      </c>
      <c r="I46" s="767">
        <v>1414.1806999999999</v>
      </c>
      <c r="J46" s="767">
        <v>1416.7392</v>
      </c>
      <c r="K46" s="767">
        <v>1419.4431</v>
      </c>
      <c r="L46" s="767">
        <v>1422.3523</v>
      </c>
      <c r="M46" s="767">
        <v>1424.377</v>
      </c>
      <c r="N46" s="767">
        <v>1426.2029</v>
      </c>
      <c r="O46" s="767">
        <v>1428.4425000000001</v>
      </c>
      <c r="P46" s="768">
        <v>4.2817802593633769E-3</v>
      </c>
      <c r="Q46" s="768">
        <v>2.11836398723316E-2</v>
      </c>
      <c r="S46" s="216"/>
      <c r="T46" s="215"/>
    </row>
    <row r="47" spans="1:20" x14ac:dyDescent="0.25">
      <c r="A47" s="1738"/>
      <c r="B47" s="766" t="s">
        <v>1529</v>
      </c>
      <c r="C47" s="767">
        <v>1003.3982999999999</v>
      </c>
      <c r="D47" s="767">
        <v>1010.6161</v>
      </c>
      <c r="E47" s="767">
        <v>1012.4938</v>
      </c>
      <c r="F47" s="767">
        <v>1014.3079</v>
      </c>
      <c r="G47" s="767">
        <v>1016.1726</v>
      </c>
      <c r="H47" s="767">
        <v>1024.548</v>
      </c>
      <c r="I47" s="767">
        <v>1024.7865999999999</v>
      </c>
      <c r="J47" s="767">
        <v>1026.4197999999999</v>
      </c>
      <c r="K47" s="767">
        <v>1032.4594</v>
      </c>
      <c r="L47" s="767">
        <v>1033.3372999999999</v>
      </c>
      <c r="M47" s="767">
        <v>1036.1401000000001</v>
      </c>
      <c r="N47" s="767">
        <v>1036.9604999999999</v>
      </c>
      <c r="O47" s="767">
        <v>1038.097</v>
      </c>
      <c r="P47" s="768">
        <v>4.6061436086745986E-3</v>
      </c>
      <c r="Q47" s="768" t="s">
        <v>1161</v>
      </c>
      <c r="S47" s="277"/>
      <c r="T47" s="215"/>
    </row>
    <row r="48" spans="1:20" ht="18.75" customHeight="1" x14ac:dyDescent="0.25">
      <c r="A48" s="1739"/>
      <c r="B48" s="761" t="s">
        <v>1806</v>
      </c>
      <c r="C48" s="762">
        <v>1868.2031999999999</v>
      </c>
      <c r="D48" s="762">
        <v>1872.7324000000001</v>
      </c>
      <c r="E48" s="762">
        <v>1877.7679000000001</v>
      </c>
      <c r="F48" s="762">
        <v>1882.268</v>
      </c>
      <c r="G48" s="762">
        <v>1887.3715999999999</v>
      </c>
      <c r="H48" s="762">
        <v>1892.6921</v>
      </c>
      <c r="I48" s="762">
        <v>1897.5265999999999</v>
      </c>
      <c r="J48" s="762">
        <v>1902.0160000000001</v>
      </c>
      <c r="K48" s="762">
        <v>1906.9825000000001</v>
      </c>
      <c r="L48" s="762">
        <v>1911.0715</v>
      </c>
      <c r="M48" s="762">
        <v>1912.5518999999999</v>
      </c>
      <c r="N48" s="762">
        <v>1915.9907000000001</v>
      </c>
      <c r="O48" s="762">
        <v>1919.3689999999999</v>
      </c>
      <c r="P48" s="763">
        <v>4.3418051077627915E-3</v>
      </c>
      <c r="Q48" s="763">
        <v>2.73877060054281E-2</v>
      </c>
      <c r="S48" s="216"/>
      <c r="T48" s="215"/>
    </row>
    <row r="49" spans="1:20" x14ac:dyDescent="0.25">
      <c r="A49" s="1746" t="s">
        <v>1155</v>
      </c>
      <c r="B49" s="757" t="s">
        <v>1807</v>
      </c>
      <c r="C49" s="767">
        <v>1098.8315</v>
      </c>
      <c r="D49" s="767">
        <v>1096.9032</v>
      </c>
      <c r="E49" s="767">
        <v>1101.3731</v>
      </c>
      <c r="F49" s="767">
        <v>1102.922</v>
      </c>
      <c r="G49" s="767">
        <v>1100.3063</v>
      </c>
      <c r="H49" s="767">
        <v>1100.3731</v>
      </c>
      <c r="I49" s="767">
        <v>1104.2099000000001</v>
      </c>
      <c r="J49" s="767">
        <v>1106.3771999999999</v>
      </c>
      <c r="K49" s="767">
        <v>1110.5300999999999</v>
      </c>
      <c r="L49" s="767">
        <v>1112.1687999999999</v>
      </c>
      <c r="M49" s="767">
        <v>1114.5336</v>
      </c>
      <c r="N49" s="767">
        <v>1115.2496000000001</v>
      </c>
      <c r="O49" s="767">
        <v>1117.2346</v>
      </c>
      <c r="P49" s="768">
        <v>4.5548841147135949E-3</v>
      </c>
      <c r="Q49" s="768">
        <v>1.674788172708918E-2</v>
      </c>
      <c r="S49" s="216"/>
      <c r="T49" s="215"/>
    </row>
    <row r="50" spans="1:20" x14ac:dyDescent="0.25">
      <c r="A50" s="1746"/>
      <c r="B50" s="766" t="s">
        <v>1808</v>
      </c>
      <c r="C50" s="767">
        <v>671.72149999999999</v>
      </c>
      <c r="D50" s="767">
        <v>671.61969999999997</v>
      </c>
      <c r="E50" s="767">
        <v>672.3569</v>
      </c>
      <c r="F50" s="767">
        <v>672.86239999999998</v>
      </c>
      <c r="G50" s="767">
        <v>674.40710000000001</v>
      </c>
      <c r="H50" s="767">
        <v>674.78750000000002</v>
      </c>
      <c r="I50" s="767">
        <v>675.7278</v>
      </c>
      <c r="J50" s="767">
        <v>677.21839999999997</v>
      </c>
      <c r="K50" s="767">
        <v>678.51900000000001</v>
      </c>
      <c r="L50" s="767">
        <v>678.60910000000001</v>
      </c>
      <c r="M50" s="767">
        <v>680.13779999999997</v>
      </c>
      <c r="N50" s="767">
        <v>681.70209999999997</v>
      </c>
      <c r="O50" s="767">
        <v>682.9126</v>
      </c>
      <c r="P50" s="768">
        <v>6.341647938408114E-3</v>
      </c>
      <c r="Q50" s="768">
        <v>1.666032723383129E-2</v>
      </c>
      <c r="S50" s="216"/>
      <c r="T50" s="215"/>
    </row>
    <row r="51" spans="1:20" x14ac:dyDescent="0.25">
      <c r="A51" s="1747"/>
      <c r="B51" s="761" t="s">
        <v>1809</v>
      </c>
      <c r="C51" s="762">
        <v>609.94600000000003</v>
      </c>
      <c r="D51" s="762">
        <v>610.04309999999998</v>
      </c>
      <c r="E51" s="762">
        <v>612.08969999999999</v>
      </c>
      <c r="F51" s="762">
        <v>611.65880000000004</v>
      </c>
      <c r="G51" s="762">
        <v>609.98760000000004</v>
      </c>
      <c r="H51" s="762">
        <v>613.40940000000001</v>
      </c>
      <c r="I51" s="762">
        <v>613.87980000000005</v>
      </c>
      <c r="J51" s="762">
        <v>614.73919999999998</v>
      </c>
      <c r="K51" s="762">
        <v>615.71630000000005</v>
      </c>
      <c r="L51" s="762">
        <v>615.76589999999999</v>
      </c>
      <c r="M51" s="762">
        <v>617.08190000000002</v>
      </c>
      <c r="N51" s="762">
        <v>618.35440000000006</v>
      </c>
      <c r="O51" s="762">
        <v>619.44510000000002</v>
      </c>
      <c r="P51" s="763">
        <v>5.974997965947834E-3</v>
      </c>
      <c r="Q51" s="763">
        <v>1.5573673735051953E-2</v>
      </c>
      <c r="S51" s="216"/>
      <c r="T51" s="215"/>
    </row>
    <row r="52" spans="1:20" x14ac:dyDescent="0.25">
      <c r="A52" s="15" t="s">
        <v>934</v>
      </c>
    </row>
    <row r="53" spans="1:20" x14ac:dyDescent="0.25">
      <c r="A53" s="153"/>
    </row>
    <row r="54" spans="1:20" x14ac:dyDescent="0.25">
      <c r="A54" s="1740" t="s">
        <v>1168</v>
      </c>
      <c r="B54" s="1740"/>
      <c r="C54" s="1740"/>
      <c r="D54" s="1740"/>
      <c r="E54" s="1740"/>
      <c r="F54" s="1740"/>
      <c r="G54" s="1740"/>
      <c r="H54" s="1740"/>
      <c r="I54" s="1740"/>
      <c r="J54" s="1740"/>
      <c r="K54" s="1740"/>
      <c r="L54" s="1740"/>
      <c r="M54" s="1740"/>
      <c r="N54" s="1740"/>
      <c r="O54" s="1740"/>
      <c r="P54" s="1740"/>
      <c r="Q54" s="1740"/>
    </row>
    <row r="55" spans="1:20" x14ac:dyDescent="0.25">
      <c r="A55" s="1741" t="s">
        <v>1975</v>
      </c>
      <c r="B55" s="1741"/>
      <c r="C55" s="1741"/>
      <c r="D55" s="1741"/>
      <c r="E55" s="1741"/>
      <c r="F55" s="1741"/>
      <c r="G55" s="1741"/>
      <c r="H55" s="1741"/>
      <c r="I55" s="1741"/>
      <c r="J55" s="1741"/>
      <c r="K55" s="1741"/>
      <c r="L55" s="1741"/>
      <c r="M55" s="1741"/>
      <c r="N55" s="1741"/>
      <c r="O55" s="1741"/>
      <c r="P55" s="1741"/>
      <c r="Q55" s="1741"/>
    </row>
    <row r="56" spans="1:20" ht="15.75" customHeight="1" x14ac:dyDescent="0.25">
      <c r="A56" s="1742" t="s">
        <v>1169</v>
      </c>
      <c r="B56" s="1742"/>
      <c r="C56" s="1742"/>
      <c r="D56" s="1742"/>
      <c r="E56" s="1742"/>
      <c r="F56" s="1742"/>
      <c r="G56" s="1742"/>
      <c r="H56" s="1742"/>
      <c r="I56" s="1742"/>
      <c r="J56" s="1742"/>
      <c r="K56" s="1742"/>
      <c r="L56" s="1742"/>
      <c r="M56" s="1742"/>
      <c r="N56" s="1742"/>
      <c r="O56" s="1742"/>
      <c r="P56" s="1742"/>
      <c r="Q56" s="1742"/>
    </row>
    <row r="57" spans="1:20" ht="6.75" customHeight="1" x14ac:dyDescent="0.25">
      <c r="A57" s="1393"/>
      <c r="B57" s="1393"/>
      <c r="C57" s="1393"/>
      <c r="D57" s="1393"/>
      <c r="E57" s="1393"/>
      <c r="F57" s="1393"/>
      <c r="G57" s="1393"/>
      <c r="H57" s="1393"/>
      <c r="I57" s="1393"/>
      <c r="J57" s="1393"/>
      <c r="K57" s="1393"/>
      <c r="L57" s="1393"/>
      <c r="M57" s="1393"/>
      <c r="N57" s="1393"/>
      <c r="O57" s="1393"/>
      <c r="P57" s="1393"/>
      <c r="Q57" s="1393"/>
    </row>
    <row r="58" spans="1:20" ht="26.25" customHeight="1" x14ac:dyDescent="0.25">
      <c r="A58" s="1388" t="s">
        <v>517</v>
      </c>
      <c r="B58" s="1388" t="s">
        <v>546</v>
      </c>
      <c r="C58" s="1389">
        <v>43190</v>
      </c>
      <c r="D58" s="1389">
        <v>43220</v>
      </c>
      <c r="E58" s="1389">
        <v>43251</v>
      </c>
      <c r="F58" s="1389">
        <v>43281</v>
      </c>
      <c r="G58" s="1389">
        <v>43312</v>
      </c>
      <c r="H58" s="1389">
        <v>43343</v>
      </c>
      <c r="I58" s="1389">
        <v>43373</v>
      </c>
      <c r="J58" s="1389">
        <v>43404</v>
      </c>
      <c r="K58" s="1389">
        <v>43434</v>
      </c>
      <c r="L58" s="1389">
        <v>43465</v>
      </c>
      <c r="M58" s="1389">
        <v>43496</v>
      </c>
      <c r="N58" s="1389">
        <v>43524</v>
      </c>
      <c r="O58" s="1389">
        <v>43555</v>
      </c>
      <c r="P58" s="1394" t="s">
        <v>1165</v>
      </c>
      <c r="Q58" s="1395" t="s">
        <v>1166</v>
      </c>
    </row>
    <row r="59" spans="1:20" ht="22.5" customHeight="1" x14ac:dyDescent="0.25">
      <c r="A59" s="753" t="s">
        <v>109</v>
      </c>
      <c r="B59" s="719" t="s">
        <v>1810</v>
      </c>
      <c r="C59" s="754">
        <v>893.76760000000002</v>
      </c>
      <c r="D59" s="754">
        <v>893.11310000000003</v>
      </c>
      <c r="E59" s="754">
        <v>891.74369999999999</v>
      </c>
      <c r="F59" s="754">
        <v>891.63390000000004</v>
      </c>
      <c r="G59" s="754">
        <v>890.20529999999997</v>
      </c>
      <c r="H59" s="754">
        <v>889.91210000000001</v>
      </c>
      <c r="I59" s="754">
        <v>891.14670000000001</v>
      </c>
      <c r="J59" s="754">
        <v>891.84540000000004</v>
      </c>
      <c r="K59" s="754">
        <v>892.81830000000002</v>
      </c>
      <c r="L59" s="754">
        <v>893.08720000000005</v>
      </c>
      <c r="M59" s="754">
        <v>893.51279999999997</v>
      </c>
      <c r="N59" s="754">
        <v>893.81500000000005</v>
      </c>
      <c r="O59" s="754">
        <v>893.60389999999995</v>
      </c>
      <c r="P59" s="755">
        <v>5.7855492722312066E-4</v>
      </c>
      <c r="Q59" s="756">
        <v>-1.8315723237233322E-4</v>
      </c>
    </row>
    <row r="60" spans="1:20" ht="3" customHeight="1" x14ac:dyDescent="0.25">
      <c r="A60" s="307"/>
      <c r="B60" s="306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54"/>
      <c r="Q60" s="54"/>
    </row>
    <row r="61" spans="1:20" x14ac:dyDescent="0.25">
      <c r="A61" s="153" t="s">
        <v>1167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6"/>
      <c r="M61" s="56"/>
      <c r="N61" s="56"/>
      <c r="O61" s="56"/>
      <c r="P61" s="56"/>
      <c r="Q61" s="56"/>
    </row>
    <row r="62" spans="1:20" x14ac:dyDescent="0.25">
      <c r="A62" s="153"/>
    </row>
    <row r="63" spans="1:20" x14ac:dyDescent="0.25">
      <c r="A63" s="153"/>
    </row>
    <row r="64" spans="1:20" x14ac:dyDescent="0.25">
      <c r="A64" s="153"/>
    </row>
    <row r="65" spans="1:1" x14ac:dyDescent="0.25">
      <c r="A65" s="153"/>
    </row>
  </sheetData>
  <mergeCells count="21">
    <mergeCell ref="A27:Q27"/>
    <mergeCell ref="A28:Q28"/>
    <mergeCell ref="A54:Q54"/>
    <mergeCell ref="A55:Q55"/>
    <mergeCell ref="A56:Q56"/>
    <mergeCell ref="A31:A32"/>
    <mergeCell ref="A33:A36"/>
    <mergeCell ref="A37:A39"/>
    <mergeCell ref="A40:A43"/>
    <mergeCell ref="A49:A51"/>
    <mergeCell ref="A45:A48"/>
    <mergeCell ref="A13:A17"/>
    <mergeCell ref="A19:A21"/>
    <mergeCell ref="A22:A23"/>
    <mergeCell ref="A26:Q26"/>
    <mergeCell ref="A10:A12"/>
    <mergeCell ref="A1:Q1"/>
    <mergeCell ref="A2:Q2"/>
    <mergeCell ref="A3:Q3"/>
    <mergeCell ref="A6:A7"/>
    <mergeCell ref="A8:A9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/>
  </sheetViews>
  <sheetFormatPr baseColWidth="10" defaultRowHeight="15" x14ac:dyDescent="0.25"/>
  <cols>
    <col min="1" max="1" width="1.140625" style="1795" customWidth="1"/>
    <col min="2" max="2" width="32.85546875" style="1795" customWidth="1"/>
    <col min="3" max="6" width="11.42578125" style="1795"/>
    <col min="7" max="8" width="13.140625" style="1795" bestFit="1" customWidth="1"/>
    <col min="9" max="9" width="12.5703125" style="1795" bestFit="1" customWidth="1"/>
    <col min="10" max="10" width="12.5703125" style="1795" customWidth="1"/>
    <col min="11" max="11" width="14.85546875" style="1795" customWidth="1"/>
    <col min="12" max="12" width="12.7109375" style="1795" customWidth="1"/>
    <col min="13" max="16384" width="11.42578125" style="1795"/>
  </cols>
  <sheetData>
    <row r="1" spans="2:12" ht="15.75" thickBot="1" x14ac:dyDescent="0.3"/>
    <row r="2" spans="2:12" ht="15.75" x14ac:dyDescent="0.25">
      <c r="B2" s="1796" t="s">
        <v>2043</v>
      </c>
      <c r="C2" s="1797"/>
      <c r="D2" s="1797"/>
      <c r="E2" s="1797"/>
      <c r="F2" s="1797"/>
      <c r="G2" s="1797"/>
      <c r="H2" s="1797"/>
      <c r="I2" s="1797"/>
      <c r="J2" s="1797"/>
      <c r="K2" s="1797"/>
      <c r="L2" s="1798"/>
    </row>
    <row r="3" spans="2:12" ht="16.5" thickBot="1" x14ac:dyDescent="0.3">
      <c r="B3" s="1799" t="s">
        <v>1972</v>
      </c>
      <c r="C3" s="1800"/>
      <c r="D3" s="1800"/>
      <c r="E3" s="1800"/>
      <c r="F3" s="1800"/>
      <c r="G3" s="1800"/>
      <c r="H3" s="1800"/>
      <c r="I3" s="1800"/>
      <c r="J3" s="1800"/>
      <c r="K3" s="1800"/>
      <c r="L3" s="1801"/>
    </row>
    <row r="4" spans="2:12" ht="16.5" thickBot="1" x14ac:dyDescent="0.3">
      <c r="B4" s="1802" t="s">
        <v>2044</v>
      </c>
      <c r="C4" s="1803"/>
      <c r="D4" s="1803"/>
      <c r="E4" s="1803"/>
      <c r="F4" s="1803"/>
      <c r="G4" s="1803"/>
      <c r="H4" s="1803"/>
      <c r="I4" s="1803"/>
      <c r="J4" s="1803"/>
      <c r="K4" s="1803"/>
      <c r="L4" s="1804"/>
    </row>
    <row r="5" spans="2:12" ht="30.75" thickBot="1" x14ac:dyDescent="0.3">
      <c r="B5" s="1805" t="s">
        <v>2032</v>
      </c>
      <c r="C5" s="1806">
        <v>43176</v>
      </c>
      <c r="D5" s="1806">
        <v>43268</v>
      </c>
      <c r="E5" s="1806">
        <v>43360</v>
      </c>
      <c r="F5" s="1806">
        <v>43451</v>
      </c>
      <c r="G5" s="1806">
        <v>43482</v>
      </c>
      <c r="H5" s="1806">
        <v>43513</v>
      </c>
      <c r="I5" s="1806">
        <v>43541</v>
      </c>
      <c r="J5" s="1807" t="s">
        <v>2045</v>
      </c>
      <c r="K5" s="1808" t="s">
        <v>2046</v>
      </c>
      <c r="L5" s="1809" t="s">
        <v>2047</v>
      </c>
    </row>
    <row r="6" spans="2:12" x14ac:dyDescent="0.25">
      <c r="B6" s="1810" t="s">
        <v>2033</v>
      </c>
      <c r="C6" s="1811">
        <v>268474.39</v>
      </c>
      <c r="D6" s="1812">
        <v>253088.87</v>
      </c>
      <c r="E6" s="1812">
        <v>276243.40999999997</v>
      </c>
      <c r="F6" s="1812">
        <v>622124.72</v>
      </c>
      <c r="G6" s="1812">
        <v>704805.18</v>
      </c>
      <c r="H6" s="1812">
        <v>758852.56</v>
      </c>
      <c r="I6" s="1813">
        <v>492111.30000000005</v>
      </c>
      <c r="J6" s="1814">
        <f>(I6-H6)/H6</f>
        <v>-0.351506042227755</v>
      </c>
      <c r="K6" s="1815">
        <f>(I6-F6)/F6</f>
        <v>-0.20898288690409206</v>
      </c>
      <c r="L6" s="1815">
        <f>(I6-C6)/C6</f>
        <v>0.83299159372333431</v>
      </c>
    </row>
    <row r="7" spans="2:12" x14ac:dyDescent="0.25">
      <c r="B7" s="1816" t="s">
        <v>413</v>
      </c>
      <c r="C7" s="1817">
        <f>C6/C24</f>
        <v>3.1847467529854076E-3</v>
      </c>
      <c r="D7" s="1818">
        <f>D6/D24</f>
        <v>2.846229260333376E-3</v>
      </c>
      <c r="E7" s="1818">
        <f>E6/E24</f>
        <v>2.895349686795186E-3</v>
      </c>
      <c r="F7" s="1818">
        <f>F6/F24</f>
        <v>6.3514287018558071E-3</v>
      </c>
      <c r="G7" s="1818">
        <v>7.306319706304046E-3</v>
      </c>
      <c r="H7" s="1818">
        <v>7.8357097045126719E-3</v>
      </c>
      <c r="I7" s="1819">
        <f>I6/I24</f>
        <v>4.7242000680545971E-3</v>
      </c>
      <c r="K7" s="1820"/>
      <c r="L7" s="1820"/>
    </row>
    <row r="8" spans="2:12" x14ac:dyDescent="0.25">
      <c r="B8" s="1816" t="s">
        <v>2034</v>
      </c>
      <c r="C8" s="1821">
        <v>38968599.030000001</v>
      </c>
      <c r="D8" s="1822">
        <v>34443648.950000003</v>
      </c>
      <c r="E8" s="1822">
        <v>26435878.870000001</v>
      </c>
      <c r="F8" s="1822">
        <v>24333800.670000006</v>
      </c>
      <c r="G8" s="1822">
        <v>23805496.190000001</v>
      </c>
      <c r="H8" s="1822">
        <v>22222092.400000002</v>
      </c>
      <c r="I8" s="1823">
        <v>24877201.780000001</v>
      </c>
      <c r="J8" s="1824">
        <f t="shared" ref="J8:J24" si="0">(I8-H8)/H8</f>
        <v>0.1194806201057826</v>
      </c>
      <c r="K8" s="1820">
        <f t="shared" ref="K8:K24" si="1">(I8-F8)/F8</f>
        <v>2.2331123582759075E-2</v>
      </c>
      <c r="L8" s="1820">
        <f t="shared" ref="L8:L24" si="2">(I8-C8)/C8</f>
        <v>-0.3616090288273317</v>
      </c>
    </row>
    <row r="9" spans="2:12" x14ac:dyDescent="0.25">
      <c r="B9" s="1816" t="s">
        <v>413</v>
      </c>
      <c r="C9" s="1817">
        <f>C8/C24</f>
        <v>0.46226055017457268</v>
      </c>
      <c r="D9" s="1818">
        <f>D8/D24</f>
        <v>0.38735216398153333</v>
      </c>
      <c r="E9" s="1818">
        <f>E8/E24</f>
        <v>0.27707851422196816</v>
      </c>
      <c r="F9" s="1818">
        <f>F8/F24</f>
        <v>0.24842992897095634</v>
      </c>
      <c r="G9" s="1818">
        <v>0.24677821739525649</v>
      </c>
      <c r="H9" s="1818">
        <v>0.22945941577011653</v>
      </c>
      <c r="I9" s="1819">
        <f>I8/$I$24</f>
        <v>0.23881767872853954</v>
      </c>
      <c r="J9" s="1824"/>
      <c r="K9" s="1820"/>
      <c r="L9" s="1820"/>
    </row>
    <row r="10" spans="2:12" x14ac:dyDescent="0.25">
      <c r="B10" s="1816" t="s">
        <v>2035</v>
      </c>
      <c r="C10" s="1821">
        <v>4504440.5</v>
      </c>
      <c r="D10" s="1822">
        <v>4344827</v>
      </c>
      <c r="E10" s="1822">
        <v>5135391</v>
      </c>
      <c r="F10" s="1822">
        <v>5025560</v>
      </c>
      <c r="G10" s="1822">
        <v>5097458.5</v>
      </c>
      <c r="H10" s="1822">
        <v>5112047</v>
      </c>
      <c r="I10" s="1823">
        <v>3755489.5</v>
      </c>
      <c r="J10" s="1824">
        <f t="shared" si="0"/>
        <v>-0.26536483330454513</v>
      </c>
      <c r="K10" s="1820">
        <f t="shared" si="1"/>
        <v>-0.25272218419439824</v>
      </c>
      <c r="L10" s="1820">
        <f t="shared" si="2"/>
        <v>-0.16626948452310558</v>
      </c>
    </row>
    <row r="11" spans="2:12" x14ac:dyDescent="0.25">
      <c r="B11" s="1816" t="s">
        <v>413</v>
      </c>
      <c r="C11" s="1817">
        <f>C10/C24</f>
        <v>5.3433410376278218E-2</v>
      </c>
      <c r="D11" s="1818">
        <f>D10/D24</f>
        <v>4.886178415702943E-2</v>
      </c>
      <c r="E11" s="1818">
        <f>E10/E24</f>
        <v>5.382482327242058E-2</v>
      </c>
      <c r="F11" s="1818">
        <f>F10/F24</f>
        <v>5.1307213812205488E-2</v>
      </c>
      <c r="G11" s="1818">
        <v>5.2842491155665257E-2</v>
      </c>
      <c r="H11" s="1818">
        <v>5.2785637684117308E-2</v>
      </c>
      <c r="I11" s="1819">
        <f>I10/$I$24</f>
        <v>3.6052177122285797E-2</v>
      </c>
      <c r="J11" s="1824"/>
      <c r="K11" s="1820"/>
      <c r="L11" s="1820"/>
    </row>
    <row r="12" spans="2:12" x14ac:dyDescent="0.25">
      <c r="B12" s="1816" t="s">
        <v>2036</v>
      </c>
      <c r="C12" s="1821">
        <v>7478735.9199999999</v>
      </c>
      <c r="D12" s="1822">
        <v>7523514.25</v>
      </c>
      <c r="E12" s="1822">
        <v>10480222.189999999</v>
      </c>
      <c r="F12" s="1822">
        <v>9748031.5099999998</v>
      </c>
      <c r="G12" s="1822">
        <v>9731785.9000000022</v>
      </c>
      <c r="H12" s="1822">
        <v>9525821.6099999975</v>
      </c>
      <c r="I12" s="1823">
        <v>7981253.4100000001</v>
      </c>
      <c r="J12" s="1824">
        <f t="shared" si="0"/>
        <v>-0.16214540469438812</v>
      </c>
      <c r="K12" s="1820">
        <f t="shared" si="1"/>
        <v>-0.1812446028911123</v>
      </c>
      <c r="L12" s="1820">
        <f t="shared" si="2"/>
        <v>6.7192837850597653E-2</v>
      </c>
    </row>
    <row r="13" spans="2:12" x14ac:dyDescent="0.25">
      <c r="B13" s="1816" t="s">
        <v>413</v>
      </c>
      <c r="C13" s="1817">
        <f>C12/C24</f>
        <v>8.8715649703702951E-2</v>
      </c>
      <c r="D13" s="1818">
        <f>D12/D24</f>
        <v>8.4609198337663422E-2</v>
      </c>
      <c r="E13" s="1818">
        <f>E12/E24</f>
        <v>0.10984482140356022</v>
      </c>
      <c r="F13" s="1818">
        <f>F12/F24</f>
        <v>9.952012053018694E-2</v>
      </c>
      <c r="G13" s="1818">
        <v>0.1008839621449744</v>
      </c>
      <c r="H13" s="1818">
        <v>9.8361100386791217E-2</v>
      </c>
      <c r="I13" s="1819">
        <f>I12/I24</f>
        <v>7.6618923204329961E-2</v>
      </c>
      <c r="J13" s="1824"/>
      <c r="K13" s="1820"/>
      <c r="L13" s="1820"/>
    </row>
    <row r="14" spans="2:12" x14ac:dyDescent="0.25">
      <c r="B14" s="1816" t="s">
        <v>2037</v>
      </c>
      <c r="C14" s="1825">
        <v>3076266.5300000003</v>
      </c>
      <c r="D14" s="1826">
        <v>6641096.4100000001</v>
      </c>
      <c r="E14" s="1826">
        <v>5355682</v>
      </c>
      <c r="F14" s="1826">
        <v>4556300</v>
      </c>
      <c r="G14" s="1826">
        <v>4565902</v>
      </c>
      <c r="H14" s="1826">
        <v>3573540</v>
      </c>
      <c r="I14" s="1823">
        <v>2379828</v>
      </c>
      <c r="J14" s="1824">
        <f t="shared" si="0"/>
        <v>-0.33404187444382882</v>
      </c>
      <c r="K14" s="1820">
        <f t="shared" si="1"/>
        <v>-0.47768408577134958</v>
      </c>
      <c r="L14" s="1820">
        <f t="shared" si="2"/>
        <v>-0.22639082901571608</v>
      </c>
    </row>
    <row r="15" spans="2:12" x14ac:dyDescent="0.25">
      <c r="B15" s="1816" t="s">
        <v>413</v>
      </c>
      <c r="C15" s="1817">
        <f>C14/C24</f>
        <v>3.6491859960032638E-2</v>
      </c>
      <c r="D15" s="1818">
        <f>D14/D24</f>
        <v>7.468555580036744E-2</v>
      </c>
      <c r="E15" s="1818">
        <f>E14/E24</f>
        <v>5.6133727140403523E-2</v>
      </c>
      <c r="F15" s="1818">
        <f>F14/F24</f>
        <v>4.6516419720897144E-2</v>
      </c>
      <c r="G15" s="1818">
        <v>4.7332143273483111E-2</v>
      </c>
      <c r="H15" s="1818">
        <v>3.6899423594834037E-2</v>
      </c>
      <c r="I15" s="1819">
        <f>I14/I24</f>
        <v>2.2846017962924719E-2</v>
      </c>
      <c r="J15" s="1824"/>
      <c r="K15" s="1820"/>
      <c r="L15" s="1820"/>
    </row>
    <row r="16" spans="2:12" ht="30" x14ac:dyDescent="0.25">
      <c r="B16" s="1827" t="s">
        <v>2038</v>
      </c>
      <c r="C16" s="1825">
        <v>5599143.5283400705</v>
      </c>
      <c r="D16" s="1826">
        <v>9253610.9843130093</v>
      </c>
      <c r="E16" s="1826">
        <v>15280944.156003883</v>
      </c>
      <c r="F16" s="1826">
        <v>13366223.312308548</v>
      </c>
      <c r="G16" s="1826">
        <v>12916049.017064789</v>
      </c>
      <c r="H16" s="1826">
        <v>13323537.175708449</v>
      </c>
      <c r="I16" s="1823">
        <v>12615057.03189934</v>
      </c>
      <c r="J16" s="1824">
        <f t="shared" si="0"/>
        <v>-5.3175079144959586E-2</v>
      </c>
      <c r="K16" s="1820">
        <f t="shared" si="1"/>
        <v>-5.6198842624264805E-2</v>
      </c>
      <c r="L16" s="1820">
        <f t="shared" si="2"/>
        <v>1.2530333376967775</v>
      </c>
    </row>
    <row r="17" spans="2:12" x14ac:dyDescent="0.25">
      <c r="B17" s="1816" t="s">
        <v>413</v>
      </c>
      <c r="C17" s="1817">
        <f>C16/C24</f>
        <v>6.6419199877427032E-2</v>
      </c>
      <c r="D17" s="1818">
        <f>D16/D24</f>
        <v>0.10406581035070417</v>
      </c>
      <c r="E17" s="1818">
        <f>E16/E24</f>
        <v>0.16016192703391757</v>
      </c>
      <c r="F17" s="1818">
        <f>F16/F24</f>
        <v>0.1364591562624464</v>
      </c>
      <c r="G17" s="1818">
        <v>0.13389343060868178</v>
      </c>
      <c r="H17" s="1818">
        <v>0.13757530124973688</v>
      </c>
      <c r="I17" s="1819">
        <f>I16/I24</f>
        <v>0.12110279379606094</v>
      </c>
      <c r="J17" s="1824"/>
      <c r="K17" s="1820"/>
      <c r="L17" s="1820"/>
    </row>
    <row r="18" spans="2:12" x14ac:dyDescent="0.25">
      <c r="B18" s="1816" t="s">
        <v>2039</v>
      </c>
      <c r="C18" s="1828"/>
      <c r="D18" s="1829"/>
      <c r="E18" s="1829"/>
      <c r="F18" s="1822">
        <v>5487586</v>
      </c>
      <c r="G18" s="1829">
        <v>4065539</v>
      </c>
      <c r="H18" s="1829">
        <v>3720464</v>
      </c>
      <c r="I18" s="1823">
        <v>14945772.129999999</v>
      </c>
      <c r="J18" s="1824">
        <f t="shared" si="0"/>
        <v>3.0171796125429515</v>
      </c>
      <c r="K18" s="1820">
        <f t="shared" si="1"/>
        <v>1.7235604380505378</v>
      </c>
      <c r="L18" s="1820" t="s">
        <v>1161</v>
      </c>
    </row>
    <row r="19" spans="2:12" x14ac:dyDescent="0.25">
      <c r="B19" s="1816" t="s">
        <v>413</v>
      </c>
      <c r="C19" s="1817">
        <f>C18/C24</f>
        <v>0</v>
      </c>
      <c r="D19" s="1818">
        <f>D18/D24</f>
        <v>0</v>
      </c>
      <c r="E19" s="1818">
        <f>E18/E24</f>
        <v>0</v>
      </c>
      <c r="F19" s="1818">
        <f>F18/F24</f>
        <v>5.6024154166872044E-2</v>
      </c>
      <c r="G19" s="1818">
        <v>4.2145160897437847E-2</v>
      </c>
      <c r="H19" s="1818">
        <v>3.8416521741838801E-2</v>
      </c>
      <c r="I19" s="1819">
        <f>I18/I24</f>
        <v>0.14347733472829113</v>
      </c>
      <c r="J19" s="1824"/>
      <c r="K19" s="1820"/>
      <c r="L19" s="1820"/>
    </row>
    <row r="20" spans="2:12" x14ac:dyDescent="0.25">
      <c r="B20" s="1816" t="s">
        <v>2040</v>
      </c>
      <c r="C20" s="1825">
        <v>21385095.609999999</v>
      </c>
      <c r="D20" s="1826">
        <v>22978260.93</v>
      </c>
      <c r="E20" s="1826">
        <v>32444980.899999999</v>
      </c>
      <c r="F20" s="1826">
        <v>32997857.670000006</v>
      </c>
      <c r="G20" s="1826">
        <v>32961820.190000001</v>
      </c>
      <c r="H20" s="1826">
        <v>34408516</v>
      </c>
      <c r="I20" s="1823">
        <v>34439289.640000001</v>
      </c>
      <c r="J20" s="1824">
        <f t="shared" si="0"/>
        <v>8.9436115175675103E-4</v>
      </c>
      <c r="K20" s="1820">
        <f t="shared" si="1"/>
        <v>4.3682592500860221E-2</v>
      </c>
      <c r="L20" s="1820">
        <f t="shared" si="2"/>
        <v>0.61043421399975684</v>
      </c>
    </row>
    <row r="21" spans="2:12" x14ac:dyDescent="0.25">
      <c r="B21" s="1816" t="s">
        <v>413</v>
      </c>
      <c r="C21" s="1817">
        <f>C20/C24</f>
        <v>0.25367825141992123</v>
      </c>
      <c r="D21" s="1818">
        <f>D20/D24</f>
        <v>0.25841278050094107</v>
      </c>
      <c r="E21" s="1818">
        <f>E20/E24</f>
        <v>0.34006083724093472</v>
      </c>
      <c r="F21" s="1818">
        <f>F20/F24</f>
        <v>0.33688347941710278</v>
      </c>
      <c r="G21" s="1818">
        <v>0.34169668901957784</v>
      </c>
      <c r="H21" s="1818">
        <v>0.35529318467223664</v>
      </c>
      <c r="I21" s="1819">
        <f>I20/I24</f>
        <v>0.33061239288965721</v>
      </c>
      <c r="J21" s="1824"/>
      <c r="K21" s="1820"/>
      <c r="L21" s="1820"/>
    </row>
    <row r="22" spans="2:12" x14ac:dyDescent="0.25">
      <c r="B22" s="1816" t="s">
        <v>2041</v>
      </c>
      <c r="C22" s="1825">
        <v>3019319.45</v>
      </c>
      <c r="D22" s="1826">
        <v>3482712.97</v>
      </c>
      <c r="E22" s="1826"/>
      <c r="F22" s="1826">
        <v>1812874.88</v>
      </c>
      <c r="G22" s="1826">
        <v>2616287.67</v>
      </c>
      <c r="H22" s="1826">
        <v>4200544.49</v>
      </c>
      <c r="I22" s="1823">
        <v>2682172.33</v>
      </c>
      <c r="J22" s="1824">
        <f t="shared" si="0"/>
        <v>-0.36147031976799754</v>
      </c>
      <c r="K22" s="1820">
        <f t="shared" si="1"/>
        <v>0.47951320832466954</v>
      </c>
      <c r="L22" s="1820">
        <f t="shared" si="2"/>
        <v>-0.11166328226713476</v>
      </c>
    </row>
    <row r="23" spans="2:12" ht="15.75" thickBot="1" x14ac:dyDescent="0.3">
      <c r="B23" s="1830" t="s">
        <v>413</v>
      </c>
      <c r="C23" s="1831">
        <f>C22/C24</f>
        <v>3.5816331735079782E-2</v>
      </c>
      <c r="D23" s="1832">
        <f>D22/D24</f>
        <v>3.9166477611427782E-2</v>
      </c>
      <c r="E23" s="1832">
        <f>E22/E24</f>
        <v>0</v>
      </c>
      <c r="F23" s="1832">
        <f>F22/F24</f>
        <v>1.850809841747713E-2</v>
      </c>
      <c r="G23" s="1832">
        <v>2.7121585798619265E-2</v>
      </c>
      <c r="H23" s="1832">
        <v>4.3373705195815945E-2</v>
      </c>
      <c r="I23" s="1833">
        <f>I22/I24</f>
        <v>2.5748481499856143E-2</v>
      </c>
      <c r="J23" s="1834"/>
      <c r="K23" s="1835"/>
      <c r="L23" s="1835"/>
    </row>
    <row r="24" spans="2:12" ht="16.5" thickBot="1" x14ac:dyDescent="0.3">
      <c r="B24" s="1836" t="s">
        <v>935</v>
      </c>
      <c r="C24" s="1837">
        <f t="shared" ref="C24:F25" si="3">C6+C8+C10+C12+C14+C16+C18+C20+C22</f>
        <v>84300074.958340079</v>
      </c>
      <c r="D24" s="1837">
        <f t="shared" si="3"/>
        <v>88920760.364313006</v>
      </c>
      <c r="E24" s="1837">
        <f t="shared" si="3"/>
        <v>95409342.526003882</v>
      </c>
      <c r="F24" s="1837">
        <f t="shared" si="3"/>
        <v>97950358.762308553</v>
      </c>
      <c r="G24" s="1837">
        <v>96465143.64706479</v>
      </c>
      <c r="H24" s="1837">
        <v>96845415.235708445</v>
      </c>
      <c r="I24" s="1837">
        <f>I6+I8+I10+I12+I14+I16+I18+I20+I22</f>
        <v>104168175.12189934</v>
      </c>
      <c r="J24" s="1838">
        <f t="shared" si="0"/>
        <v>7.5612870969351501E-2</v>
      </c>
      <c r="K24" s="1838">
        <f t="shared" si="1"/>
        <v>6.3479260700609177E-2</v>
      </c>
      <c r="L24" s="1838">
        <f t="shared" si="2"/>
        <v>0.23568306639558501</v>
      </c>
    </row>
    <row r="25" spans="2:12" ht="16.5" thickBot="1" x14ac:dyDescent="0.3">
      <c r="B25" s="1839" t="s">
        <v>2042</v>
      </c>
      <c r="C25" s="1840">
        <f t="shared" si="3"/>
        <v>1</v>
      </c>
      <c r="D25" s="1841">
        <f t="shared" si="3"/>
        <v>1</v>
      </c>
      <c r="E25" s="1841">
        <f t="shared" si="3"/>
        <v>0.99999999999999989</v>
      </c>
      <c r="F25" s="1841">
        <f t="shared" si="3"/>
        <v>1</v>
      </c>
      <c r="G25" s="1841">
        <v>1</v>
      </c>
      <c r="H25" s="1841">
        <v>1</v>
      </c>
      <c r="I25" s="1842">
        <f>I23+I21+I19+I17+I15+I13+I11+I9+I7</f>
        <v>1</v>
      </c>
    </row>
  </sheetData>
  <mergeCells count="3">
    <mergeCell ref="B2:L2"/>
    <mergeCell ref="B3:L3"/>
    <mergeCell ref="B4:L4"/>
  </mergeCells>
  <pageMargins left="0.7" right="0.7" top="0.75" bottom="0.75" header="0.3" footer="0.3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0" tint="-0.14999847407452621"/>
  </sheetPr>
  <dimension ref="A1:U89"/>
  <sheetViews>
    <sheetView zoomScaleNormal="100" workbookViewId="0">
      <selection activeCell="A11" sqref="A11"/>
    </sheetView>
  </sheetViews>
  <sheetFormatPr baseColWidth="10" defaultColWidth="11.42578125" defaultRowHeight="15" x14ac:dyDescent="0.25"/>
  <cols>
    <col min="1" max="1" width="77.85546875" style="148" customWidth="1"/>
    <col min="2" max="2" width="35.85546875" style="148" customWidth="1"/>
    <col min="3" max="3" width="18.85546875" style="148" bestFit="1" customWidth="1"/>
    <col min="4" max="4" width="16.7109375" style="148" bestFit="1" customWidth="1"/>
    <col min="5" max="5" width="15.42578125" style="148" bestFit="1" customWidth="1"/>
    <col min="6" max="6" width="15" style="148" bestFit="1" customWidth="1"/>
    <col min="7" max="7" width="12.7109375" style="148" bestFit="1" customWidth="1"/>
    <col min="8" max="8" width="15.42578125" style="148" bestFit="1" customWidth="1"/>
    <col min="9" max="9" width="48.5703125" style="148" customWidth="1"/>
    <col min="10" max="10" width="13.42578125" style="148" bestFit="1" customWidth="1"/>
    <col min="11" max="14" width="18.7109375" style="148" bestFit="1" customWidth="1"/>
    <col min="15" max="15" width="11.42578125" style="148"/>
    <col min="16" max="17" width="14" style="148" bestFit="1" customWidth="1"/>
    <col min="18" max="19" width="13" style="148" bestFit="1" customWidth="1"/>
    <col min="20" max="16384" width="11.42578125" style="148"/>
  </cols>
  <sheetData>
    <row r="1" spans="1:21" ht="21.75" customHeight="1" x14ac:dyDescent="0.25">
      <c r="A1" s="1748" t="s">
        <v>534</v>
      </c>
      <c r="B1" s="1748"/>
      <c r="C1" s="1748"/>
      <c r="D1" s="1748"/>
      <c r="E1" s="1748"/>
      <c r="F1" s="1748"/>
      <c r="G1" s="1748"/>
      <c r="H1" s="1748"/>
    </row>
    <row r="2" spans="1:21" ht="15.75" x14ac:dyDescent="0.25">
      <c r="A2" s="1749" t="s">
        <v>1974</v>
      </c>
      <c r="B2" s="1749"/>
      <c r="C2" s="1749"/>
      <c r="D2" s="1749"/>
      <c r="E2" s="1749"/>
      <c r="F2" s="1749"/>
      <c r="G2" s="1749"/>
      <c r="H2" s="1749"/>
    </row>
    <row r="3" spans="1:21" ht="8.25" customHeight="1" x14ac:dyDescent="0.25">
      <c r="A3" s="1396"/>
      <c r="B3" s="1396"/>
      <c r="C3" s="1397"/>
      <c r="D3" s="1397"/>
      <c r="E3" s="1397"/>
      <c r="F3" s="1397"/>
      <c r="G3" s="1397"/>
      <c r="H3" s="1397"/>
    </row>
    <row r="4" spans="1:21" ht="15.75" thickBot="1" x14ac:dyDescent="0.3">
      <c r="A4" s="1750" t="s">
        <v>517</v>
      </c>
      <c r="B4" s="1751" t="s">
        <v>518</v>
      </c>
      <c r="C4" s="1751" t="s">
        <v>2023</v>
      </c>
      <c r="D4" s="1751" t="s">
        <v>519</v>
      </c>
      <c r="E4" s="1752" t="s">
        <v>520</v>
      </c>
      <c r="F4" s="1752"/>
      <c r="G4" s="1752"/>
      <c r="H4" s="1752"/>
      <c r="J4" s="152"/>
      <c r="K4" s="152"/>
      <c r="L4" s="152"/>
      <c r="M4" s="152"/>
      <c r="N4" s="152"/>
      <c r="O4" s="152"/>
      <c r="P4" s="214"/>
      <c r="Q4" s="214"/>
      <c r="R4" s="214"/>
      <c r="S4" s="214"/>
      <c r="T4" s="214"/>
      <c r="U4" s="152"/>
    </row>
    <row r="5" spans="1:21" x14ac:dyDescent="0.25">
      <c r="A5" s="1750"/>
      <c r="B5" s="1751"/>
      <c r="C5" s="1751"/>
      <c r="D5" s="1751"/>
      <c r="E5" s="1398" t="s">
        <v>521</v>
      </c>
      <c r="F5" s="1398" t="s">
        <v>522</v>
      </c>
      <c r="G5" s="1398" t="s">
        <v>523</v>
      </c>
      <c r="H5" s="1398" t="s">
        <v>524</v>
      </c>
      <c r="J5" s="158"/>
      <c r="K5" s="158"/>
      <c r="L5" s="158"/>
      <c r="M5" s="158"/>
      <c r="N5" s="158"/>
      <c r="O5" s="158"/>
      <c r="P5" s="214"/>
      <c r="Q5" s="214"/>
      <c r="R5" s="214"/>
      <c r="S5" s="214"/>
      <c r="T5" s="214"/>
      <c r="U5" s="152"/>
    </row>
    <row r="6" spans="1:21" x14ac:dyDescent="0.25">
      <c r="A6" s="1753" t="s">
        <v>1108</v>
      </c>
      <c r="B6" s="1753"/>
      <c r="C6" s="1754"/>
      <c r="D6" s="1754"/>
      <c r="E6" s="1754"/>
      <c r="F6" s="1754"/>
      <c r="G6" s="1754"/>
      <c r="H6" s="1754"/>
      <c r="I6" s="154"/>
      <c r="J6" s="214"/>
      <c r="K6" s="214"/>
      <c r="L6" s="214"/>
      <c r="M6" s="214"/>
      <c r="N6" s="214"/>
      <c r="O6" s="152"/>
      <c r="P6" s="214"/>
      <c r="Q6" s="214"/>
      <c r="R6" s="214"/>
      <c r="S6" s="214"/>
      <c r="T6" s="214"/>
      <c r="U6" s="152"/>
    </row>
    <row r="7" spans="1:21" x14ac:dyDescent="0.25">
      <c r="A7" s="782" t="s">
        <v>686</v>
      </c>
      <c r="B7" s="782" t="s">
        <v>1170</v>
      </c>
      <c r="C7" s="1423">
        <v>620714966.52999997</v>
      </c>
      <c r="D7" s="1424">
        <v>5</v>
      </c>
      <c r="E7" s="1425">
        <v>2.0668000000000002E-2</v>
      </c>
      <c r="F7" s="1425">
        <v>1.7986000000000002E-2</v>
      </c>
      <c r="G7" s="1425">
        <v>2.3345000000000001E-2</v>
      </c>
      <c r="H7" s="1426">
        <v>2.5758000000000003E-2</v>
      </c>
      <c r="I7" s="1409"/>
      <c r="J7" s="427"/>
      <c r="K7" s="162">
        <v>595770280.34000003</v>
      </c>
      <c r="L7" s="162">
        <v>595770280.34000003</v>
      </c>
      <c r="M7" s="162">
        <v>595770280.34000003</v>
      </c>
      <c r="N7" s="162">
        <v>595770280.34000003</v>
      </c>
      <c r="O7" s="152"/>
      <c r="P7" s="152">
        <v>1.0337594372486817E-3</v>
      </c>
      <c r="Q7" s="152">
        <v>1.0462704024314531E-3</v>
      </c>
      <c r="R7" s="152">
        <v>1.6886395617516582E-3</v>
      </c>
      <c r="S7" s="152">
        <v>1.7730354705729756E-3</v>
      </c>
      <c r="T7" s="152"/>
      <c r="U7" s="214"/>
    </row>
    <row r="8" spans="1:21" x14ac:dyDescent="0.25">
      <c r="A8" s="783" t="s">
        <v>780</v>
      </c>
      <c r="B8" s="784" t="s">
        <v>1811</v>
      </c>
      <c r="C8" s="1411">
        <v>588045912.96000004</v>
      </c>
      <c r="D8" s="1412">
        <v>4</v>
      </c>
      <c r="E8" s="1413">
        <v>2.9393000000000002E-2</v>
      </c>
      <c r="F8" s="1413">
        <v>3.2501000000000002E-2</v>
      </c>
      <c r="G8" s="1413">
        <v>3.4148999999999999E-2</v>
      </c>
      <c r="H8" s="1414">
        <v>3.3874000000000001E-2</v>
      </c>
      <c r="I8" s="1409"/>
      <c r="J8" s="427"/>
      <c r="K8" s="162">
        <v>441790733.13999999</v>
      </c>
      <c r="L8" s="162">
        <v>441790733.13999999</v>
      </c>
      <c r="M8" s="162">
        <v>441790733.13999999</v>
      </c>
      <c r="N8" s="162">
        <v>441790733.13999999</v>
      </c>
      <c r="O8" s="152"/>
      <c r="P8" s="152">
        <v>1.1061050891244884E-3</v>
      </c>
      <c r="Q8" s="152">
        <v>1.0034216990661199E-3</v>
      </c>
      <c r="R8" s="152">
        <v>1.1182126608318022E-3</v>
      </c>
      <c r="S8" s="152">
        <v>1.4914859668334625E-3</v>
      </c>
      <c r="T8" s="152"/>
      <c r="U8" s="214"/>
    </row>
    <row r="9" spans="1:21" x14ac:dyDescent="0.25">
      <c r="A9" s="785"/>
      <c r="B9" s="784" t="s">
        <v>2022</v>
      </c>
      <c r="C9" s="1427">
        <v>551876059.19000006</v>
      </c>
      <c r="D9" s="1410">
        <v>3</v>
      </c>
      <c r="E9" s="1407">
        <v>2.5807000000000004E-2</v>
      </c>
      <c r="F9" s="1407">
        <v>3.2105000000000002E-2</v>
      </c>
      <c r="G9" s="1407">
        <v>3.2526000000000006E-2</v>
      </c>
      <c r="H9" s="1428">
        <v>3.3291000000000001E-2</v>
      </c>
      <c r="I9" s="1409"/>
      <c r="J9" s="427"/>
      <c r="K9" s="162">
        <v>557909821.70000005</v>
      </c>
      <c r="L9" s="162">
        <v>557909821.70000005</v>
      </c>
      <c r="M9" s="162">
        <v>557909821.70000005</v>
      </c>
      <c r="N9" s="162">
        <v>557909821.70000005</v>
      </c>
      <c r="O9" s="152"/>
      <c r="P9" s="152">
        <v>1.179687752668507E-3</v>
      </c>
      <c r="Q9" s="152">
        <v>1.575452383503428E-3</v>
      </c>
      <c r="R9" s="152">
        <v>1.6749595130818504E-3</v>
      </c>
      <c r="S9" s="152">
        <v>2.0330328437402644E-3</v>
      </c>
      <c r="T9" s="152"/>
      <c r="U9" s="214"/>
    </row>
    <row r="10" spans="1:21" x14ac:dyDescent="0.25">
      <c r="A10" s="785"/>
      <c r="B10" s="784" t="s">
        <v>1171</v>
      </c>
      <c r="C10" s="1427">
        <v>551608998.57000005</v>
      </c>
      <c r="D10" s="1410">
        <v>3</v>
      </c>
      <c r="E10" s="1407">
        <v>2.5656999999999999E-2</v>
      </c>
      <c r="F10" s="1407">
        <v>2.6234E-2</v>
      </c>
      <c r="G10" s="1407">
        <v>2.8980000000000002E-2</v>
      </c>
      <c r="H10" s="1428">
        <v>2.7777E-2</v>
      </c>
      <c r="I10" s="1409"/>
      <c r="J10" s="427"/>
      <c r="K10" s="162">
        <v>527297336.89999998</v>
      </c>
      <c r="L10" s="162">
        <v>527297336.89999998</v>
      </c>
      <c r="M10" s="162">
        <v>527297336.89999998</v>
      </c>
      <c r="N10" s="162">
        <v>527297336.89999998</v>
      </c>
      <c r="O10" s="152"/>
      <c r="P10" s="152">
        <v>1.2486466717920286E-3</v>
      </c>
      <c r="Q10" s="152">
        <v>2.3759535031132287E-3</v>
      </c>
      <c r="R10" s="152">
        <v>1.7743979389380983E-3</v>
      </c>
      <c r="S10" s="152">
        <v>1.8962463402776306E-3</v>
      </c>
      <c r="T10" s="152"/>
      <c r="U10" s="214"/>
    </row>
    <row r="11" spans="1:21" x14ac:dyDescent="0.25">
      <c r="A11" s="786"/>
      <c r="B11" s="787" t="s">
        <v>1534</v>
      </c>
      <c r="C11" s="1415">
        <v>1129893616.3099999</v>
      </c>
      <c r="D11" s="1416">
        <v>5</v>
      </c>
      <c r="E11" s="1417">
        <v>4.4547000000000003E-2</v>
      </c>
      <c r="F11" s="1417">
        <v>5.0123000000000008E-2</v>
      </c>
      <c r="G11" s="1417">
        <v>2.8926000000000004E-2</v>
      </c>
      <c r="H11" s="1418">
        <v>7.7330000000000003E-3</v>
      </c>
      <c r="I11" s="1409"/>
      <c r="J11" s="427"/>
      <c r="K11" s="162"/>
      <c r="L11" s="162"/>
      <c r="M11" s="162"/>
      <c r="N11" s="162"/>
      <c r="O11" s="152"/>
      <c r="P11" s="152"/>
      <c r="Q11" s="152"/>
      <c r="R11" s="152"/>
      <c r="S11" s="152"/>
      <c r="T11" s="152"/>
      <c r="U11" s="214"/>
    </row>
    <row r="12" spans="1:21" x14ac:dyDescent="0.25">
      <c r="A12" s="783" t="s">
        <v>687</v>
      </c>
      <c r="B12" s="787" t="s">
        <v>2021</v>
      </c>
      <c r="C12" s="1423">
        <v>444714953.88</v>
      </c>
      <c r="D12" s="1424">
        <v>3</v>
      </c>
      <c r="E12" s="1425">
        <v>0</v>
      </c>
      <c r="F12" s="1425">
        <v>0</v>
      </c>
      <c r="G12" s="1425">
        <v>0</v>
      </c>
      <c r="H12" s="1426">
        <v>0</v>
      </c>
      <c r="I12" s="1409"/>
      <c r="J12" s="427"/>
      <c r="K12" s="162"/>
      <c r="L12" s="162"/>
      <c r="M12" s="162"/>
      <c r="N12" s="162"/>
      <c r="O12" s="152"/>
      <c r="P12" s="152"/>
      <c r="Q12" s="152"/>
      <c r="R12" s="152"/>
      <c r="S12" s="152"/>
      <c r="T12" s="152"/>
      <c r="U12" s="214"/>
    </row>
    <row r="13" spans="1:21" x14ac:dyDescent="0.25">
      <c r="A13" s="783" t="s">
        <v>109</v>
      </c>
      <c r="B13" s="788" t="s">
        <v>1812</v>
      </c>
      <c r="C13" s="1411">
        <v>513526557.29000002</v>
      </c>
      <c r="D13" s="1412">
        <v>3</v>
      </c>
      <c r="E13" s="1413">
        <v>2.3251000000000004E-2</v>
      </c>
      <c r="F13" s="1413">
        <v>2.0947000000000004E-2</v>
      </c>
      <c r="G13" s="1413">
        <v>3.3031000000000005E-2</v>
      </c>
      <c r="H13" s="1414">
        <v>2.3425000000000001E-2</v>
      </c>
      <c r="I13" s="1409"/>
      <c r="J13" s="427"/>
      <c r="K13" s="162">
        <v>530822589.73000002</v>
      </c>
      <c r="L13" s="162">
        <v>530822589.73000002</v>
      </c>
      <c r="M13" s="162">
        <v>530822589.73000002</v>
      </c>
      <c r="N13" s="162">
        <v>530822589.73000002</v>
      </c>
      <c r="O13" s="152"/>
      <c r="P13" s="152">
        <v>4.8831242931459003E-4</v>
      </c>
      <c r="Q13" s="152">
        <v>6.9456271319145871E-4</v>
      </c>
      <c r="R13" s="152">
        <v>5.5322727462903695E-4</v>
      </c>
      <c r="S13" s="152">
        <v>7.6268072127699468E-4</v>
      </c>
      <c r="T13" s="152"/>
      <c r="U13" s="214"/>
    </row>
    <row r="14" spans="1:21" x14ac:dyDescent="0.25">
      <c r="A14" s="785"/>
      <c r="B14" s="784" t="s">
        <v>1813</v>
      </c>
      <c r="C14" s="1427">
        <v>301568738.22000003</v>
      </c>
      <c r="D14" s="1410">
        <v>5</v>
      </c>
      <c r="E14" s="1407">
        <v>2.9170000000000001E-2</v>
      </c>
      <c r="F14" s="1407">
        <v>2.0506000000000003E-2</v>
      </c>
      <c r="G14" s="1407">
        <v>1.9463000000000005E-2</v>
      </c>
      <c r="H14" s="1428">
        <v>2.2119000000000003E-2</v>
      </c>
      <c r="I14" s="1409"/>
      <c r="J14" s="427"/>
      <c r="K14" s="162">
        <v>493954537.99000001</v>
      </c>
      <c r="L14" s="162">
        <v>493954537.99000001</v>
      </c>
      <c r="M14" s="162">
        <v>493954537.99000001</v>
      </c>
      <c r="N14" s="162">
        <v>493954537.99000001</v>
      </c>
      <c r="O14" s="152"/>
      <c r="P14" s="152">
        <v>8.6947465100982674E-4</v>
      </c>
      <c r="Q14" s="152">
        <v>7.6580025320984173E-4</v>
      </c>
      <c r="R14" s="152">
        <v>9.8479520988570789E-4</v>
      </c>
      <c r="S14" s="152">
        <v>1.169146777939621E-3</v>
      </c>
      <c r="T14" s="152"/>
      <c r="U14" s="214"/>
    </row>
    <row r="15" spans="1:21" x14ac:dyDescent="0.25">
      <c r="A15" s="786"/>
      <c r="B15" s="789" t="s">
        <v>536</v>
      </c>
      <c r="C15" s="1415">
        <v>325853245.10000002</v>
      </c>
      <c r="D15" s="1416">
        <v>4</v>
      </c>
      <c r="E15" s="1417">
        <v>2.3390000000000001E-2</v>
      </c>
      <c r="F15" s="1417">
        <v>2.1613E-2</v>
      </c>
      <c r="G15" s="1417">
        <v>2.2482000000000002E-2</v>
      </c>
      <c r="H15" s="1418">
        <v>2.0073000000000001E-2</v>
      </c>
      <c r="I15" s="1409"/>
      <c r="J15" s="427"/>
      <c r="K15" s="162">
        <v>289774794.56</v>
      </c>
      <c r="L15" s="162">
        <v>289774794.56</v>
      </c>
      <c r="M15" s="162">
        <v>289774794.56</v>
      </c>
      <c r="N15" s="162">
        <v>289774794.56</v>
      </c>
      <c r="O15" s="152"/>
      <c r="P15" s="152">
        <v>8.875743504596959E-4</v>
      </c>
      <c r="Q15" s="152">
        <v>1.1893477180448296E-3</v>
      </c>
      <c r="R15" s="152">
        <v>1.0087758361232001E-3</v>
      </c>
      <c r="S15" s="152">
        <v>1.1747035941009241E-3</v>
      </c>
      <c r="T15" s="152"/>
      <c r="U15" s="214"/>
    </row>
    <row r="16" spans="1:21" x14ac:dyDescent="0.25">
      <c r="A16" s="783" t="s">
        <v>939</v>
      </c>
      <c r="B16" s="790" t="s">
        <v>1814</v>
      </c>
      <c r="C16" s="1411">
        <v>230208810.44999999</v>
      </c>
      <c r="D16" s="1412">
        <v>4</v>
      </c>
      <c r="E16" s="1413">
        <v>1.4877E-2</v>
      </c>
      <c r="F16" s="1413">
        <v>1.7444000000000001E-2</v>
      </c>
      <c r="G16" s="1413">
        <v>1.9085000000000001E-2</v>
      </c>
      <c r="H16" s="1414">
        <v>2.1122000000000002E-2</v>
      </c>
      <c r="I16" s="1409"/>
      <c r="J16" s="427"/>
      <c r="K16" s="162">
        <v>316196737.49000001</v>
      </c>
      <c r="L16" s="162">
        <v>316196737.49000001</v>
      </c>
      <c r="M16" s="162">
        <v>316196737.49000001</v>
      </c>
      <c r="N16" s="162">
        <v>316196737.49000001</v>
      </c>
      <c r="O16" s="152"/>
      <c r="P16" s="152">
        <v>4.4811441572336811E-4</v>
      </c>
      <c r="Q16" s="152">
        <v>4.3844988449209614E-4</v>
      </c>
      <c r="R16" s="152">
        <v>4.5352683643630872E-4</v>
      </c>
      <c r="S16" s="152">
        <v>3.7612104247253448E-4</v>
      </c>
      <c r="T16" s="152"/>
      <c r="U16" s="214"/>
    </row>
    <row r="17" spans="1:21" x14ac:dyDescent="0.25">
      <c r="A17" s="786"/>
      <c r="B17" s="791" t="s">
        <v>1507</v>
      </c>
      <c r="C17" s="1415">
        <v>564048155.71000004</v>
      </c>
      <c r="D17" s="1416">
        <v>3</v>
      </c>
      <c r="E17" s="1417">
        <v>7.0870000000000002E-2</v>
      </c>
      <c r="F17" s="1417">
        <v>5.6553000000000006E-2</v>
      </c>
      <c r="G17" s="1417">
        <v>4.3053000000000001E-2</v>
      </c>
      <c r="H17" s="1418">
        <v>3.1391000000000002E-2</v>
      </c>
      <c r="I17" s="1409"/>
      <c r="J17" s="427"/>
      <c r="K17" s="162">
        <v>222282673.61000001</v>
      </c>
      <c r="L17" s="162">
        <v>222282673.61000001</v>
      </c>
      <c r="M17" s="162">
        <v>222282673.61000001</v>
      </c>
      <c r="N17" s="162">
        <v>222282673.61000001</v>
      </c>
      <c r="O17" s="152"/>
      <c r="P17" s="152">
        <v>5.588231953959071E-4</v>
      </c>
      <c r="Q17" s="152">
        <v>4.7753893282760542E-4</v>
      </c>
      <c r="R17" s="152">
        <v>5.1105126007309077E-4</v>
      </c>
      <c r="S17" s="152">
        <v>5.8547656553246876E-4</v>
      </c>
      <c r="T17" s="152"/>
      <c r="U17" s="214"/>
    </row>
    <row r="18" spans="1:21" x14ac:dyDescent="0.25">
      <c r="A18" s="782" t="s">
        <v>1172</v>
      </c>
      <c r="B18" s="792" t="s">
        <v>1815</v>
      </c>
      <c r="C18" s="1423">
        <v>512496565.80000001</v>
      </c>
      <c r="D18" s="1424">
        <v>4</v>
      </c>
      <c r="E18" s="1425">
        <v>7.0541000000000006E-2</v>
      </c>
      <c r="F18" s="1425">
        <v>4.8349000000000003E-2</v>
      </c>
      <c r="G18" s="1425">
        <v>4.3452000000000005E-2</v>
      </c>
      <c r="H18" s="1426">
        <v>3.0355000000000004E-2</v>
      </c>
      <c r="I18" s="1409"/>
      <c r="J18" s="427"/>
      <c r="K18" s="162">
        <v>550196457.37</v>
      </c>
      <c r="L18" s="162">
        <v>550196457.37</v>
      </c>
      <c r="M18" s="162">
        <v>550196457.37</v>
      </c>
      <c r="N18" s="162">
        <v>0</v>
      </c>
      <c r="O18" s="152"/>
      <c r="P18" s="152">
        <v>-9.1826530292554007E-5</v>
      </c>
      <c r="Q18" s="152">
        <v>-8.148848416146214E-4</v>
      </c>
      <c r="R18" s="152">
        <v>-2.3618226675540242E-4</v>
      </c>
      <c r="S18" s="152">
        <v>0</v>
      </c>
      <c r="T18" s="152"/>
      <c r="U18" s="214"/>
    </row>
    <row r="19" spans="1:21" x14ac:dyDescent="0.25">
      <c r="A19" s="783" t="s">
        <v>1152</v>
      </c>
      <c r="B19" s="788" t="s">
        <v>1816</v>
      </c>
      <c r="C19" s="1411">
        <v>504618768.01999998</v>
      </c>
      <c r="D19" s="1412">
        <v>2</v>
      </c>
      <c r="E19" s="1413">
        <v>7.1937000000000015E-2</v>
      </c>
      <c r="F19" s="1413">
        <v>7.9248000000000013E-2</v>
      </c>
      <c r="G19" s="1413">
        <v>5.018800000000001E-2</v>
      </c>
      <c r="H19" s="1414">
        <v>3.9416000000000007E-2</v>
      </c>
      <c r="I19" s="1409"/>
      <c r="J19" s="427"/>
      <c r="K19" s="162">
        <v>496087107.63</v>
      </c>
      <c r="L19" s="162">
        <v>496087107.63</v>
      </c>
      <c r="M19" s="162">
        <v>496087107.63</v>
      </c>
      <c r="N19" s="162">
        <v>496087107.63</v>
      </c>
      <c r="O19" s="152"/>
      <c r="P19" s="152">
        <v>6.5069429298191732E-5</v>
      </c>
      <c r="Q19" s="152">
        <v>1.0649460243480247E-3</v>
      </c>
      <c r="R19" s="152">
        <v>1.0300103974656913E-3</v>
      </c>
      <c r="S19" s="152">
        <v>-7.63973275507777E-4</v>
      </c>
      <c r="T19" s="152"/>
      <c r="U19" s="214"/>
    </row>
    <row r="20" spans="1:21" x14ac:dyDescent="0.25">
      <c r="A20" s="785"/>
      <c r="B20" s="784" t="s">
        <v>1817</v>
      </c>
      <c r="C20" s="1427">
        <v>1573466970.55</v>
      </c>
      <c r="D20" s="1410">
        <v>5</v>
      </c>
      <c r="E20" s="1407">
        <v>7.9988000000000004E-2</v>
      </c>
      <c r="F20" s="1407">
        <v>0.12764700000000001</v>
      </c>
      <c r="G20" s="1407">
        <v>3.3699000000000007E-2</v>
      </c>
      <c r="H20" s="1428">
        <v>2.3785999999999998E-2</v>
      </c>
      <c r="I20" s="1409"/>
      <c r="J20" s="427"/>
      <c r="K20" s="162">
        <v>480935227.20999998</v>
      </c>
      <c r="L20" s="162">
        <v>480935227.20999998</v>
      </c>
      <c r="M20" s="162">
        <v>480935227.20999998</v>
      </c>
      <c r="N20" s="162">
        <v>480935227.20999998</v>
      </c>
      <c r="O20" s="152"/>
      <c r="P20" s="152">
        <v>1.7798861199623569E-3</v>
      </c>
      <c r="Q20" s="152">
        <v>1.9203797898099545E-3</v>
      </c>
      <c r="R20" s="152">
        <v>7.8034773471158999E-4</v>
      </c>
      <c r="S20" s="152">
        <v>1.212184835917681E-3</v>
      </c>
      <c r="T20" s="152"/>
      <c r="U20" s="214"/>
    </row>
    <row r="21" spans="1:21" x14ac:dyDescent="0.25">
      <c r="A21" s="786"/>
      <c r="B21" s="787" t="s">
        <v>1173</v>
      </c>
      <c r="C21" s="1415">
        <v>276238030.14999998</v>
      </c>
      <c r="D21" s="1416">
        <v>2</v>
      </c>
      <c r="E21" s="1417">
        <v>3.9133000000000001E-2</v>
      </c>
      <c r="F21" s="1417">
        <v>4.0285000000000001E-2</v>
      </c>
      <c r="G21" s="1417">
        <v>3.2101000000000005E-2</v>
      </c>
      <c r="H21" s="1418">
        <v>2.9115000000000005E-2</v>
      </c>
      <c r="I21" s="1409"/>
      <c r="J21" s="427"/>
      <c r="K21" s="162">
        <v>263308825.86000001</v>
      </c>
      <c r="L21" s="162">
        <v>263308825.86000001</v>
      </c>
      <c r="M21" s="162">
        <v>263308825.86000001</v>
      </c>
      <c r="N21" s="162">
        <v>263308825.86000001</v>
      </c>
      <c r="O21" s="152"/>
      <c r="P21" s="152">
        <v>9.5768494245742166E-4</v>
      </c>
      <c r="Q21" s="152">
        <v>1.0872637883943465E-3</v>
      </c>
      <c r="R21" s="152">
        <v>4.091949850260774E-4</v>
      </c>
      <c r="S21" s="152">
        <v>7.6400875514079055E-4</v>
      </c>
      <c r="T21" s="152"/>
      <c r="U21" s="214"/>
    </row>
    <row r="22" spans="1:21" x14ac:dyDescent="0.25">
      <c r="A22" s="1761" t="s">
        <v>1153</v>
      </c>
      <c r="B22" s="788" t="s">
        <v>1775</v>
      </c>
      <c r="C22" s="1411">
        <v>637667100.63</v>
      </c>
      <c r="D22" s="1412">
        <v>5</v>
      </c>
      <c r="E22" s="1413">
        <v>4.3642E-2</v>
      </c>
      <c r="F22" s="1413">
        <v>1.2973E-2</v>
      </c>
      <c r="G22" s="1413">
        <v>0</v>
      </c>
      <c r="H22" s="1414">
        <v>0</v>
      </c>
      <c r="I22" s="1409"/>
      <c r="J22" s="426"/>
      <c r="K22" s="162"/>
      <c r="L22" s="162"/>
      <c r="M22" s="162"/>
      <c r="N22" s="162"/>
      <c r="O22" s="152"/>
      <c r="P22" s="152"/>
      <c r="Q22" s="152"/>
      <c r="R22" s="152"/>
      <c r="S22" s="152"/>
      <c r="T22" s="152"/>
      <c r="U22" s="214"/>
    </row>
    <row r="23" spans="1:21" x14ac:dyDescent="0.25">
      <c r="A23" s="1762"/>
      <c r="B23" s="793" t="s">
        <v>1818</v>
      </c>
      <c r="C23" s="1415">
        <v>175962095.31</v>
      </c>
      <c r="D23" s="1416">
        <v>3</v>
      </c>
      <c r="E23" s="1417">
        <v>2.1212000000000002E-2</v>
      </c>
      <c r="F23" s="1417">
        <v>2.1518000000000002E-2</v>
      </c>
      <c r="G23" s="1417">
        <v>2.1661E-2</v>
      </c>
      <c r="H23" s="1418">
        <v>2.1118000000000001E-2</v>
      </c>
      <c r="I23" s="1409"/>
      <c r="J23" s="426"/>
      <c r="K23" s="162">
        <v>1502608556.4300001</v>
      </c>
      <c r="L23" s="162">
        <v>1502608556.4300001</v>
      </c>
      <c r="M23" s="162">
        <v>1502608556.4300001</v>
      </c>
      <c r="N23" s="162">
        <v>1502608556.4300001</v>
      </c>
      <c r="O23" s="152"/>
      <c r="P23" s="152">
        <v>3.1329568797702888E-3</v>
      </c>
      <c r="Q23" s="152">
        <v>5.6526709870396647E-3</v>
      </c>
      <c r="R23" s="152">
        <v>7.662144909771163E-3</v>
      </c>
      <c r="S23" s="152">
        <v>6.0203805494462442E-3</v>
      </c>
      <c r="T23" s="152"/>
      <c r="U23" s="214"/>
    </row>
    <row r="24" spans="1:21" x14ac:dyDescent="0.25">
      <c r="A24" s="794" t="s">
        <v>1155</v>
      </c>
      <c r="B24" s="788" t="s">
        <v>537</v>
      </c>
      <c r="C24" s="1411">
        <v>322432098.31</v>
      </c>
      <c r="D24" s="1412">
        <v>7</v>
      </c>
      <c r="E24" s="1413">
        <v>1.5892E-2</v>
      </c>
      <c r="F24" s="1413">
        <v>1.7027000000000004E-2</v>
      </c>
      <c r="G24" s="1413">
        <v>1.7207000000000004E-2</v>
      </c>
      <c r="H24" s="1414">
        <v>2.0110000000000003E-2</v>
      </c>
      <c r="I24" s="1409"/>
      <c r="J24" s="426"/>
      <c r="K24" s="162">
        <v>169437409.94999999</v>
      </c>
      <c r="L24" s="162">
        <v>169437409.94999999</v>
      </c>
      <c r="M24" s="162">
        <v>169437409.94999999</v>
      </c>
      <c r="N24" s="162">
        <v>169437409.94999999</v>
      </c>
      <c r="O24" s="152"/>
      <c r="P24" s="152">
        <v>2.2099499997539819E-4</v>
      </c>
      <c r="Q24" s="152">
        <v>3.020681045773482E-4</v>
      </c>
      <c r="R24" s="152">
        <v>2.8367670251005611E-4</v>
      </c>
      <c r="S24" s="152">
        <v>4.3140268894826687E-4</v>
      </c>
      <c r="T24" s="152"/>
      <c r="U24" s="214"/>
    </row>
    <row r="25" spans="1:21" x14ac:dyDescent="0.25">
      <c r="A25" s="795"/>
      <c r="B25" s="789" t="s">
        <v>538</v>
      </c>
      <c r="C25" s="1415">
        <v>391119534.57999998</v>
      </c>
      <c r="D25" s="1416">
        <v>5</v>
      </c>
      <c r="E25" s="1417">
        <v>4.4750000000000005E-2</v>
      </c>
      <c r="F25" s="1417">
        <v>3.3488000000000004E-2</v>
      </c>
      <c r="G25" s="1417">
        <v>2.9180000000000001E-2</v>
      </c>
      <c r="H25" s="1418">
        <v>8.8510000000000012E-3</v>
      </c>
      <c r="I25" s="1409"/>
      <c r="J25" s="427"/>
      <c r="K25" s="162">
        <v>312316698.01999998</v>
      </c>
      <c r="L25" s="162">
        <v>312316698.01999998</v>
      </c>
      <c r="M25" s="162">
        <v>312316698.01999998</v>
      </c>
      <c r="N25" s="162">
        <v>312316698.01999998</v>
      </c>
      <c r="O25" s="152"/>
      <c r="P25" s="152">
        <v>-1.2969427405217865E-4</v>
      </c>
      <c r="Q25" s="152">
        <v>3.7833505732245287E-4</v>
      </c>
      <c r="R25" s="152">
        <v>5.2417852700288722E-4</v>
      </c>
      <c r="S25" s="152">
        <v>7.531575111285664E-4</v>
      </c>
      <c r="T25" s="152"/>
      <c r="U25" s="214"/>
    </row>
    <row r="26" spans="1:21" x14ac:dyDescent="0.25">
      <c r="A26" s="1755" t="s">
        <v>1181</v>
      </c>
      <c r="B26" s="788" t="s">
        <v>1819</v>
      </c>
      <c r="C26" s="1763">
        <v>267796006.24000001</v>
      </c>
      <c r="D26" s="1412">
        <v>3</v>
      </c>
      <c r="E26" s="1413">
        <v>0.271457</v>
      </c>
      <c r="F26" s="1413">
        <v>0.26191200000000003</v>
      </c>
      <c r="G26" s="1413">
        <v>0.33133900000000005</v>
      </c>
      <c r="H26" s="1414">
        <v>0.17361700000000002</v>
      </c>
      <c r="I26" s="1409"/>
      <c r="J26" s="214"/>
      <c r="K26" s="162">
        <v>204147444.31</v>
      </c>
      <c r="L26" s="162">
        <v>204147444.31</v>
      </c>
      <c r="M26" s="162">
        <v>204147444.31</v>
      </c>
      <c r="N26" s="162">
        <v>0</v>
      </c>
      <c r="O26" s="152"/>
      <c r="P26" s="152">
        <v>9.7907999783468564E-4</v>
      </c>
      <c r="Q26" s="152">
        <v>9.5670218077773645E-4</v>
      </c>
      <c r="R26" s="152">
        <v>9.1098981580982666E-4</v>
      </c>
      <c r="S26" s="152">
        <v>0</v>
      </c>
      <c r="T26" s="152"/>
      <c r="U26" s="214"/>
    </row>
    <row r="27" spans="1:21" ht="17.25" customHeight="1" x14ac:dyDescent="0.25">
      <c r="A27" s="1756"/>
      <c r="B27" s="787" t="s">
        <v>1820</v>
      </c>
      <c r="C27" s="1764"/>
      <c r="D27" s="1421">
        <v>4</v>
      </c>
      <c r="E27" s="1417">
        <v>3.7603000000000004E-2</v>
      </c>
      <c r="F27" s="1417">
        <v>3.7377000000000001E-2</v>
      </c>
      <c r="G27" s="1417">
        <v>3.7612000000000007E-2</v>
      </c>
      <c r="H27" s="1422">
        <v>4.7189000000000002E-2</v>
      </c>
      <c r="I27" s="1408"/>
      <c r="J27" s="214"/>
      <c r="K27" s="162">
        <v>204147444.31</v>
      </c>
      <c r="L27" s="162">
        <v>204147444.31</v>
      </c>
      <c r="M27" s="162">
        <v>204147444.31</v>
      </c>
      <c r="N27" s="162">
        <v>0</v>
      </c>
      <c r="O27" s="152"/>
      <c r="P27" s="152">
        <v>7.2121212962618217E-3</v>
      </c>
      <c r="Q27" s="152">
        <v>2.7857352140312312E-3</v>
      </c>
      <c r="R27" s="152">
        <v>5.9537470495875649E-4</v>
      </c>
      <c r="S27" s="152">
        <v>0</v>
      </c>
      <c r="T27" s="152"/>
      <c r="U27" s="214"/>
    </row>
    <row r="28" spans="1:21" ht="14.25" customHeight="1" x14ac:dyDescent="0.25">
      <c r="A28" s="1757" t="s">
        <v>108</v>
      </c>
      <c r="B28" s="784" t="s">
        <v>1821</v>
      </c>
      <c r="C28" s="1763">
        <v>245392321.06999999</v>
      </c>
      <c r="D28" s="1419">
        <v>8</v>
      </c>
      <c r="E28" s="1413">
        <v>5.0633999999999998E-2</v>
      </c>
      <c r="F28" s="1413">
        <v>4.8786000000000003E-2</v>
      </c>
      <c r="G28" s="1413">
        <v>4.9212000000000013E-2</v>
      </c>
      <c r="H28" s="1420">
        <v>5.0783000000000002E-2</v>
      </c>
      <c r="I28" s="1408"/>
      <c r="J28" s="214"/>
      <c r="K28" s="162">
        <v>210771849.19999999</v>
      </c>
      <c r="L28" s="162">
        <v>210771849.19999999</v>
      </c>
      <c r="M28" s="162">
        <v>210771849.19999999</v>
      </c>
      <c r="N28" s="162">
        <v>210771849.19999999</v>
      </c>
      <c r="O28" s="152"/>
      <c r="P28" s="152">
        <v>-3.6294301179015166E-4</v>
      </c>
      <c r="Q28" s="152">
        <v>8.0319274605073775E-5</v>
      </c>
      <c r="R28" s="152">
        <v>1.3756296805667078E-4</v>
      </c>
      <c r="S28" s="152">
        <v>4.7241091531760604E-4</v>
      </c>
      <c r="T28" s="152"/>
      <c r="U28" s="214"/>
    </row>
    <row r="29" spans="1:21" ht="14.25" customHeight="1" x14ac:dyDescent="0.25">
      <c r="A29" s="1758"/>
      <c r="B29" s="787" t="s">
        <v>1822</v>
      </c>
      <c r="C29" s="1764"/>
      <c r="D29" s="1421">
        <v>3</v>
      </c>
      <c r="E29" s="1417">
        <v>0.35989399999999999</v>
      </c>
      <c r="F29" s="1417">
        <v>0.433452</v>
      </c>
      <c r="G29" s="1417">
        <v>0.41706200000000004</v>
      </c>
      <c r="H29" s="1422">
        <v>0.38288800000000001</v>
      </c>
      <c r="I29" s="1408"/>
      <c r="J29" s="214"/>
      <c r="K29" s="162">
        <v>210771849.19999999</v>
      </c>
      <c r="L29" s="162">
        <v>210771849.19999999</v>
      </c>
      <c r="M29" s="162">
        <v>210771849.19999999</v>
      </c>
      <c r="N29" s="162">
        <v>210771849.19999999</v>
      </c>
      <c r="O29" s="152"/>
      <c r="P29" s="152">
        <v>8.6926033171117216E-4</v>
      </c>
      <c r="Q29" s="152">
        <v>3.1849628106524354E-4</v>
      </c>
      <c r="R29" s="152">
        <v>5.9260969501178545E-4</v>
      </c>
      <c r="S29" s="152">
        <v>8.2164946744308124E-4</v>
      </c>
      <c r="T29" s="152"/>
      <c r="U29" s="214"/>
    </row>
    <row r="30" spans="1:21" x14ac:dyDescent="0.25">
      <c r="A30" s="1759" t="s">
        <v>1172</v>
      </c>
      <c r="B30" s="796" t="s">
        <v>1179</v>
      </c>
      <c r="C30" s="1763">
        <v>220881350.11000001</v>
      </c>
      <c r="D30" s="1412">
        <v>3</v>
      </c>
      <c r="E30" s="1413">
        <v>2.3713000000000001E-2</v>
      </c>
      <c r="F30" s="1413">
        <v>3.9360000000000006E-2</v>
      </c>
      <c r="G30" s="1413">
        <v>2.0743000000000004E-2</v>
      </c>
      <c r="H30" s="1414">
        <v>2.5740000000000003E-3</v>
      </c>
      <c r="I30" s="1409"/>
      <c r="J30" s="214"/>
      <c r="K30" s="162">
        <v>0</v>
      </c>
      <c r="L30" s="162">
        <v>0</v>
      </c>
      <c r="M30" s="162">
        <v>0</v>
      </c>
      <c r="N30" s="162">
        <v>0</v>
      </c>
      <c r="O30" s="152"/>
      <c r="P30" s="152">
        <v>0</v>
      </c>
      <c r="Q30" s="152">
        <v>0</v>
      </c>
      <c r="R30" s="152">
        <v>0</v>
      </c>
      <c r="S30" s="152">
        <v>0</v>
      </c>
      <c r="T30" s="152"/>
      <c r="U30" s="214"/>
    </row>
    <row r="31" spans="1:21" ht="15.75" thickBot="1" x14ac:dyDescent="0.3">
      <c r="A31" s="1760"/>
      <c r="B31" s="796" t="s">
        <v>1180</v>
      </c>
      <c r="C31" s="1764"/>
      <c r="D31" s="1416">
        <v>4</v>
      </c>
      <c r="E31" s="1417">
        <v>3.2844999999999999E-2</v>
      </c>
      <c r="F31" s="1417">
        <v>4.4985999999999998E-2</v>
      </c>
      <c r="G31" s="1417">
        <v>4.4588000000000003E-2</v>
      </c>
      <c r="H31" s="1418">
        <v>1.9366000000000001E-2</v>
      </c>
      <c r="I31" s="1409"/>
      <c r="J31" s="152"/>
      <c r="K31" s="162">
        <v>133644057.64</v>
      </c>
      <c r="L31" s="162">
        <v>133644057.64</v>
      </c>
      <c r="M31" s="162">
        <v>0</v>
      </c>
      <c r="N31" s="162">
        <v>0</v>
      </c>
      <c r="O31" s="152"/>
      <c r="P31" s="152">
        <v>-7.2410069699527501E-5</v>
      </c>
      <c r="Q31" s="152">
        <v>2.5872494059847405E-4</v>
      </c>
      <c r="R31" s="152">
        <v>0</v>
      </c>
      <c r="S31" s="152">
        <v>0</v>
      </c>
      <c r="T31" s="152"/>
      <c r="U31" s="152"/>
    </row>
    <row r="32" spans="1:21" ht="15.75" thickBot="1" x14ac:dyDescent="0.3">
      <c r="A32" s="1652" t="s">
        <v>1174</v>
      </c>
      <c r="B32" s="1654"/>
      <c r="C32" s="1399">
        <v>10950130854.98</v>
      </c>
      <c r="D32" s="1399">
        <v>100</v>
      </c>
      <c r="E32" s="1400"/>
      <c r="F32" s="1400"/>
      <c r="G32" s="1400"/>
      <c r="H32" s="1401"/>
      <c r="J32" s="152"/>
      <c r="K32" s="163">
        <v>9095391273.3800011</v>
      </c>
      <c r="L32" s="163">
        <v>9095391273.3800011</v>
      </c>
      <c r="M32" s="163">
        <v>8961747215.7400017</v>
      </c>
      <c r="N32" s="163">
        <v>8003255869.749999</v>
      </c>
      <c r="O32" s="152"/>
      <c r="P32" s="152"/>
      <c r="Q32" s="152"/>
      <c r="R32" s="152"/>
      <c r="S32" s="152"/>
      <c r="T32" s="152"/>
      <c r="U32" s="152"/>
    </row>
    <row r="33" spans="1:21" ht="15.75" thickBot="1" x14ac:dyDescent="0.3">
      <c r="A33" s="1652" t="s">
        <v>1175</v>
      </c>
      <c r="B33" s="1654"/>
      <c r="C33" s="1654"/>
      <c r="D33" s="1654"/>
      <c r="E33" s="1404">
        <v>5.4766830203180905E-2</v>
      </c>
      <c r="F33" s="1404">
        <v>6.0209939181914383E-2</v>
      </c>
      <c r="G33" s="1404">
        <v>4.4328168248449269E-2</v>
      </c>
      <c r="H33" s="1404">
        <v>3.3474564974703191E-2</v>
      </c>
      <c r="I33" s="154"/>
      <c r="J33" s="152"/>
      <c r="K33" s="162"/>
      <c r="L33" s="162"/>
      <c r="M33" s="162"/>
      <c r="N33" s="162"/>
      <c r="O33" s="152"/>
      <c r="P33" s="152"/>
      <c r="Q33" s="152"/>
      <c r="R33" s="152"/>
      <c r="S33" s="152"/>
      <c r="T33" s="152"/>
      <c r="U33" s="152"/>
    </row>
    <row r="34" spans="1:21" ht="3.75" customHeight="1" x14ac:dyDescent="0.25">
      <c r="A34" s="1767"/>
      <c r="B34" s="1768"/>
      <c r="C34" s="1768"/>
      <c r="D34" s="1768"/>
      <c r="E34" s="1768"/>
      <c r="F34" s="1768"/>
      <c r="G34" s="1768"/>
      <c r="H34" s="1769"/>
      <c r="I34" s="154"/>
      <c r="J34" s="152"/>
      <c r="K34" s="162"/>
      <c r="L34" s="162"/>
      <c r="M34" s="162"/>
      <c r="N34" s="162"/>
      <c r="O34" s="152"/>
      <c r="P34" s="152"/>
      <c r="Q34" s="152"/>
      <c r="R34" s="152"/>
      <c r="S34" s="152"/>
      <c r="T34" s="152"/>
      <c r="U34" s="152"/>
    </row>
    <row r="35" spans="1:21" ht="15.75" thickBot="1" x14ac:dyDescent="0.3">
      <c r="A35" s="1770" t="s">
        <v>1176</v>
      </c>
      <c r="B35" s="1771"/>
      <c r="C35" s="1754"/>
      <c r="D35" s="1754"/>
      <c r="E35" s="1754"/>
      <c r="F35" s="1754"/>
      <c r="G35" s="1754"/>
      <c r="H35" s="1772"/>
      <c r="I35" s="154"/>
      <c r="J35" s="152"/>
      <c r="K35" s="162"/>
      <c r="L35" s="162"/>
      <c r="M35" s="162"/>
      <c r="N35" s="162"/>
      <c r="O35" s="152"/>
      <c r="P35" s="152"/>
      <c r="Q35" s="152"/>
      <c r="R35" s="152"/>
      <c r="S35" s="152"/>
      <c r="T35" s="152"/>
      <c r="U35" s="152"/>
    </row>
    <row r="36" spans="1:21" x14ac:dyDescent="0.25">
      <c r="A36" s="1405" t="s">
        <v>107</v>
      </c>
      <c r="B36" s="786" t="s">
        <v>1158</v>
      </c>
      <c r="C36" s="1423">
        <v>109591001.31</v>
      </c>
      <c r="D36" s="1429">
        <v>3</v>
      </c>
      <c r="E36" s="1430">
        <v>7.806600000000001E-2</v>
      </c>
      <c r="F36" s="1430">
        <v>7.3209999999999997E-2</v>
      </c>
      <c r="G36" s="1430">
        <v>3.7495000000000007E-2</v>
      </c>
      <c r="H36" s="1431">
        <v>2.9044000000000004E-2</v>
      </c>
      <c r="I36" s="1406"/>
      <c r="J36" s="428"/>
      <c r="K36" s="152">
        <v>105330398.06</v>
      </c>
      <c r="L36" s="152">
        <v>105330398.06</v>
      </c>
      <c r="M36" s="152">
        <v>105330398.06</v>
      </c>
      <c r="N36" s="152">
        <v>105330398.06</v>
      </c>
      <c r="O36" s="152"/>
      <c r="P36" s="152">
        <v>7.692008822599382E-3</v>
      </c>
      <c r="Q36" s="152">
        <v>1.8166224185210255E-2</v>
      </c>
      <c r="R36" s="152">
        <v>2.0111024620592135E-2</v>
      </c>
      <c r="S36" s="152">
        <v>4.4278069084115433E-3</v>
      </c>
      <c r="T36" s="152"/>
      <c r="U36" s="152"/>
    </row>
    <row r="37" spans="1:21" x14ac:dyDescent="0.25">
      <c r="A37" s="797" t="s">
        <v>939</v>
      </c>
      <c r="B37" s="786" t="s">
        <v>1508</v>
      </c>
      <c r="C37" s="1423">
        <v>79430187.969999999</v>
      </c>
      <c r="D37" s="1429">
        <v>2</v>
      </c>
      <c r="E37" s="1430">
        <v>6.6385000000000013E-2</v>
      </c>
      <c r="F37" s="1430">
        <v>2.7704000000000003E-2</v>
      </c>
      <c r="G37" s="1430">
        <v>3.0499000000000005E-2</v>
      </c>
      <c r="H37" s="1431">
        <v>3.0320000000000003E-2</v>
      </c>
      <c r="I37" s="1406"/>
      <c r="J37" s="428"/>
      <c r="K37" s="152">
        <v>76398950.060000002</v>
      </c>
      <c r="L37" s="152">
        <v>76398950.060000002</v>
      </c>
      <c r="M37" s="152">
        <v>76398950.060000002</v>
      </c>
      <c r="N37" s="152">
        <v>76398950.060000002</v>
      </c>
      <c r="O37" s="152"/>
      <c r="P37" s="152">
        <v>-1.4311617460734023E-3</v>
      </c>
      <c r="Q37" s="152">
        <v>1.3024920224694951E-2</v>
      </c>
      <c r="R37" s="152">
        <v>1.2964566162725052E-2</v>
      </c>
      <c r="S37" s="152">
        <v>4.8446976020622961E-3</v>
      </c>
      <c r="T37" s="152"/>
      <c r="U37" s="152"/>
    </row>
    <row r="38" spans="1:21" ht="15.75" thickBot="1" x14ac:dyDescent="0.3">
      <c r="A38" s="798" t="s">
        <v>1153</v>
      </c>
      <c r="B38" s="790" t="s">
        <v>1823</v>
      </c>
      <c r="C38" s="1423">
        <v>9421649.6400000006</v>
      </c>
      <c r="D38" s="1429">
        <v>15</v>
      </c>
      <c r="E38" s="1430">
        <v>1.7380000000000003E-2</v>
      </c>
      <c r="F38" s="1430">
        <v>2.7585000000000002E-2</v>
      </c>
      <c r="G38" s="1430">
        <v>1.2504000000000001E-2</v>
      </c>
      <c r="H38" s="1431">
        <v>8.4350000000000015E-3</v>
      </c>
      <c r="I38" s="1406"/>
      <c r="J38" s="428"/>
      <c r="K38" s="152">
        <v>9541019.7899999991</v>
      </c>
      <c r="L38" s="152">
        <v>9541019.7899999991</v>
      </c>
      <c r="M38" s="152">
        <v>9541019.7899999991</v>
      </c>
      <c r="N38" s="152">
        <v>9541019.7899999991</v>
      </c>
      <c r="O38" s="152"/>
      <c r="P38" s="152">
        <v>5.135765569570295E-4</v>
      </c>
      <c r="Q38" s="152">
        <v>6.2531253386875784E-4</v>
      </c>
      <c r="R38" s="152">
        <v>6.5036993809187602E-4</v>
      </c>
      <c r="S38" s="152">
        <v>2.3149032317485471E-4</v>
      </c>
      <c r="T38" s="152"/>
      <c r="U38" s="152"/>
    </row>
    <row r="39" spans="1:21" x14ac:dyDescent="0.25">
      <c r="A39" s="1765" t="s">
        <v>1177</v>
      </c>
      <c r="B39" s="1765"/>
      <c r="C39" s="1402">
        <v>198442838.92000002</v>
      </c>
      <c r="D39" s="1402">
        <v>20</v>
      </c>
      <c r="E39" s="1403"/>
      <c r="F39" s="1403"/>
      <c r="G39" s="1403"/>
      <c r="H39" s="1403"/>
      <c r="I39" s="158"/>
      <c r="J39" s="163"/>
      <c r="K39" s="163">
        <v>237979054.63999999</v>
      </c>
      <c r="L39" s="163">
        <v>237979054.63999999</v>
      </c>
      <c r="M39" s="163">
        <v>237979054.63999999</v>
      </c>
      <c r="N39" s="163">
        <v>237979054.63999999</v>
      </c>
      <c r="O39" s="152"/>
      <c r="P39" s="152"/>
      <c r="Q39" s="152"/>
      <c r="R39" s="152"/>
      <c r="S39" s="152"/>
      <c r="T39" s="152"/>
      <c r="U39" s="152"/>
    </row>
    <row r="40" spans="1:21" x14ac:dyDescent="0.25">
      <c r="A40" s="1766" t="s">
        <v>1178</v>
      </c>
      <c r="B40" s="1766"/>
      <c r="C40" s="1766"/>
      <c r="D40" s="1766"/>
      <c r="E40" s="1404">
        <v>7.0509233205632821E-2</v>
      </c>
      <c r="F40" s="1404">
        <v>5.2829254992525679E-2</v>
      </c>
      <c r="G40" s="1404">
        <v>3.350820941840435E-2</v>
      </c>
      <c r="H40" s="1404">
        <v>2.8576269049938065E-2</v>
      </c>
      <c r="I40" s="158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</row>
    <row r="41" spans="1:21" ht="6" customHeight="1" x14ac:dyDescent="0.25">
      <c r="A41" s="155"/>
      <c r="B41" s="156"/>
      <c r="C41" s="166"/>
      <c r="D41" s="157"/>
      <c r="E41" s="167"/>
      <c r="F41" s="167"/>
      <c r="G41" s="167"/>
      <c r="H41" s="167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</row>
    <row r="42" spans="1:21" x14ac:dyDescent="0.25">
      <c r="A42" s="153" t="s">
        <v>1048</v>
      </c>
      <c r="B42" s="159"/>
      <c r="C42" s="159"/>
      <c r="D42" s="168"/>
      <c r="E42" s="169"/>
      <c r="F42" s="170"/>
      <c r="G42" s="170"/>
      <c r="H42" s="170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</row>
    <row r="43" spans="1:21" x14ac:dyDescent="0.25">
      <c r="A43" s="153" t="s">
        <v>539</v>
      </c>
      <c r="B43" s="159"/>
      <c r="C43" s="159"/>
      <c r="D43" s="168"/>
      <c r="E43" s="168"/>
      <c r="F43" s="168"/>
      <c r="G43" s="168"/>
      <c r="H43" s="168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</row>
    <row r="44" spans="1:21" x14ac:dyDescent="0.25">
      <c r="A44" s="263"/>
      <c r="B44" s="159"/>
      <c r="C44" s="270"/>
      <c r="D44" s="168"/>
      <c r="E44" s="168"/>
      <c r="F44" s="168"/>
      <c r="G44" s="168"/>
      <c r="H44" s="168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</row>
    <row r="45" spans="1:21" x14ac:dyDescent="0.25">
      <c r="C45" s="204"/>
      <c r="D45" s="168"/>
      <c r="E45" s="168"/>
      <c r="F45" s="168"/>
      <c r="G45" s="168"/>
      <c r="H45" s="168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</row>
    <row r="46" spans="1:21" x14ac:dyDescent="0.25">
      <c r="D46" s="168"/>
      <c r="E46" s="168"/>
      <c r="F46" s="168"/>
      <c r="G46" s="168"/>
      <c r="H46" s="168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</row>
    <row r="47" spans="1:21" x14ac:dyDescent="0.25">
      <c r="D47" s="280"/>
      <c r="E47" s="279"/>
      <c r="F47" s="278"/>
      <c r="G47" s="278"/>
      <c r="H47" s="278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</row>
    <row r="48" spans="1:21" ht="3" customHeight="1" x14ac:dyDescent="0.25"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</row>
    <row r="49" spans="1:15" x14ac:dyDescent="0.25">
      <c r="J49" s="152"/>
      <c r="K49" s="152"/>
      <c r="L49" s="152"/>
      <c r="M49" s="152"/>
      <c r="N49" s="152"/>
      <c r="O49" s="152"/>
    </row>
    <row r="50" spans="1:15" x14ac:dyDescent="0.25">
      <c r="A50" s="165"/>
      <c r="B50" s="165"/>
      <c r="C50" s="165"/>
      <c r="D50" s="171"/>
      <c r="E50" s="171"/>
      <c r="F50" s="172"/>
      <c r="G50" s="172"/>
      <c r="H50" s="171"/>
      <c r="I50" s="172"/>
      <c r="J50" s="188"/>
      <c r="K50" s="189"/>
      <c r="L50" s="152"/>
      <c r="M50" s="152"/>
      <c r="N50" s="152"/>
      <c r="O50" s="152"/>
    </row>
    <row r="51" spans="1:15" x14ac:dyDescent="0.25">
      <c r="A51" s="173"/>
      <c r="B51" s="173"/>
      <c r="C51" s="174"/>
      <c r="D51" s="175"/>
      <c r="E51" s="175"/>
      <c r="F51" s="176"/>
      <c r="G51" s="176"/>
      <c r="H51" s="175"/>
      <c r="I51" s="176"/>
      <c r="J51" s="190"/>
      <c r="K51" s="191"/>
      <c r="L51" s="152"/>
      <c r="M51" s="152"/>
      <c r="N51" s="152"/>
      <c r="O51" s="152"/>
    </row>
    <row r="52" spans="1:15" x14ac:dyDescent="0.25">
      <c r="A52" s="173"/>
      <c r="B52" s="173"/>
      <c r="C52" s="174"/>
      <c r="D52" s="175"/>
      <c r="E52" s="175"/>
      <c r="F52" s="176"/>
      <c r="G52" s="176"/>
      <c r="H52" s="175"/>
      <c r="I52" s="176"/>
      <c r="J52" s="190"/>
      <c r="K52" s="191"/>
      <c r="L52" s="152"/>
      <c r="M52" s="152"/>
      <c r="N52" s="152"/>
      <c r="O52" s="152"/>
    </row>
    <row r="53" spans="1:15" x14ac:dyDescent="0.25">
      <c r="A53" s="173"/>
      <c r="B53" s="173"/>
      <c r="C53" s="174"/>
      <c r="D53" s="175"/>
      <c r="E53" s="175"/>
      <c r="F53" s="176"/>
      <c r="G53" s="176"/>
      <c r="H53" s="175"/>
      <c r="I53" s="176"/>
      <c r="J53" s="190"/>
      <c r="K53" s="191"/>
      <c r="L53" s="152"/>
      <c r="M53" s="152"/>
      <c r="N53" s="152"/>
      <c r="O53" s="152"/>
    </row>
    <row r="54" spans="1:15" x14ac:dyDescent="0.25">
      <c r="A54" s="173"/>
      <c r="B54" s="173"/>
      <c r="C54" s="174"/>
      <c r="D54" s="175"/>
      <c r="E54" s="175"/>
      <c r="F54" s="176"/>
      <c r="G54" s="176"/>
      <c r="H54" s="175"/>
      <c r="I54" s="176"/>
      <c r="J54" s="190"/>
      <c r="K54" s="191"/>
      <c r="L54" s="152"/>
      <c r="M54" s="152"/>
      <c r="N54" s="152"/>
      <c r="O54" s="152"/>
    </row>
    <row r="55" spans="1:15" x14ac:dyDescent="0.25">
      <c r="A55" s="173"/>
      <c r="B55" s="173"/>
      <c r="C55" s="174"/>
      <c r="D55" s="175"/>
      <c r="E55" s="175"/>
      <c r="F55" s="176"/>
      <c r="G55" s="176"/>
      <c r="H55" s="175"/>
      <c r="I55" s="176"/>
      <c r="J55" s="190"/>
      <c r="K55" s="191"/>
      <c r="L55" s="152"/>
      <c r="M55" s="152"/>
      <c r="N55" s="152"/>
      <c r="O55" s="152"/>
    </row>
    <row r="56" spans="1:15" x14ac:dyDescent="0.25">
      <c r="A56" s="173"/>
      <c r="B56" s="173"/>
      <c r="C56" s="174"/>
      <c r="D56" s="175"/>
      <c r="E56" s="175"/>
      <c r="F56" s="176"/>
      <c r="G56" s="176"/>
      <c r="H56" s="175"/>
      <c r="I56" s="176"/>
      <c r="J56" s="190"/>
      <c r="K56" s="191"/>
      <c r="L56" s="152"/>
      <c r="M56" s="152"/>
      <c r="N56" s="152"/>
      <c r="O56" s="152"/>
    </row>
    <row r="57" spans="1:15" x14ac:dyDescent="0.25">
      <c r="A57" s="173"/>
      <c r="B57" s="173"/>
      <c r="C57" s="174"/>
      <c r="D57" s="175"/>
      <c r="E57" s="175"/>
      <c r="F57" s="176"/>
      <c r="G57" s="176"/>
      <c r="H57" s="175"/>
      <c r="I57" s="176"/>
      <c r="J57" s="190"/>
      <c r="K57" s="191"/>
      <c r="L57" s="152"/>
      <c r="M57" s="152"/>
      <c r="N57" s="152"/>
      <c r="O57" s="152"/>
    </row>
    <row r="58" spans="1:15" x14ac:dyDescent="0.25">
      <c r="A58" s="164"/>
      <c r="B58" s="164"/>
      <c r="C58" s="179"/>
      <c r="D58" s="180"/>
      <c r="E58" s="179"/>
      <c r="F58" s="179"/>
      <c r="G58" s="179"/>
      <c r="H58" s="179"/>
      <c r="I58" s="179"/>
      <c r="J58" s="190"/>
      <c r="K58" s="191"/>
      <c r="L58" s="152"/>
      <c r="M58" s="152"/>
      <c r="N58" s="152"/>
      <c r="O58" s="152"/>
    </row>
    <row r="59" spans="1:15" x14ac:dyDescent="0.25">
      <c r="A59" s="161"/>
      <c r="B59" s="161"/>
      <c r="C59" s="179"/>
      <c r="D59" s="180"/>
      <c r="E59" s="180"/>
      <c r="F59" s="180"/>
      <c r="G59" s="180"/>
      <c r="H59" s="180"/>
      <c r="I59" s="180"/>
      <c r="J59" s="190"/>
      <c r="K59" s="191"/>
      <c r="L59" s="152"/>
      <c r="M59" s="152"/>
      <c r="N59" s="152"/>
      <c r="O59" s="152"/>
    </row>
    <row r="60" spans="1:15" x14ac:dyDescent="0.25">
      <c r="A60" s="161"/>
      <c r="B60" s="161"/>
      <c r="C60" s="181"/>
      <c r="D60" s="180"/>
      <c r="E60" s="180"/>
      <c r="F60" s="180"/>
      <c r="G60" s="180"/>
      <c r="H60" s="180"/>
      <c r="I60" s="180"/>
      <c r="J60" s="190"/>
      <c r="K60" s="191"/>
      <c r="L60" s="152"/>
      <c r="M60" s="152"/>
      <c r="N60" s="152"/>
      <c r="O60" s="152"/>
    </row>
    <row r="61" spans="1:15" x14ac:dyDescent="0.25">
      <c r="A61" s="164"/>
      <c r="B61" s="164"/>
      <c r="C61" s="179"/>
      <c r="D61" s="179"/>
      <c r="E61" s="179"/>
      <c r="F61" s="179"/>
      <c r="G61" s="179"/>
      <c r="H61" s="179"/>
      <c r="I61" s="179"/>
      <c r="J61" s="190"/>
      <c r="K61" s="191"/>
      <c r="L61" s="152"/>
      <c r="M61" s="152"/>
      <c r="N61" s="152"/>
      <c r="O61" s="152"/>
    </row>
    <row r="62" spans="1:15" x14ac:dyDescent="0.25">
      <c r="A62" s="161"/>
      <c r="B62" s="161"/>
      <c r="C62" s="179"/>
      <c r="D62" s="179"/>
      <c r="E62" s="179"/>
      <c r="F62" s="179"/>
      <c r="G62" s="179"/>
      <c r="H62" s="179"/>
      <c r="I62" s="179"/>
      <c r="J62" s="190"/>
      <c r="K62" s="191"/>
      <c r="L62" s="152"/>
      <c r="M62" s="152"/>
      <c r="N62" s="152"/>
      <c r="O62" s="152"/>
    </row>
    <row r="63" spans="1:15" x14ac:dyDescent="0.25">
      <c r="A63" s="164"/>
      <c r="B63" s="164"/>
      <c r="C63" s="179"/>
      <c r="D63" s="180"/>
      <c r="E63" s="179"/>
      <c r="F63" s="179"/>
      <c r="G63" s="179"/>
      <c r="H63" s="179"/>
      <c r="I63" s="179"/>
      <c r="J63" s="190"/>
      <c r="K63" s="191"/>
      <c r="L63" s="152"/>
      <c r="M63" s="152"/>
      <c r="N63" s="152"/>
      <c r="O63" s="152"/>
    </row>
    <row r="64" spans="1:15" x14ac:dyDescent="0.25">
      <c r="A64" s="161"/>
      <c r="B64" s="161"/>
      <c r="C64" s="179"/>
      <c r="D64" s="180"/>
      <c r="E64" s="180"/>
      <c r="F64" s="180"/>
      <c r="G64" s="180"/>
      <c r="H64" s="180"/>
      <c r="I64" s="180"/>
      <c r="J64" s="190"/>
      <c r="K64" s="191"/>
      <c r="L64" s="152"/>
      <c r="M64" s="152"/>
      <c r="N64" s="152"/>
      <c r="O64" s="152"/>
    </row>
    <row r="65" spans="1:15" x14ac:dyDescent="0.25">
      <c r="A65" s="161"/>
      <c r="B65" s="161"/>
      <c r="C65" s="181"/>
      <c r="D65" s="180"/>
      <c r="E65" s="180"/>
      <c r="F65" s="180"/>
      <c r="G65" s="180"/>
      <c r="H65" s="180"/>
      <c r="I65" s="180"/>
      <c r="J65" s="190"/>
      <c r="K65" s="191"/>
      <c r="L65" s="152"/>
      <c r="M65" s="152"/>
      <c r="N65" s="152"/>
      <c r="O65" s="152"/>
    </row>
    <row r="66" spans="1:15" x14ac:dyDescent="0.25">
      <c r="A66" s="164"/>
      <c r="B66" s="164"/>
      <c r="C66" s="179"/>
      <c r="D66" s="179"/>
      <c r="E66" s="179"/>
      <c r="F66" s="179"/>
      <c r="G66" s="179"/>
      <c r="H66" s="179"/>
      <c r="I66" s="179"/>
      <c r="J66" s="190"/>
      <c r="K66" s="191"/>
      <c r="L66" s="152"/>
      <c r="M66" s="152"/>
      <c r="N66" s="152"/>
      <c r="O66" s="152"/>
    </row>
    <row r="67" spans="1:15" x14ac:dyDescent="0.25">
      <c r="A67" s="161"/>
      <c r="B67" s="161"/>
      <c r="C67" s="179"/>
      <c r="D67" s="179"/>
      <c r="E67" s="179"/>
      <c r="F67" s="179"/>
      <c r="G67" s="179"/>
      <c r="H67" s="179"/>
      <c r="I67" s="179"/>
      <c r="J67" s="190"/>
      <c r="K67" s="191"/>
      <c r="L67" s="152"/>
      <c r="M67" s="152"/>
      <c r="N67" s="152"/>
      <c r="O67" s="152"/>
    </row>
    <row r="68" spans="1:15" x14ac:dyDescent="0.25">
      <c r="A68" s="164"/>
      <c r="B68" s="164"/>
      <c r="C68" s="179"/>
      <c r="D68" s="179"/>
      <c r="E68" s="179"/>
      <c r="F68" s="179"/>
      <c r="G68" s="179"/>
      <c r="H68" s="179"/>
      <c r="I68" s="179"/>
      <c r="J68" s="177"/>
      <c r="K68" s="178"/>
    </row>
    <row r="69" spans="1:15" x14ac:dyDescent="0.25">
      <c r="A69" s="161"/>
      <c r="B69" s="161"/>
      <c r="C69" s="179"/>
      <c r="D69" s="179"/>
      <c r="E69" s="179"/>
      <c r="F69" s="179"/>
      <c r="G69" s="179"/>
      <c r="H69" s="179"/>
      <c r="I69" s="179"/>
      <c r="J69" s="177"/>
      <c r="K69" s="178"/>
    </row>
    <row r="70" spans="1:15" x14ac:dyDescent="0.25">
      <c r="A70" s="161"/>
      <c r="B70" s="161"/>
      <c r="C70" s="179"/>
      <c r="D70" s="179"/>
      <c r="E70" s="179"/>
      <c r="F70" s="179"/>
      <c r="G70" s="179"/>
      <c r="H70" s="179"/>
      <c r="I70" s="179"/>
      <c r="J70" s="177"/>
      <c r="K70" s="178"/>
    </row>
    <row r="71" spans="1:15" x14ac:dyDescent="0.25">
      <c r="A71" s="164"/>
      <c r="B71" s="164"/>
      <c r="C71" s="179"/>
      <c r="D71" s="179"/>
      <c r="E71" s="179"/>
      <c r="F71" s="179"/>
      <c r="G71" s="179"/>
      <c r="H71" s="179"/>
      <c r="I71" s="179"/>
      <c r="J71" s="177"/>
      <c r="K71" s="178"/>
    </row>
    <row r="72" spans="1:15" x14ac:dyDescent="0.25">
      <c r="A72" s="160"/>
      <c r="B72" s="182"/>
      <c r="C72" s="183"/>
      <c r="D72" s="183"/>
      <c r="E72" s="183"/>
      <c r="F72" s="183"/>
      <c r="G72" s="183"/>
      <c r="H72" s="183"/>
      <c r="I72" s="183"/>
      <c r="J72" s="184"/>
      <c r="K72" s="185"/>
    </row>
    <row r="73" spans="1:15" x14ac:dyDescent="0.25">
      <c r="A73" s="165"/>
      <c r="B73" s="165"/>
      <c r="C73" s="174"/>
      <c r="D73" s="179"/>
      <c r="E73" s="179"/>
      <c r="F73" s="179"/>
      <c r="G73" s="179"/>
      <c r="H73" s="179"/>
      <c r="I73" s="179"/>
      <c r="J73" s="184"/>
      <c r="K73" s="185"/>
    </row>
    <row r="74" spans="1:15" x14ac:dyDescent="0.25">
      <c r="A74" s="173"/>
      <c r="B74" s="173"/>
      <c r="C74" s="174"/>
      <c r="D74" s="179"/>
      <c r="E74" s="179"/>
      <c r="F74" s="179"/>
      <c r="G74" s="179"/>
      <c r="H74" s="179"/>
      <c r="I74" s="179"/>
      <c r="J74" s="177"/>
      <c r="K74" s="178"/>
    </row>
    <row r="75" spans="1:15" x14ac:dyDescent="0.25">
      <c r="A75" s="173"/>
      <c r="B75" s="173"/>
      <c r="C75" s="174"/>
      <c r="D75" s="179"/>
      <c r="E75" s="179"/>
      <c r="F75" s="179"/>
      <c r="G75" s="179"/>
      <c r="H75" s="179"/>
      <c r="I75" s="179"/>
      <c r="J75" s="177"/>
      <c r="K75" s="178"/>
    </row>
    <row r="76" spans="1:15" x14ac:dyDescent="0.25">
      <c r="A76" s="173"/>
      <c r="B76" s="173"/>
      <c r="C76" s="174"/>
      <c r="D76" s="179"/>
      <c r="E76" s="179"/>
      <c r="F76" s="179"/>
      <c r="G76" s="179"/>
      <c r="H76" s="179"/>
      <c r="I76" s="179"/>
      <c r="J76" s="177"/>
      <c r="K76" s="178"/>
    </row>
    <row r="77" spans="1:15" x14ac:dyDescent="0.25">
      <c r="A77" s="173"/>
      <c r="B77" s="173"/>
      <c r="C77" s="174"/>
      <c r="D77" s="179"/>
      <c r="E77" s="179"/>
      <c r="F77" s="179"/>
      <c r="G77" s="179"/>
      <c r="H77" s="179"/>
      <c r="I77" s="179"/>
      <c r="J77" s="177"/>
      <c r="K77" s="178"/>
    </row>
    <row r="78" spans="1:15" x14ac:dyDescent="0.25">
      <c r="A78" s="173"/>
      <c r="B78" s="173"/>
      <c r="C78" s="174"/>
      <c r="D78" s="179"/>
      <c r="E78" s="179"/>
      <c r="F78" s="179"/>
      <c r="G78" s="179"/>
      <c r="H78" s="179"/>
      <c r="I78" s="179"/>
      <c r="J78" s="177"/>
      <c r="K78" s="178"/>
    </row>
    <row r="79" spans="1:15" x14ac:dyDescent="0.25">
      <c r="A79" s="173"/>
      <c r="B79" s="173"/>
      <c r="C79" s="174"/>
      <c r="D79" s="179"/>
      <c r="E79" s="179"/>
      <c r="F79" s="179"/>
      <c r="G79" s="179"/>
      <c r="H79" s="179"/>
      <c r="I79" s="179"/>
      <c r="J79" s="177"/>
      <c r="K79" s="178"/>
    </row>
    <row r="80" spans="1:15" x14ac:dyDescent="0.25">
      <c r="A80" s="173"/>
      <c r="B80" s="173"/>
      <c r="C80" s="174"/>
      <c r="D80" s="179"/>
      <c r="E80" s="179"/>
      <c r="F80" s="179"/>
      <c r="G80" s="179"/>
      <c r="H80" s="179"/>
      <c r="I80" s="179"/>
      <c r="J80" s="177"/>
      <c r="K80" s="178"/>
    </row>
    <row r="81" spans="1:11" ht="409.6" hidden="1" customHeight="1" x14ac:dyDescent="0.25">
      <c r="A81" s="173"/>
      <c r="B81" s="173"/>
      <c r="C81" s="174"/>
      <c r="D81" s="179"/>
      <c r="E81" s="179"/>
      <c r="F81" s="179"/>
      <c r="G81" s="179"/>
      <c r="H81" s="179"/>
      <c r="I81" s="179"/>
      <c r="J81" s="177"/>
      <c r="K81" s="178"/>
    </row>
    <row r="82" spans="1:11" ht="409.6" hidden="1" customHeight="1" x14ac:dyDescent="0.25">
      <c r="A82" s="164"/>
      <c r="B82" s="164"/>
      <c r="C82" s="179"/>
      <c r="D82" s="179"/>
      <c r="E82" s="179"/>
      <c r="F82" s="179"/>
      <c r="G82" s="179"/>
      <c r="H82" s="179"/>
      <c r="I82" s="179"/>
      <c r="J82" s="177"/>
      <c r="K82" s="178"/>
    </row>
    <row r="83" spans="1:11" ht="409.6" hidden="1" customHeight="1" x14ac:dyDescent="0.25">
      <c r="A83" s="164"/>
      <c r="B83" s="164"/>
      <c r="C83" s="179"/>
      <c r="D83" s="179"/>
      <c r="E83" s="179"/>
      <c r="F83" s="179"/>
      <c r="G83" s="179"/>
      <c r="H83" s="179"/>
      <c r="I83" s="179"/>
      <c r="J83" s="177"/>
      <c r="K83" s="178"/>
    </row>
    <row r="84" spans="1:11" ht="409.6" hidden="1" customHeight="1" x14ac:dyDescent="0.25">
      <c r="A84" s="164"/>
      <c r="B84" s="164"/>
      <c r="C84" s="179"/>
      <c r="D84" s="179"/>
      <c r="E84" s="179"/>
      <c r="F84" s="179"/>
      <c r="G84" s="186"/>
      <c r="H84" s="186"/>
      <c r="I84" s="186"/>
      <c r="J84" s="177"/>
      <c r="K84" s="178"/>
    </row>
    <row r="85" spans="1:11" ht="409.6" hidden="1" customHeight="1" x14ac:dyDescent="0.25">
      <c r="A85" s="164"/>
      <c r="B85" s="164"/>
      <c r="C85" s="179"/>
      <c r="D85" s="179"/>
      <c r="E85" s="179"/>
      <c r="F85" s="179"/>
      <c r="G85" s="186"/>
      <c r="H85" s="186"/>
      <c r="I85" s="186"/>
      <c r="J85" s="177"/>
      <c r="K85" s="178"/>
    </row>
    <row r="86" spans="1:11" ht="409.6" hidden="1" customHeight="1" x14ac:dyDescent="0.25">
      <c r="A86" s="164"/>
      <c r="B86" s="164"/>
      <c r="C86" s="179"/>
      <c r="D86" s="179"/>
      <c r="E86" s="179"/>
      <c r="F86" s="179"/>
      <c r="G86" s="179"/>
      <c r="H86" s="179"/>
      <c r="I86" s="179"/>
      <c r="J86" s="177"/>
      <c r="K86" s="178"/>
    </row>
    <row r="87" spans="1:11" x14ac:dyDescent="0.25">
      <c r="A87" s="160"/>
      <c r="B87" s="182"/>
      <c r="C87" s="183"/>
      <c r="D87" s="183"/>
      <c r="E87" s="183"/>
      <c r="F87" s="183"/>
      <c r="G87" s="183"/>
      <c r="H87" s="183"/>
      <c r="I87" s="183"/>
      <c r="J87" s="184"/>
      <c r="K87" s="185"/>
    </row>
    <row r="88" spans="1:11" x14ac:dyDescent="0.25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</row>
    <row r="89" spans="1:11" x14ac:dyDescent="0.25">
      <c r="A89" s="153"/>
      <c r="B89" s="150"/>
      <c r="C89" s="150"/>
      <c r="D89" s="187"/>
      <c r="E89" s="187"/>
      <c r="F89" s="187"/>
      <c r="G89" s="187"/>
      <c r="H89" s="187"/>
      <c r="I89" s="187"/>
      <c r="J89" s="187"/>
      <c r="K89" s="170"/>
    </row>
  </sheetData>
  <mergeCells count="21">
    <mergeCell ref="A39:B39"/>
    <mergeCell ref="A40:D40"/>
    <mergeCell ref="A32:B32"/>
    <mergeCell ref="A34:H34"/>
    <mergeCell ref="A33:D33"/>
    <mergeCell ref="A35:H35"/>
    <mergeCell ref="A6:H6"/>
    <mergeCell ref="A26:A27"/>
    <mergeCell ref="A28:A29"/>
    <mergeCell ref="A30:A31"/>
    <mergeCell ref="A22:A23"/>
    <mergeCell ref="C26:C27"/>
    <mergeCell ref="C28:C29"/>
    <mergeCell ref="C30:C31"/>
    <mergeCell ref="A1:H1"/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0" tint="-0.14999847407452621"/>
  </sheetPr>
  <dimension ref="A1:H106"/>
  <sheetViews>
    <sheetView workbookViewId="0">
      <selection sqref="A1:E1"/>
    </sheetView>
  </sheetViews>
  <sheetFormatPr baseColWidth="10" defaultColWidth="9.140625" defaultRowHeight="12.75" x14ac:dyDescent="0.2"/>
  <cols>
    <col min="1" max="1" width="15.5703125" customWidth="1"/>
    <col min="2" max="2" width="20.85546875" customWidth="1"/>
    <col min="3" max="3" width="21" customWidth="1"/>
    <col min="4" max="4" width="23.28515625" customWidth="1"/>
    <col min="5" max="5" width="18.42578125" customWidth="1"/>
    <col min="9" max="9" width="12.7109375" bestFit="1" customWidth="1"/>
  </cols>
  <sheetData>
    <row r="1" spans="1:8" ht="15.75" x14ac:dyDescent="0.2">
      <c r="A1" s="1774" t="s">
        <v>940</v>
      </c>
      <c r="B1" s="1774"/>
      <c r="C1" s="1774"/>
      <c r="D1" s="1774"/>
      <c r="E1" s="1774"/>
    </row>
    <row r="2" spans="1:8" ht="15.75" x14ac:dyDescent="0.25">
      <c r="A2" s="1775" t="s">
        <v>941</v>
      </c>
      <c r="B2" s="1775"/>
      <c r="C2" s="1775"/>
      <c r="D2" s="1775"/>
      <c r="E2" s="1775"/>
    </row>
    <row r="3" spans="1:8" x14ac:dyDescent="0.2">
      <c r="A3" s="1776" t="s">
        <v>1986</v>
      </c>
      <c r="B3" s="1776"/>
      <c r="C3" s="1776"/>
      <c r="D3" s="1776"/>
      <c r="E3" s="1776"/>
    </row>
    <row r="4" spans="1:8" x14ac:dyDescent="0.2">
      <c r="A4" s="1776" t="s">
        <v>516</v>
      </c>
      <c r="B4" s="1776"/>
      <c r="C4" s="1776"/>
      <c r="D4" s="1776"/>
      <c r="E4" s="1776"/>
    </row>
    <row r="5" spans="1:8" ht="7.5" customHeight="1" x14ac:dyDescent="0.3">
      <c r="A5" s="1432"/>
      <c r="B5" s="1432"/>
      <c r="C5" s="1432"/>
      <c r="D5" s="1432"/>
      <c r="E5" s="1432"/>
    </row>
    <row r="6" spans="1:8" ht="25.5" customHeight="1" x14ac:dyDescent="0.2">
      <c r="A6" s="1777" t="s">
        <v>942</v>
      </c>
      <c r="B6" s="1777"/>
      <c r="C6" s="1778" t="s">
        <v>943</v>
      </c>
      <c r="D6" s="1778" t="s">
        <v>944</v>
      </c>
      <c r="E6" s="1778" t="s">
        <v>414</v>
      </c>
    </row>
    <row r="7" spans="1:8" x14ac:dyDescent="0.2">
      <c r="A7" s="1433" t="s">
        <v>945</v>
      </c>
      <c r="B7" s="1433" t="s">
        <v>946</v>
      </c>
      <c r="C7" s="1778"/>
      <c r="D7" s="1778"/>
      <c r="E7" s="1778"/>
    </row>
    <row r="8" spans="1:8" ht="15" x14ac:dyDescent="0.25">
      <c r="A8" s="1435">
        <v>0</v>
      </c>
      <c r="B8" s="1435">
        <v>30</v>
      </c>
      <c r="C8" s="799">
        <v>32624144.079999998</v>
      </c>
      <c r="D8" s="799">
        <v>78800656.269999996</v>
      </c>
      <c r="E8" s="800">
        <v>111424800.34999999</v>
      </c>
      <c r="G8" s="230"/>
      <c r="H8" s="230"/>
    </row>
    <row r="9" spans="1:8" ht="15" x14ac:dyDescent="0.25">
      <c r="A9" s="1435">
        <v>31</v>
      </c>
      <c r="B9" s="1435">
        <v>60</v>
      </c>
      <c r="C9" s="799">
        <v>23800009.899999999</v>
      </c>
      <c r="D9" s="799">
        <v>72880006.569999993</v>
      </c>
      <c r="E9" s="800">
        <v>96680016.469999999</v>
      </c>
      <c r="G9" s="230"/>
      <c r="H9" s="230"/>
    </row>
    <row r="10" spans="1:8" ht="15" x14ac:dyDescent="0.25">
      <c r="A10" s="1435">
        <v>61</v>
      </c>
      <c r="B10" s="1435">
        <v>90</v>
      </c>
      <c r="C10" s="799">
        <v>11740443.34</v>
      </c>
      <c r="D10" s="799">
        <v>20646289.190000001</v>
      </c>
      <c r="E10" s="800">
        <v>32386732.530000001</v>
      </c>
      <c r="G10" s="230"/>
      <c r="H10" s="230"/>
    </row>
    <row r="11" spans="1:8" ht="15" x14ac:dyDescent="0.25">
      <c r="A11" s="1435">
        <v>91</v>
      </c>
      <c r="B11" s="1435">
        <v>120</v>
      </c>
      <c r="C11" s="799">
        <v>12031497.41</v>
      </c>
      <c r="D11" s="799">
        <v>13712644.43</v>
      </c>
      <c r="E11" s="800">
        <v>25744141.84</v>
      </c>
      <c r="G11" s="230"/>
      <c r="H11" s="230"/>
    </row>
    <row r="12" spans="1:8" ht="15" x14ac:dyDescent="0.25">
      <c r="A12" s="1435">
        <v>121</v>
      </c>
      <c r="B12" s="1435">
        <v>150</v>
      </c>
      <c r="C12" s="799">
        <v>25504863.879999999</v>
      </c>
      <c r="D12" s="799">
        <v>26420539.670000002</v>
      </c>
      <c r="E12" s="800">
        <v>51925403.549999997</v>
      </c>
      <c r="G12" s="230"/>
      <c r="H12" s="230"/>
    </row>
    <row r="13" spans="1:8" ht="15" x14ac:dyDescent="0.25">
      <c r="A13" s="1435">
        <v>151</v>
      </c>
      <c r="B13" s="1435">
        <v>180</v>
      </c>
      <c r="C13" s="799">
        <v>4265722.79</v>
      </c>
      <c r="D13" s="799">
        <v>24452536.789999999</v>
      </c>
      <c r="E13" s="800">
        <v>28718259.579999998</v>
      </c>
      <c r="G13" s="230"/>
      <c r="H13" s="230"/>
    </row>
    <row r="14" spans="1:8" ht="15" x14ac:dyDescent="0.25">
      <c r="A14" s="1435">
        <v>181</v>
      </c>
      <c r="B14" s="1435">
        <v>210</v>
      </c>
      <c r="C14" s="799">
        <v>19117671.84</v>
      </c>
      <c r="D14" s="799">
        <v>24438692.879999999</v>
      </c>
      <c r="E14" s="800">
        <v>43556364.719999999</v>
      </c>
      <c r="G14" s="230"/>
      <c r="H14" s="230"/>
    </row>
    <row r="15" spans="1:8" ht="15" x14ac:dyDescent="0.25">
      <c r="A15" s="1435">
        <v>211</v>
      </c>
      <c r="B15" s="1435">
        <v>240</v>
      </c>
      <c r="C15" s="799">
        <v>10312360.98</v>
      </c>
      <c r="D15" s="799">
        <v>19303006.120000001</v>
      </c>
      <c r="E15" s="800">
        <v>29615367.100000001</v>
      </c>
      <c r="G15" s="230"/>
      <c r="H15" s="230"/>
    </row>
    <row r="16" spans="1:8" ht="15" x14ac:dyDescent="0.25">
      <c r="A16" s="1435">
        <v>241</v>
      </c>
      <c r="B16" s="1435">
        <v>270</v>
      </c>
      <c r="C16" s="799">
        <v>13606586.84</v>
      </c>
      <c r="D16" s="799">
        <v>20833098.93</v>
      </c>
      <c r="E16" s="800">
        <v>34439685.769999996</v>
      </c>
      <c r="G16" s="230"/>
      <c r="H16" s="230"/>
    </row>
    <row r="17" spans="1:8" ht="15" x14ac:dyDescent="0.25">
      <c r="A17" s="1435">
        <v>271</v>
      </c>
      <c r="B17" s="1435">
        <v>300</v>
      </c>
      <c r="C17" s="799">
        <v>15288020.939999999</v>
      </c>
      <c r="D17" s="799">
        <v>32712459.25</v>
      </c>
      <c r="E17" s="800">
        <v>48000480.189999998</v>
      </c>
      <c r="G17" s="230"/>
      <c r="H17" s="230"/>
    </row>
    <row r="18" spans="1:8" ht="15" x14ac:dyDescent="0.25">
      <c r="A18" s="1435">
        <v>301</v>
      </c>
      <c r="B18" s="1435">
        <v>330</v>
      </c>
      <c r="C18" s="799">
        <v>32826843.219999999</v>
      </c>
      <c r="D18" s="799">
        <v>10961779.390000001</v>
      </c>
      <c r="E18" s="800">
        <v>43788622.609999999</v>
      </c>
      <c r="G18" s="230"/>
      <c r="H18" s="230"/>
    </row>
    <row r="19" spans="1:8" ht="15" x14ac:dyDescent="0.25">
      <c r="A19" s="1435">
        <v>331</v>
      </c>
      <c r="B19" s="1435">
        <v>360</v>
      </c>
      <c r="C19" s="799">
        <v>17508049.82</v>
      </c>
      <c r="D19" s="799">
        <v>18376862.329999998</v>
      </c>
      <c r="E19" s="800">
        <v>35884912.149999999</v>
      </c>
      <c r="G19" s="230"/>
      <c r="H19" s="230"/>
    </row>
    <row r="20" spans="1:8" ht="15" x14ac:dyDescent="0.25">
      <c r="A20" s="1435">
        <v>361</v>
      </c>
      <c r="B20" s="1435">
        <v>420</v>
      </c>
      <c r="C20" s="799">
        <v>41782097.090000004</v>
      </c>
      <c r="D20" s="799">
        <v>24875653.379999999</v>
      </c>
      <c r="E20" s="800">
        <v>66657750.469999999</v>
      </c>
      <c r="G20" s="230"/>
      <c r="H20" s="230"/>
    </row>
    <row r="21" spans="1:8" ht="15" x14ac:dyDescent="0.25">
      <c r="A21" s="1435">
        <v>421</v>
      </c>
      <c r="B21" s="1435">
        <v>480</v>
      </c>
      <c r="C21" s="799">
        <v>21405262.84</v>
      </c>
      <c r="D21" s="799">
        <v>20365541.199999999</v>
      </c>
      <c r="E21" s="800">
        <v>41770804.039999999</v>
      </c>
      <c r="G21" s="230"/>
      <c r="H21" s="230"/>
    </row>
    <row r="22" spans="1:8" ht="15" x14ac:dyDescent="0.25">
      <c r="A22" s="1435">
        <v>481</v>
      </c>
      <c r="B22" s="1435">
        <v>540</v>
      </c>
      <c r="C22" s="799">
        <v>27711904.129999999</v>
      </c>
      <c r="D22" s="799">
        <v>14006088.91</v>
      </c>
      <c r="E22" s="800">
        <v>41717993.039999999</v>
      </c>
      <c r="G22" s="230"/>
      <c r="H22" s="230"/>
    </row>
    <row r="23" spans="1:8" ht="15" x14ac:dyDescent="0.25">
      <c r="A23" s="1435">
        <v>541</v>
      </c>
      <c r="B23" s="1435">
        <v>600</v>
      </c>
      <c r="C23" s="799">
        <v>21370309.050000001</v>
      </c>
      <c r="D23" s="799">
        <v>15460397.82</v>
      </c>
      <c r="E23" s="800">
        <v>36830706.870000005</v>
      </c>
      <c r="G23" s="230"/>
      <c r="H23" s="230"/>
    </row>
    <row r="24" spans="1:8" ht="15" x14ac:dyDescent="0.25">
      <c r="A24" s="1435">
        <v>601</v>
      </c>
      <c r="B24" s="1435">
        <v>660</v>
      </c>
      <c r="C24" s="799">
        <v>29373286.629999999</v>
      </c>
      <c r="D24" s="799">
        <v>34811849.009999998</v>
      </c>
      <c r="E24" s="800">
        <v>64185135.640000001</v>
      </c>
      <c r="G24" s="230"/>
      <c r="H24" s="230"/>
    </row>
    <row r="25" spans="1:8" ht="15" x14ac:dyDescent="0.25">
      <c r="A25" s="1435">
        <v>661</v>
      </c>
      <c r="B25" s="1435">
        <v>720</v>
      </c>
      <c r="C25" s="799">
        <v>28126452.52</v>
      </c>
      <c r="D25" s="799">
        <v>18217347.289999999</v>
      </c>
      <c r="E25" s="800">
        <v>46343799.810000002</v>
      </c>
      <c r="G25" s="230"/>
      <c r="H25" s="230"/>
    </row>
    <row r="26" spans="1:8" ht="15" x14ac:dyDescent="0.25">
      <c r="A26" s="1435">
        <v>721</v>
      </c>
      <c r="B26" s="1435">
        <v>810</v>
      </c>
      <c r="C26" s="799">
        <v>27892576.710000001</v>
      </c>
      <c r="D26" s="799">
        <v>16497826.960000001</v>
      </c>
      <c r="E26" s="800">
        <v>44390403.670000002</v>
      </c>
      <c r="G26" s="230"/>
      <c r="H26" s="230"/>
    </row>
    <row r="27" spans="1:8" ht="15" x14ac:dyDescent="0.25">
      <c r="A27" s="1435">
        <v>811</v>
      </c>
      <c r="B27" s="1435">
        <v>900</v>
      </c>
      <c r="C27" s="799">
        <v>27440463.649999999</v>
      </c>
      <c r="D27" s="799">
        <v>18995779.82</v>
      </c>
      <c r="E27" s="800">
        <v>46436243.469999999</v>
      </c>
      <c r="G27" s="230"/>
      <c r="H27" s="230"/>
    </row>
    <row r="28" spans="1:8" ht="15" x14ac:dyDescent="0.25">
      <c r="A28" s="1435">
        <v>901</v>
      </c>
      <c r="B28" s="1435">
        <v>990</v>
      </c>
      <c r="C28" s="799">
        <v>41216236.090000004</v>
      </c>
      <c r="D28" s="799">
        <v>29622855.91</v>
      </c>
      <c r="E28" s="800">
        <v>70839092</v>
      </c>
      <c r="G28" s="230"/>
      <c r="H28" s="230"/>
    </row>
    <row r="29" spans="1:8" ht="15" x14ac:dyDescent="0.25">
      <c r="A29" s="1435">
        <v>991</v>
      </c>
      <c r="B29" s="1435">
        <v>1080</v>
      </c>
      <c r="C29" s="799">
        <v>29936704.18</v>
      </c>
      <c r="D29" s="799">
        <v>10665882.18</v>
      </c>
      <c r="E29" s="800">
        <v>40602586.359999999</v>
      </c>
      <c r="G29" s="230"/>
      <c r="H29" s="230"/>
    </row>
    <row r="30" spans="1:8" ht="15" x14ac:dyDescent="0.25">
      <c r="A30" s="1435">
        <v>1081</v>
      </c>
      <c r="B30" s="1435">
        <v>1260</v>
      </c>
      <c r="C30" s="799">
        <v>38404575.170000002</v>
      </c>
      <c r="D30" s="799">
        <v>19696989.309999999</v>
      </c>
      <c r="E30" s="800">
        <v>58101564.480000004</v>
      </c>
      <c r="G30" s="230"/>
      <c r="H30" s="230"/>
    </row>
    <row r="31" spans="1:8" ht="15" x14ac:dyDescent="0.25">
      <c r="A31" s="1435">
        <v>1261</v>
      </c>
      <c r="B31" s="1435">
        <v>1440</v>
      </c>
      <c r="C31" s="799">
        <v>44544207.689999998</v>
      </c>
      <c r="D31" s="799">
        <v>18220677.210000001</v>
      </c>
      <c r="E31" s="800">
        <v>62764884.899999999</v>
      </c>
      <c r="G31" s="230"/>
      <c r="H31" s="230"/>
    </row>
    <row r="32" spans="1:8" ht="15" x14ac:dyDescent="0.25">
      <c r="A32" s="1435">
        <v>1441</v>
      </c>
      <c r="B32" s="1435">
        <v>1620</v>
      </c>
      <c r="C32" s="799">
        <v>38453035.840000004</v>
      </c>
      <c r="D32" s="799">
        <v>18516756.440000001</v>
      </c>
      <c r="E32" s="800">
        <v>56969792.280000001</v>
      </c>
      <c r="G32" s="230"/>
      <c r="H32" s="230"/>
    </row>
    <row r="33" spans="1:8" ht="15" x14ac:dyDescent="0.25">
      <c r="A33" s="1435">
        <v>1621</v>
      </c>
      <c r="B33" s="1435">
        <v>1800</v>
      </c>
      <c r="C33" s="799">
        <v>36783696.060000002</v>
      </c>
      <c r="D33" s="799">
        <v>20311948.949999999</v>
      </c>
      <c r="E33" s="800">
        <v>57095645.010000005</v>
      </c>
      <c r="G33" s="230"/>
      <c r="H33" s="230"/>
    </row>
    <row r="34" spans="1:8" ht="15" x14ac:dyDescent="0.25">
      <c r="A34" s="1435">
        <v>1801</v>
      </c>
      <c r="B34" s="1435">
        <v>1980</v>
      </c>
      <c r="C34" s="799">
        <v>33539887.289999999</v>
      </c>
      <c r="D34" s="799">
        <v>15669409.220000001</v>
      </c>
      <c r="E34" s="800">
        <v>49209296.509999998</v>
      </c>
      <c r="G34" s="230"/>
      <c r="H34" s="230"/>
    </row>
    <row r="35" spans="1:8" ht="15" x14ac:dyDescent="0.25">
      <c r="A35" s="1435">
        <v>1981</v>
      </c>
      <c r="B35" s="1435">
        <v>2160</v>
      </c>
      <c r="C35" s="799">
        <v>21567988.469999999</v>
      </c>
      <c r="D35" s="799">
        <v>9607365.1300000008</v>
      </c>
      <c r="E35" s="800">
        <v>31175353.600000001</v>
      </c>
      <c r="G35" s="230"/>
      <c r="H35" s="230"/>
    </row>
    <row r="36" spans="1:8" ht="15" x14ac:dyDescent="0.25">
      <c r="A36" s="1435">
        <v>2161</v>
      </c>
      <c r="B36" s="1435">
        <v>2340</v>
      </c>
      <c r="C36" s="799">
        <v>19725687.07</v>
      </c>
      <c r="D36" s="799">
        <v>14524637.42</v>
      </c>
      <c r="E36" s="800">
        <v>34250324.490000002</v>
      </c>
      <c r="G36" s="230"/>
      <c r="H36" s="230"/>
    </row>
    <row r="37" spans="1:8" ht="15" x14ac:dyDescent="0.25">
      <c r="A37" s="1435">
        <v>2341</v>
      </c>
      <c r="B37" s="1435">
        <v>2520</v>
      </c>
      <c r="C37" s="799">
        <v>15203875.74</v>
      </c>
      <c r="D37" s="799">
        <v>11199385.41</v>
      </c>
      <c r="E37" s="800">
        <v>26403261.149999999</v>
      </c>
      <c r="G37" s="230"/>
      <c r="H37" s="230"/>
    </row>
    <row r="38" spans="1:8" ht="15" x14ac:dyDescent="0.25">
      <c r="A38" s="1435">
        <v>2521</v>
      </c>
      <c r="B38" s="1435">
        <v>2700</v>
      </c>
      <c r="C38" s="799">
        <v>11874904.779999999</v>
      </c>
      <c r="D38" s="799">
        <v>10364562.6</v>
      </c>
      <c r="E38" s="800">
        <v>22239467.379999999</v>
      </c>
      <c r="G38" s="230"/>
      <c r="H38" s="230"/>
    </row>
    <row r="39" spans="1:8" ht="15" x14ac:dyDescent="0.25">
      <c r="A39" s="1435">
        <v>2701</v>
      </c>
      <c r="B39" s="1435">
        <v>2880</v>
      </c>
      <c r="C39" s="799">
        <v>22561286.199999999</v>
      </c>
      <c r="D39" s="799">
        <v>14563229.689999999</v>
      </c>
      <c r="E39" s="800">
        <v>37124515.890000001</v>
      </c>
      <c r="G39" s="230"/>
      <c r="H39" s="230"/>
    </row>
    <row r="40" spans="1:8" ht="15" x14ac:dyDescent="0.25">
      <c r="A40" s="1435">
        <v>2881</v>
      </c>
      <c r="B40" s="1435">
        <v>3060</v>
      </c>
      <c r="C40" s="799">
        <v>7195911.9900000002</v>
      </c>
      <c r="D40" s="799">
        <v>2810485.96</v>
      </c>
      <c r="E40" s="800">
        <v>10006397.949999999</v>
      </c>
      <c r="G40" s="230"/>
      <c r="H40" s="230"/>
    </row>
    <row r="41" spans="1:8" ht="15" x14ac:dyDescent="0.25">
      <c r="A41" s="1435">
        <v>3061</v>
      </c>
      <c r="B41" s="1435">
        <v>3240</v>
      </c>
      <c r="C41" s="799">
        <v>10722765.99</v>
      </c>
      <c r="D41" s="799">
        <v>9791530.6899999995</v>
      </c>
      <c r="E41" s="800">
        <v>20514296.68</v>
      </c>
      <c r="G41" s="230"/>
      <c r="H41" s="230"/>
    </row>
    <row r="42" spans="1:8" ht="15" x14ac:dyDescent="0.25">
      <c r="A42" s="1435">
        <v>3241</v>
      </c>
      <c r="B42" s="1435">
        <v>3510</v>
      </c>
      <c r="C42" s="799">
        <v>20882913.68</v>
      </c>
      <c r="D42" s="799">
        <v>18126430.27</v>
      </c>
      <c r="E42" s="800">
        <v>39009343.950000003</v>
      </c>
      <c r="G42" s="230"/>
      <c r="H42" s="230"/>
    </row>
    <row r="43" spans="1:8" ht="15" x14ac:dyDescent="0.25">
      <c r="A43" s="1435">
        <v>3511</v>
      </c>
      <c r="B43" s="1435">
        <v>3780</v>
      </c>
      <c r="C43" s="799">
        <v>701356.19</v>
      </c>
      <c r="D43" s="799">
        <v>76493.06</v>
      </c>
      <c r="E43" s="800">
        <v>777849.25</v>
      </c>
      <c r="G43" s="230"/>
      <c r="H43" s="230"/>
    </row>
    <row r="44" spans="1:8" ht="15" x14ac:dyDescent="0.25">
      <c r="A44" s="1435">
        <v>3781</v>
      </c>
      <c r="B44" s="1435">
        <v>4050</v>
      </c>
      <c r="C44" s="799">
        <v>4991227.9800000004</v>
      </c>
      <c r="D44" s="799">
        <v>1558017.47</v>
      </c>
      <c r="E44" s="800">
        <v>6549245.4500000002</v>
      </c>
      <c r="G44" s="230"/>
      <c r="H44" s="230"/>
    </row>
    <row r="45" spans="1:8" ht="15" x14ac:dyDescent="0.25">
      <c r="A45" s="1435">
        <v>4051</v>
      </c>
      <c r="B45" s="1435">
        <v>4320</v>
      </c>
      <c r="C45" s="799">
        <v>7142524.5199999996</v>
      </c>
      <c r="D45" s="799">
        <v>4601545.3</v>
      </c>
      <c r="E45" s="800">
        <v>11744069.82</v>
      </c>
      <c r="G45" s="230"/>
      <c r="H45" s="230"/>
    </row>
    <row r="46" spans="1:8" ht="15" x14ac:dyDescent="0.25">
      <c r="A46" s="1435">
        <v>4321</v>
      </c>
      <c r="B46" s="1435">
        <v>4590</v>
      </c>
      <c r="C46" s="799">
        <v>2517442.7599999998</v>
      </c>
      <c r="D46" s="236">
        <v>3157088.81</v>
      </c>
      <c r="E46" s="800">
        <v>5674531.5700000003</v>
      </c>
      <c r="G46" s="230"/>
      <c r="H46" s="230"/>
    </row>
    <row r="47" spans="1:8" ht="15" x14ac:dyDescent="0.25">
      <c r="A47" s="1435">
        <v>4591</v>
      </c>
      <c r="B47" s="1435">
        <v>4860</v>
      </c>
      <c r="C47" s="799">
        <v>7622616.6299999999</v>
      </c>
      <c r="D47" s="799">
        <v>2580545.52</v>
      </c>
      <c r="E47" s="800">
        <v>10203162.15</v>
      </c>
      <c r="G47" s="230"/>
      <c r="H47" s="230"/>
    </row>
    <row r="48" spans="1:8" s="260" customFormat="1" ht="15" x14ac:dyDescent="0.25">
      <c r="A48" s="1435">
        <v>4861</v>
      </c>
      <c r="B48" s="1435">
        <v>5130</v>
      </c>
      <c r="C48" s="799">
        <v>11951230.68</v>
      </c>
      <c r="D48" s="799">
        <v>7352978.7800000003</v>
      </c>
      <c r="E48" s="800">
        <v>19304209.460000001</v>
      </c>
      <c r="G48" s="230"/>
      <c r="H48" s="230"/>
    </row>
    <row r="49" spans="1:8" s="272" customFormat="1" ht="15" x14ac:dyDescent="0.25">
      <c r="A49" s="1435">
        <v>5131</v>
      </c>
      <c r="B49" s="1435">
        <v>5400</v>
      </c>
      <c r="C49" s="799">
        <v>2863231.48</v>
      </c>
      <c r="D49" s="799">
        <v>1075977.94</v>
      </c>
      <c r="E49" s="800">
        <v>3939209.42</v>
      </c>
      <c r="G49" s="230"/>
      <c r="H49" s="230"/>
    </row>
    <row r="50" spans="1:8" x14ac:dyDescent="0.2">
      <c r="A50" s="1773" t="s">
        <v>947</v>
      </c>
      <c r="B50" s="1773"/>
      <c r="C50" s="1434">
        <v>874131874.1400001</v>
      </c>
      <c r="D50" s="1434">
        <v>770863849.4799999</v>
      </c>
      <c r="E50" s="1434">
        <v>1644995723.6200004</v>
      </c>
      <c r="G50" s="230"/>
    </row>
    <row r="51" spans="1:8" x14ac:dyDescent="0.2">
      <c r="A51" s="132"/>
      <c r="B51" s="132"/>
      <c r="C51" s="132"/>
      <c r="D51" s="133"/>
      <c r="E51" s="134"/>
    </row>
    <row r="52" spans="1:8" x14ac:dyDescent="0.2">
      <c r="A52" s="132" t="s">
        <v>1182</v>
      </c>
      <c r="B52" s="132"/>
      <c r="C52" s="132"/>
      <c r="D52" s="133"/>
      <c r="E52" s="134"/>
    </row>
    <row r="53" spans="1:8" x14ac:dyDescent="0.2">
      <c r="A53" s="132" t="s">
        <v>1254</v>
      </c>
      <c r="B53" s="132"/>
      <c r="C53" s="132"/>
      <c r="D53" s="133"/>
      <c r="E53" s="134"/>
    </row>
    <row r="54" spans="1:8" x14ac:dyDescent="0.2">
      <c r="A54" s="132"/>
      <c r="B54" s="132"/>
      <c r="C54" s="132"/>
      <c r="D54" s="133"/>
      <c r="E54" s="134"/>
    </row>
    <row r="55" spans="1:8" x14ac:dyDescent="0.2">
      <c r="A55" s="132"/>
      <c r="B55" s="132"/>
      <c r="C55" s="267"/>
      <c r="D55" s="133"/>
      <c r="E55" s="134"/>
    </row>
    <row r="56" spans="1:8" x14ac:dyDescent="0.2">
      <c r="A56" s="132"/>
      <c r="B56" s="268"/>
      <c r="C56" s="269"/>
      <c r="D56" s="269"/>
      <c r="E56" s="134"/>
    </row>
    <row r="57" spans="1:8" x14ac:dyDescent="0.2">
      <c r="A57" s="264"/>
      <c r="B57" s="268"/>
      <c r="C57" s="269"/>
      <c r="D57" s="269"/>
      <c r="E57" s="266"/>
      <c r="F57" s="271"/>
      <c r="G57" s="271"/>
      <c r="H57" s="271"/>
    </row>
    <row r="58" spans="1:8" x14ac:dyDescent="0.2">
      <c r="A58" s="264"/>
      <c r="B58" s="268"/>
      <c r="C58" s="269"/>
      <c r="D58" s="269"/>
      <c r="E58" s="266"/>
      <c r="F58" s="271"/>
      <c r="G58" s="271"/>
      <c r="H58" s="271"/>
    </row>
    <row r="59" spans="1:8" x14ac:dyDescent="0.2">
      <c r="A59" s="264"/>
      <c r="B59" s="268"/>
      <c r="C59" s="269"/>
      <c r="D59" s="269"/>
      <c r="E59" s="266"/>
      <c r="F59" s="271"/>
      <c r="G59" s="271"/>
      <c r="H59" s="271"/>
    </row>
    <row r="60" spans="1:8" x14ac:dyDescent="0.2">
      <c r="A60" s="264"/>
      <c r="B60" s="264"/>
      <c r="C60" s="264"/>
      <c r="D60" s="265"/>
      <c r="E60" s="266"/>
      <c r="F60" s="271"/>
      <c r="G60" s="271"/>
      <c r="H60" s="271"/>
    </row>
    <row r="61" spans="1:8" x14ac:dyDescent="0.2">
      <c r="A61" s="264"/>
      <c r="B61" s="264"/>
      <c r="C61" s="264"/>
      <c r="D61" s="265"/>
      <c r="E61" s="266"/>
      <c r="F61" s="271"/>
      <c r="G61" s="271"/>
      <c r="H61" s="271"/>
    </row>
    <row r="62" spans="1:8" x14ac:dyDescent="0.2">
      <c r="A62" s="264"/>
      <c r="B62" s="264"/>
      <c r="C62" s="264"/>
      <c r="D62" s="265"/>
      <c r="E62" s="266"/>
      <c r="F62" s="271"/>
      <c r="G62" s="271"/>
      <c r="H62" s="271"/>
    </row>
    <row r="63" spans="1:8" x14ac:dyDescent="0.2">
      <c r="A63" s="264"/>
      <c r="B63" s="264"/>
      <c r="C63" s="264"/>
      <c r="D63" s="265"/>
      <c r="E63" s="266"/>
      <c r="F63" s="271"/>
      <c r="G63" s="271"/>
      <c r="H63" s="271"/>
    </row>
    <row r="64" spans="1:8" x14ac:dyDescent="0.2">
      <c r="A64" s="264"/>
      <c r="B64" s="264"/>
      <c r="C64" s="264"/>
      <c r="D64" s="265"/>
      <c r="E64" s="266"/>
      <c r="F64" s="271"/>
      <c r="G64" s="271"/>
      <c r="H64" s="271"/>
    </row>
    <row r="65" spans="1:5" x14ac:dyDescent="0.2">
      <c r="A65" s="264"/>
      <c r="B65" s="264"/>
      <c r="C65" s="264"/>
      <c r="D65" s="265"/>
      <c r="E65" s="266"/>
    </row>
    <row r="66" spans="1:5" x14ac:dyDescent="0.2">
      <c r="A66" s="264"/>
      <c r="B66" s="264"/>
      <c r="C66" s="264"/>
      <c r="D66" s="265"/>
      <c r="E66" s="266"/>
    </row>
    <row r="67" spans="1:5" x14ac:dyDescent="0.2">
      <c r="A67" s="264"/>
      <c r="B67" s="264"/>
      <c r="C67" s="264"/>
      <c r="D67" s="265"/>
      <c r="E67" s="266"/>
    </row>
    <row r="68" spans="1:5" x14ac:dyDescent="0.2">
      <c r="A68" s="264"/>
      <c r="B68" s="264"/>
      <c r="C68" s="264"/>
      <c r="D68" s="265"/>
      <c r="E68" s="266"/>
    </row>
    <row r="69" spans="1:5" x14ac:dyDescent="0.2">
      <c r="A69" s="264"/>
      <c r="B69" s="264"/>
      <c r="C69" s="264"/>
      <c r="D69" s="265"/>
      <c r="E69" s="266"/>
    </row>
    <row r="70" spans="1:5" x14ac:dyDescent="0.2">
      <c r="A70" s="264"/>
      <c r="B70" s="264"/>
      <c r="C70" s="264"/>
      <c r="D70" s="265"/>
      <c r="E70" s="266"/>
    </row>
    <row r="71" spans="1:5" x14ac:dyDescent="0.2">
      <c r="A71" s="264"/>
      <c r="B71" s="264"/>
      <c r="C71" s="264"/>
      <c r="D71" s="265"/>
      <c r="E71" s="266"/>
    </row>
    <row r="72" spans="1:5" x14ac:dyDescent="0.2">
      <c r="A72" s="264"/>
      <c r="B72" s="264"/>
      <c r="C72" s="264"/>
      <c r="D72" s="265"/>
      <c r="E72" s="266"/>
    </row>
    <row r="73" spans="1:5" x14ac:dyDescent="0.2">
      <c r="A73" s="264"/>
      <c r="B73" s="264"/>
      <c r="C73" s="264"/>
      <c r="D73" s="265"/>
      <c r="E73" s="266"/>
    </row>
    <row r="74" spans="1:5" x14ac:dyDescent="0.2">
      <c r="A74" s="264"/>
      <c r="B74" s="264"/>
      <c r="C74" s="264"/>
      <c r="D74" s="265"/>
      <c r="E74" s="266"/>
    </row>
    <row r="75" spans="1:5" x14ac:dyDescent="0.2">
      <c r="A75" s="264"/>
      <c r="B75" s="264"/>
      <c r="C75" s="264"/>
      <c r="D75" s="265"/>
      <c r="E75" s="266"/>
    </row>
    <row r="76" spans="1:5" x14ac:dyDescent="0.2">
      <c r="A76" s="264"/>
      <c r="B76" s="264"/>
      <c r="C76" s="264"/>
      <c r="D76" s="265"/>
      <c r="E76" s="266"/>
    </row>
    <row r="77" spans="1:5" x14ac:dyDescent="0.2">
      <c r="A77" s="264"/>
      <c r="B77" s="264"/>
      <c r="C77" s="264"/>
      <c r="D77" s="265"/>
      <c r="E77" s="266"/>
    </row>
    <row r="78" spans="1:5" x14ac:dyDescent="0.2">
      <c r="A78" s="264"/>
      <c r="B78" s="264"/>
      <c r="C78" s="264"/>
      <c r="D78" s="265"/>
      <c r="E78" s="266"/>
    </row>
    <row r="79" spans="1:5" x14ac:dyDescent="0.2">
      <c r="A79" s="264"/>
      <c r="B79" s="264"/>
      <c r="C79" s="264"/>
      <c r="D79" s="265"/>
      <c r="E79" s="266"/>
    </row>
    <row r="80" spans="1:5" x14ac:dyDescent="0.2">
      <c r="A80" s="264"/>
      <c r="B80" s="264"/>
      <c r="C80" s="264"/>
      <c r="D80" s="265"/>
      <c r="E80" s="266"/>
    </row>
    <row r="81" spans="1:5" x14ac:dyDescent="0.2">
      <c r="A81" s="264"/>
      <c r="B81" s="264"/>
      <c r="C81" s="264"/>
      <c r="D81" s="265"/>
      <c r="E81" s="266"/>
    </row>
    <row r="82" spans="1:5" x14ac:dyDescent="0.2">
      <c r="A82" s="264"/>
      <c r="B82" s="264"/>
      <c r="C82" s="264"/>
      <c r="D82" s="265"/>
      <c r="E82" s="266"/>
    </row>
    <row r="83" spans="1:5" x14ac:dyDescent="0.2">
      <c r="A83" s="264"/>
      <c r="B83" s="264"/>
      <c r="C83" s="264"/>
      <c r="D83" s="265"/>
      <c r="E83" s="266"/>
    </row>
    <row r="84" spans="1:5" x14ac:dyDescent="0.2">
      <c r="A84" s="264"/>
      <c r="B84" s="264"/>
      <c r="C84" s="264"/>
      <c r="D84" s="265"/>
      <c r="E84" s="266"/>
    </row>
    <row r="85" spans="1:5" x14ac:dyDescent="0.2">
      <c r="A85" s="264"/>
      <c r="B85" s="264"/>
      <c r="C85" s="264"/>
      <c r="D85" s="265"/>
      <c r="E85" s="266"/>
    </row>
    <row r="86" spans="1:5" x14ac:dyDescent="0.2">
      <c r="A86" s="264"/>
      <c r="B86" s="264"/>
      <c r="C86" s="264"/>
      <c r="D86" s="265"/>
      <c r="E86" s="266"/>
    </row>
    <row r="87" spans="1:5" x14ac:dyDescent="0.2">
      <c r="A87" s="264"/>
      <c r="B87" s="264"/>
      <c r="C87" s="264"/>
      <c r="D87" s="265"/>
      <c r="E87" s="266"/>
    </row>
    <row r="88" spans="1:5" x14ac:dyDescent="0.2">
      <c r="A88" s="264"/>
      <c r="B88" s="264"/>
      <c r="C88" s="264"/>
      <c r="D88" s="265"/>
      <c r="E88" s="266"/>
    </row>
    <row r="89" spans="1:5" x14ac:dyDescent="0.2">
      <c r="A89" s="264"/>
      <c r="B89" s="264"/>
      <c r="C89" s="264"/>
      <c r="D89" s="265"/>
      <c r="E89" s="266"/>
    </row>
    <row r="90" spans="1:5" x14ac:dyDescent="0.2">
      <c r="A90" s="264"/>
      <c r="B90" s="264"/>
      <c r="C90" s="264"/>
      <c r="D90" s="265"/>
      <c r="E90" s="266"/>
    </row>
    <row r="91" spans="1:5" x14ac:dyDescent="0.2">
      <c r="A91" s="264"/>
      <c r="B91" s="264"/>
      <c r="C91" s="264"/>
      <c r="D91" s="265"/>
      <c r="E91" s="266"/>
    </row>
    <row r="92" spans="1:5" x14ac:dyDescent="0.2">
      <c r="A92" s="264"/>
      <c r="B92" s="264"/>
      <c r="C92" s="264"/>
      <c r="D92" s="265"/>
      <c r="E92" s="266"/>
    </row>
    <row r="93" spans="1:5" x14ac:dyDescent="0.2">
      <c r="A93" s="264"/>
      <c r="B93" s="264"/>
      <c r="C93" s="264"/>
      <c r="D93" s="265"/>
      <c r="E93" s="266"/>
    </row>
    <row r="94" spans="1:5" x14ac:dyDescent="0.2">
      <c r="A94" s="264"/>
      <c r="B94" s="264"/>
      <c r="C94" s="264"/>
      <c r="D94" s="265"/>
      <c r="E94" s="266"/>
    </row>
    <row r="95" spans="1:5" x14ac:dyDescent="0.2">
      <c r="A95" s="264"/>
      <c r="B95" s="264"/>
      <c r="C95" s="264"/>
      <c r="D95" s="265"/>
      <c r="E95" s="266"/>
    </row>
    <row r="96" spans="1:5" x14ac:dyDescent="0.2">
      <c r="A96" s="264"/>
      <c r="B96" s="264"/>
      <c r="C96" s="264"/>
      <c r="D96" s="265"/>
      <c r="E96" s="266"/>
    </row>
    <row r="97" spans="1:5" x14ac:dyDescent="0.2">
      <c r="A97" s="264"/>
      <c r="B97" s="264"/>
      <c r="C97" s="264"/>
      <c r="D97" s="265"/>
      <c r="E97" s="266"/>
    </row>
    <row r="98" spans="1:5" x14ac:dyDescent="0.2">
      <c r="A98" s="132"/>
      <c r="B98" s="132"/>
      <c r="C98" s="132"/>
      <c r="D98" s="133"/>
      <c r="E98" s="134"/>
    </row>
    <row r="99" spans="1:5" x14ac:dyDescent="0.2">
      <c r="A99" s="132"/>
      <c r="B99" s="132"/>
      <c r="C99" s="132"/>
      <c r="D99" s="133"/>
      <c r="E99" s="134"/>
    </row>
    <row r="100" spans="1:5" x14ac:dyDescent="0.2">
      <c r="A100" s="305"/>
      <c r="B100" s="305"/>
      <c r="C100" s="305"/>
      <c r="D100" s="305"/>
      <c r="E100" s="305"/>
    </row>
    <row r="101" spans="1:5" x14ac:dyDescent="0.2">
      <c r="A101" s="305"/>
      <c r="B101" s="305"/>
      <c r="C101" s="305"/>
      <c r="D101" s="305"/>
      <c r="E101" s="305"/>
    </row>
    <row r="102" spans="1:5" x14ac:dyDescent="0.2">
      <c r="A102" s="305"/>
      <c r="B102" s="305"/>
      <c r="C102" s="305"/>
      <c r="D102" s="305"/>
      <c r="E102" s="305"/>
    </row>
    <row r="103" spans="1:5" x14ac:dyDescent="0.2">
      <c r="A103" s="305"/>
      <c r="B103" s="305"/>
      <c r="C103" s="305"/>
      <c r="D103" s="305"/>
      <c r="E103" s="305"/>
    </row>
    <row r="104" spans="1:5" x14ac:dyDescent="0.2">
      <c r="A104" s="305"/>
      <c r="B104" s="305"/>
      <c r="C104" s="305"/>
      <c r="D104" s="305"/>
      <c r="E104" s="305"/>
    </row>
    <row r="105" spans="1:5" x14ac:dyDescent="0.2">
      <c r="A105" s="305"/>
      <c r="B105" s="305"/>
      <c r="C105" s="305"/>
      <c r="D105" s="305"/>
      <c r="E105" s="305"/>
    </row>
    <row r="106" spans="1:5" x14ac:dyDescent="0.2">
      <c r="A106" s="135"/>
      <c r="B106" s="135"/>
      <c r="C106" s="135"/>
    </row>
  </sheetData>
  <mergeCells count="9">
    <mergeCell ref="A50:B50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1"/>
  <sheetViews>
    <sheetView zoomScale="75" zoomScaleNormal="75" workbookViewId="0">
      <selection sqref="A1:F1"/>
    </sheetView>
  </sheetViews>
  <sheetFormatPr baseColWidth="10" defaultColWidth="0" defaultRowHeight="15" zeroHeight="1" x14ac:dyDescent="0.25"/>
  <cols>
    <col min="1" max="1" width="84.5703125" style="870" customWidth="1"/>
    <col min="2" max="2" width="81.85546875" style="14" customWidth="1"/>
    <col min="3" max="3" width="31.42578125" style="14" customWidth="1"/>
    <col min="4" max="4" width="23" style="14" customWidth="1"/>
    <col min="5" max="5" width="25" style="14" customWidth="1"/>
    <col min="6" max="6" width="63.42578125" style="14" customWidth="1"/>
    <col min="7" max="7" width="9.140625" style="14" hidden="1" customWidth="1"/>
    <col min="8" max="8" width="9.140625" style="14" hidden="1"/>
    <col min="9" max="255" width="0" style="14" hidden="1"/>
    <col min="256" max="256" width="13.140625" style="14" hidden="1"/>
    <col min="257" max="257" width="81.85546875" style="14" customWidth="1"/>
    <col min="258" max="258" width="31.42578125" style="14" customWidth="1"/>
    <col min="259" max="259" width="23" style="14" customWidth="1"/>
    <col min="260" max="260" width="25" style="14" customWidth="1"/>
    <col min="261" max="261" width="63.42578125" style="14" customWidth="1"/>
    <col min="262" max="262" width="0" style="14" hidden="1" customWidth="1"/>
    <col min="263" max="511" width="0" style="14" hidden="1"/>
    <col min="512" max="512" width="84.5703125" style="14" customWidth="1"/>
    <col min="513" max="513" width="81.85546875" style="14" customWidth="1"/>
    <col min="514" max="514" width="31.42578125" style="14" customWidth="1"/>
    <col min="515" max="515" width="23" style="14" customWidth="1"/>
    <col min="516" max="516" width="25" style="14" customWidth="1"/>
    <col min="517" max="517" width="63.42578125" style="14" customWidth="1"/>
    <col min="518" max="518" width="0" style="14" hidden="1" customWidth="1"/>
    <col min="519" max="767" width="0" style="14" hidden="1"/>
    <col min="768" max="768" width="84.5703125" style="14" customWidth="1"/>
    <col min="769" max="769" width="81.85546875" style="14" customWidth="1"/>
    <col min="770" max="770" width="31.42578125" style="14" customWidth="1"/>
    <col min="771" max="771" width="23" style="14" customWidth="1"/>
    <col min="772" max="772" width="25" style="14" customWidth="1"/>
    <col min="773" max="773" width="63.42578125" style="14" customWidth="1"/>
    <col min="774" max="774" width="0" style="14" hidden="1" customWidth="1"/>
    <col min="775" max="1023" width="0" style="14" hidden="1"/>
    <col min="1024" max="1024" width="84.5703125" style="14" customWidth="1"/>
    <col min="1025" max="1025" width="81.85546875" style="14" customWidth="1"/>
    <col min="1026" max="1026" width="31.42578125" style="14" customWidth="1"/>
    <col min="1027" max="1027" width="23" style="14" customWidth="1"/>
    <col min="1028" max="1028" width="25" style="14" customWidth="1"/>
    <col min="1029" max="1029" width="63.42578125" style="14" customWidth="1"/>
    <col min="1030" max="1030" width="0" style="14" hidden="1" customWidth="1"/>
    <col min="1031" max="1279" width="0" style="14" hidden="1"/>
    <col min="1280" max="1280" width="84.5703125" style="14" customWidth="1"/>
    <col min="1281" max="1281" width="81.85546875" style="14" customWidth="1"/>
    <col min="1282" max="1282" width="31.42578125" style="14" customWidth="1"/>
    <col min="1283" max="1283" width="23" style="14" customWidth="1"/>
    <col min="1284" max="1284" width="25" style="14" customWidth="1"/>
    <col min="1285" max="1285" width="63.42578125" style="14" customWidth="1"/>
    <col min="1286" max="1286" width="0" style="14" hidden="1" customWidth="1"/>
    <col min="1287" max="1535" width="0" style="14" hidden="1"/>
    <col min="1536" max="1536" width="84.5703125" style="14" customWidth="1"/>
    <col min="1537" max="1537" width="81.85546875" style="14" customWidth="1"/>
    <col min="1538" max="1538" width="31.42578125" style="14" customWidth="1"/>
    <col min="1539" max="1539" width="23" style="14" customWidth="1"/>
    <col min="1540" max="1540" width="25" style="14" customWidth="1"/>
    <col min="1541" max="1541" width="63.42578125" style="14" customWidth="1"/>
    <col min="1542" max="1542" width="0" style="14" hidden="1" customWidth="1"/>
    <col min="1543" max="1791" width="0" style="14" hidden="1"/>
    <col min="1792" max="1792" width="84.5703125" style="14" customWidth="1"/>
    <col min="1793" max="1793" width="81.85546875" style="14" customWidth="1"/>
    <col min="1794" max="1794" width="31.42578125" style="14" customWidth="1"/>
    <col min="1795" max="1795" width="23" style="14" customWidth="1"/>
    <col min="1796" max="1796" width="25" style="14" customWidth="1"/>
    <col min="1797" max="1797" width="63.42578125" style="14" customWidth="1"/>
    <col min="1798" max="1798" width="0" style="14" hidden="1" customWidth="1"/>
    <col min="1799" max="2047" width="0" style="14" hidden="1"/>
    <col min="2048" max="2048" width="84.5703125" style="14" customWidth="1"/>
    <col min="2049" max="2049" width="81.85546875" style="14" customWidth="1"/>
    <col min="2050" max="2050" width="31.42578125" style="14" customWidth="1"/>
    <col min="2051" max="2051" width="23" style="14" customWidth="1"/>
    <col min="2052" max="2052" width="25" style="14" customWidth="1"/>
    <col min="2053" max="2053" width="63.42578125" style="14" customWidth="1"/>
    <col min="2054" max="2054" width="0" style="14" hidden="1" customWidth="1"/>
    <col min="2055" max="2303" width="0" style="14" hidden="1"/>
    <col min="2304" max="2304" width="84.5703125" style="14" customWidth="1"/>
    <col min="2305" max="2305" width="81.85546875" style="14" customWidth="1"/>
    <col min="2306" max="2306" width="31.42578125" style="14" customWidth="1"/>
    <col min="2307" max="2307" width="23" style="14" customWidth="1"/>
    <col min="2308" max="2308" width="25" style="14" customWidth="1"/>
    <col min="2309" max="2309" width="63.42578125" style="14" customWidth="1"/>
    <col min="2310" max="2310" width="0" style="14" hidden="1" customWidth="1"/>
    <col min="2311" max="2559" width="0" style="14" hidden="1"/>
    <col min="2560" max="2560" width="84.5703125" style="14" customWidth="1"/>
    <col min="2561" max="2561" width="81.85546875" style="14" customWidth="1"/>
    <col min="2562" max="2562" width="31.42578125" style="14" customWidth="1"/>
    <col min="2563" max="2563" width="23" style="14" customWidth="1"/>
    <col min="2564" max="2564" width="25" style="14" customWidth="1"/>
    <col min="2565" max="2565" width="63.42578125" style="14" customWidth="1"/>
    <col min="2566" max="2566" width="0" style="14" hidden="1" customWidth="1"/>
    <col min="2567" max="2815" width="0" style="14" hidden="1"/>
    <col min="2816" max="2816" width="84.5703125" style="14" customWidth="1"/>
    <col min="2817" max="2817" width="81.85546875" style="14" customWidth="1"/>
    <col min="2818" max="2818" width="31.42578125" style="14" customWidth="1"/>
    <col min="2819" max="2819" width="23" style="14" customWidth="1"/>
    <col min="2820" max="2820" width="25" style="14" customWidth="1"/>
    <col min="2821" max="2821" width="63.42578125" style="14" customWidth="1"/>
    <col min="2822" max="2822" width="0" style="14" hidden="1" customWidth="1"/>
    <col min="2823" max="3071" width="0" style="14" hidden="1"/>
    <col min="3072" max="3072" width="84.5703125" style="14" customWidth="1"/>
    <col min="3073" max="3073" width="81.85546875" style="14" customWidth="1"/>
    <col min="3074" max="3074" width="31.42578125" style="14" customWidth="1"/>
    <col min="3075" max="3075" width="23" style="14" customWidth="1"/>
    <col min="3076" max="3076" width="25" style="14" customWidth="1"/>
    <col min="3077" max="3077" width="63.42578125" style="14" customWidth="1"/>
    <col min="3078" max="3078" width="0" style="14" hidden="1" customWidth="1"/>
    <col min="3079" max="3327" width="0" style="14" hidden="1"/>
    <col min="3328" max="3328" width="84.5703125" style="14" customWidth="1"/>
    <col min="3329" max="3329" width="81.85546875" style="14" customWidth="1"/>
    <col min="3330" max="3330" width="31.42578125" style="14" customWidth="1"/>
    <col min="3331" max="3331" width="23" style="14" customWidth="1"/>
    <col min="3332" max="3332" width="25" style="14" customWidth="1"/>
    <col min="3333" max="3333" width="63.42578125" style="14" customWidth="1"/>
    <col min="3334" max="3334" width="0" style="14" hidden="1" customWidth="1"/>
    <col min="3335" max="3583" width="0" style="14" hidden="1"/>
    <col min="3584" max="3584" width="84.5703125" style="14" customWidth="1"/>
    <col min="3585" max="3585" width="81.85546875" style="14" customWidth="1"/>
    <col min="3586" max="3586" width="31.42578125" style="14" customWidth="1"/>
    <col min="3587" max="3587" width="23" style="14" customWidth="1"/>
    <col min="3588" max="3588" width="25" style="14" customWidth="1"/>
    <col min="3589" max="3589" width="63.42578125" style="14" customWidth="1"/>
    <col min="3590" max="3590" width="0" style="14" hidden="1" customWidth="1"/>
    <col min="3591" max="3839" width="0" style="14" hidden="1"/>
    <col min="3840" max="3840" width="84.5703125" style="14" customWidth="1"/>
    <col min="3841" max="3841" width="81.85546875" style="14" customWidth="1"/>
    <col min="3842" max="3842" width="31.42578125" style="14" customWidth="1"/>
    <col min="3843" max="3843" width="23" style="14" customWidth="1"/>
    <col min="3844" max="3844" width="25" style="14" customWidth="1"/>
    <col min="3845" max="3845" width="63.42578125" style="14" customWidth="1"/>
    <col min="3846" max="3846" width="0" style="14" hidden="1" customWidth="1"/>
    <col min="3847" max="4095" width="0" style="14" hidden="1"/>
    <col min="4096" max="4096" width="84.5703125" style="14" customWidth="1"/>
    <col min="4097" max="4097" width="81.85546875" style="14" customWidth="1"/>
    <col min="4098" max="4098" width="31.42578125" style="14" customWidth="1"/>
    <col min="4099" max="4099" width="23" style="14" customWidth="1"/>
    <col min="4100" max="4100" width="25" style="14" customWidth="1"/>
    <col min="4101" max="4101" width="63.42578125" style="14" customWidth="1"/>
    <col min="4102" max="4102" width="0" style="14" hidden="1" customWidth="1"/>
    <col min="4103" max="4351" width="0" style="14" hidden="1"/>
    <col min="4352" max="4352" width="84.5703125" style="14" customWidth="1"/>
    <col min="4353" max="4353" width="81.85546875" style="14" customWidth="1"/>
    <col min="4354" max="4354" width="31.42578125" style="14" customWidth="1"/>
    <col min="4355" max="4355" width="23" style="14" customWidth="1"/>
    <col min="4356" max="4356" width="25" style="14" customWidth="1"/>
    <col min="4357" max="4357" width="63.42578125" style="14" customWidth="1"/>
    <col min="4358" max="4358" width="0" style="14" hidden="1" customWidth="1"/>
    <col min="4359" max="4607" width="0" style="14" hidden="1"/>
    <col min="4608" max="4608" width="84.5703125" style="14" customWidth="1"/>
    <col min="4609" max="4609" width="81.85546875" style="14" customWidth="1"/>
    <col min="4610" max="4610" width="31.42578125" style="14" customWidth="1"/>
    <col min="4611" max="4611" width="23" style="14" customWidth="1"/>
    <col min="4612" max="4612" width="25" style="14" customWidth="1"/>
    <col min="4613" max="4613" width="63.42578125" style="14" customWidth="1"/>
    <col min="4614" max="4614" width="0" style="14" hidden="1" customWidth="1"/>
    <col min="4615" max="4863" width="0" style="14" hidden="1"/>
    <col min="4864" max="4864" width="84.5703125" style="14" customWidth="1"/>
    <col min="4865" max="4865" width="81.85546875" style="14" customWidth="1"/>
    <col min="4866" max="4866" width="31.42578125" style="14" customWidth="1"/>
    <col min="4867" max="4867" width="23" style="14" customWidth="1"/>
    <col min="4868" max="4868" width="25" style="14" customWidth="1"/>
    <col min="4869" max="4869" width="63.42578125" style="14" customWidth="1"/>
    <col min="4870" max="4870" width="0" style="14" hidden="1" customWidth="1"/>
    <col min="4871" max="5119" width="0" style="14" hidden="1"/>
    <col min="5120" max="5120" width="84.5703125" style="14" customWidth="1"/>
    <col min="5121" max="5121" width="81.85546875" style="14" customWidth="1"/>
    <col min="5122" max="5122" width="31.42578125" style="14" customWidth="1"/>
    <col min="5123" max="5123" width="23" style="14" customWidth="1"/>
    <col min="5124" max="5124" width="25" style="14" customWidth="1"/>
    <col min="5125" max="5125" width="63.42578125" style="14" customWidth="1"/>
    <col min="5126" max="5126" width="0" style="14" hidden="1" customWidth="1"/>
    <col min="5127" max="5375" width="0" style="14" hidden="1"/>
    <col min="5376" max="5376" width="84.5703125" style="14" customWidth="1"/>
    <col min="5377" max="5377" width="81.85546875" style="14" customWidth="1"/>
    <col min="5378" max="5378" width="31.42578125" style="14" customWidth="1"/>
    <col min="5379" max="5379" width="23" style="14" customWidth="1"/>
    <col min="5380" max="5380" width="25" style="14" customWidth="1"/>
    <col min="5381" max="5381" width="63.42578125" style="14" customWidth="1"/>
    <col min="5382" max="5382" width="0" style="14" hidden="1" customWidth="1"/>
    <col min="5383" max="5631" width="0" style="14" hidden="1"/>
    <col min="5632" max="5632" width="84.5703125" style="14" customWidth="1"/>
    <col min="5633" max="5633" width="81.85546875" style="14" customWidth="1"/>
    <col min="5634" max="5634" width="31.42578125" style="14" customWidth="1"/>
    <col min="5635" max="5635" width="23" style="14" customWidth="1"/>
    <col min="5636" max="5636" width="25" style="14" customWidth="1"/>
    <col min="5637" max="5637" width="63.42578125" style="14" customWidth="1"/>
    <col min="5638" max="5638" width="0" style="14" hidden="1" customWidth="1"/>
    <col min="5639" max="5887" width="0" style="14" hidden="1"/>
    <col min="5888" max="5888" width="84.5703125" style="14" customWidth="1"/>
    <col min="5889" max="5889" width="81.85546875" style="14" customWidth="1"/>
    <col min="5890" max="5890" width="31.42578125" style="14" customWidth="1"/>
    <col min="5891" max="5891" width="23" style="14" customWidth="1"/>
    <col min="5892" max="5892" width="25" style="14" customWidth="1"/>
    <col min="5893" max="5893" width="63.42578125" style="14" customWidth="1"/>
    <col min="5894" max="5894" width="0" style="14" hidden="1" customWidth="1"/>
    <col min="5895" max="6143" width="0" style="14" hidden="1"/>
    <col min="6144" max="6144" width="84.5703125" style="14" customWidth="1"/>
    <col min="6145" max="6145" width="81.85546875" style="14" customWidth="1"/>
    <col min="6146" max="6146" width="31.42578125" style="14" customWidth="1"/>
    <col min="6147" max="6147" width="23" style="14" customWidth="1"/>
    <col min="6148" max="6148" width="25" style="14" customWidth="1"/>
    <col min="6149" max="6149" width="63.42578125" style="14" customWidth="1"/>
    <col min="6150" max="6150" width="0" style="14" hidden="1" customWidth="1"/>
    <col min="6151" max="6399" width="0" style="14" hidden="1"/>
    <col min="6400" max="6400" width="84.5703125" style="14" customWidth="1"/>
    <col min="6401" max="6401" width="81.85546875" style="14" customWidth="1"/>
    <col min="6402" max="6402" width="31.42578125" style="14" customWidth="1"/>
    <col min="6403" max="6403" width="23" style="14" customWidth="1"/>
    <col min="6404" max="6404" width="25" style="14" customWidth="1"/>
    <col min="6405" max="6405" width="63.42578125" style="14" customWidth="1"/>
    <col min="6406" max="6406" width="0" style="14" hidden="1" customWidth="1"/>
    <col min="6407" max="6655" width="0" style="14" hidden="1"/>
    <col min="6656" max="6656" width="84.5703125" style="14" customWidth="1"/>
    <col min="6657" max="6657" width="81.85546875" style="14" customWidth="1"/>
    <col min="6658" max="6658" width="31.42578125" style="14" customWidth="1"/>
    <col min="6659" max="6659" width="23" style="14" customWidth="1"/>
    <col min="6660" max="6660" width="25" style="14" customWidth="1"/>
    <col min="6661" max="6661" width="63.42578125" style="14" customWidth="1"/>
    <col min="6662" max="6662" width="0" style="14" hidden="1" customWidth="1"/>
    <col min="6663" max="6911" width="0" style="14" hidden="1"/>
    <col min="6912" max="6912" width="84.5703125" style="14" customWidth="1"/>
    <col min="6913" max="6913" width="81.85546875" style="14" customWidth="1"/>
    <col min="6914" max="6914" width="31.42578125" style="14" customWidth="1"/>
    <col min="6915" max="6915" width="23" style="14" customWidth="1"/>
    <col min="6916" max="6916" width="25" style="14" customWidth="1"/>
    <col min="6917" max="6917" width="63.42578125" style="14" customWidth="1"/>
    <col min="6918" max="6918" width="0" style="14" hidden="1" customWidth="1"/>
    <col min="6919" max="7167" width="0" style="14" hidden="1"/>
    <col min="7168" max="7168" width="84.5703125" style="14" customWidth="1"/>
    <col min="7169" max="7169" width="81.85546875" style="14" customWidth="1"/>
    <col min="7170" max="7170" width="31.42578125" style="14" customWidth="1"/>
    <col min="7171" max="7171" width="23" style="14" customWidth="1"/>
    <col min="7172" max="7172" width="25" style="14" customWidth="1"/>
    <col min="7173" max="7173" width="63.42578125" style="14" customWidth="1"/>
    <col min="7174" max="7174" width="0" style="14" hidden="1" customWidth="1"/>
    <col min="7175" max="7423" width="0" style="14" hidden="1"/>
    <col min="7424" max="7424" width="84.5703125" style="14" customWidth="1"/>
    <col min="7425" max="7425" width="81.85546875" style="14" customWidth="1"/>
    <col min="7426" max="7426" width="31.42578125" style="14" customWidth="1"/>
    <col min="7427" max="7427" width="23" style="14" customWidth="1"/>
    <col min="7428" max="7428" width="25" style="14" customWidth="1"/>
    <col min="7429" max="7429" width="63.42578125" style="14" customWidth="1"/>
    <col min="7430" max="7430" width="0" style="14" hidden="1" customWidth="1"/>
    <col min="7431" max="7679" width="0" style="14" hidden="1"/>
    <col min="7680" max="7680" width="84.5703125" style="14" customWidth="1"/>
    <col min="7681" max="7681" width="81.85546875" style="14" customWidth="1"/>
    <col min="7682" max="7682" width="31.42578125" style="14" customWidth="1"/>
    <col min="7683" max="7683" width="23" style="14" customWidth="1"/>
    <col min="7684" max="7684" width="25" style="14" customWidth="1"/>
    <col min="7685" max="7685" width="63.42578125" style="14" customWidth="1"/>
    <col min="7686" max="7686" width="0" style="14" hidden="1" customWidth="1"/>
    <col min="7687" max="7935" width="0" style="14" hidden="1"/>
    <col min="7936" max="7936" width="84.5703125" style="14" customWidth="1"/>
    <col min="7937" max="7937" width="81.85546875" style="14" customWidth="1"/>
    <col min="7938" max="7938" width="31.42578125" style="14" customWidth="1"/>
    <col min="7939" max="7939" width="23" style="14" customWidth="1"/>
    <col min="7940" max="7940" width="25" style="14" customWidth="1"/>
    <col min="7941" max="7941" width="63.42578125" style="14" customWidth="1"/>
    <col min="7942" max="7942" width="0" style="14" hidden="1" customWidth="1"/>
    <col min="7943" max="8191" width="0" style="14" hidden="1"/>
    <col min="8192" max="8192" width="84.5703125" style="14" customWidth="1"/>
    <col min="8193" max="8193" width="81.85546875" style="14" customWidth="1"/>
    <col min="8194" max="8194" width="31.42578125" style="14" customWidth="1"/>
    <col min="8195" max="8195" width="23" style="14" customWidth="1"/>
    <col min="8196" max="8196" width="25" style="14" customWidth="1"/>
    <col min="8197" max="8197" width="63.42578125" style="14" customWidth="1"/>
    <col min="8198" max="8198" width="0" style="14" hidden="1" customWidth="1"/>
    <col min="8199" max="8447" width="0" style="14" hidden="1"/>
    <col min="8448" max="8448" width="84.5703125" style="14" customWidth="1"/>
    <col min="8449" max="8449" width="81.85546875" style="14" customWidth="1"/>
    <col min="8450" max="8450" width="31.42578125" style="14" customWidth="1"/>
    <col min="8451" max="8451" width="23" style="14" customWidth="1"/>
    <col min="8452" max="8452" width="25" style="14" customWidth="1"/>
    <col min="8453" max="8453" width="63.42578125" style="14" customWidth="1"/>
    <col min="8454" max="8454" width="0" style="14" hidden="1" customWidth="1"/>
    <col min="8455" max="8703" width="0" style="14" hidden="1"/>
    <col min="8704" max="8704" width="84.5703125" style="14" customWidth="1"/>
    <col min="8705" max="8705" width="81.85546875" style="14" customWidth="1"/>
    <col min="8706" max="8706" width="31.42578125" style="14" customWidth="1"/>
    <col min="8707" max="8707" width="23" style="14" customWidth="1"/>
    <col min="8708" max="8708" width="25" style="14" customWidth="1"/>
    <col min="8709" max="8709" width="63.42578125" style="14" customWidth="1"/>
    <col min="8710" max="8710" width="0" style="14" hidden="1" customWidth="1"/>
    <col min="8711" max="8959" width="0" style="14" hidden="1"/>
    <col min="8960" max="8960" width="84.5703125" style="14" customWidth="1"/>
    <col min="8961" max="8961" width="81.85546875" style="14" customWidth="1"/>
    <col min="8962" max="8962" width="31.42578125" style="14" customWidth="1"/>
    <col min="8963" max="8963" width="23" style="14" customWidth="1"/>
    <col min="8964" max="8964" width="25" style="14" customWidth="1"/>
    <col min="8965" max="8965" width="63.42578125" style="14" customWidth="1"/>
    <col min="8966" max="8966" width="0" style="14" hidden="1" customWidth="1"/>
    <col min="8967" max="9215" width="0" style="14" hidden="1"/>
    <col min="9216" max="9216" width="84.5703125" style="14" customWidth="1"/>
    <col min="9217" max="9217" width="81.85546875" style="14" customWidth="1"/>
    <col min="9218" max="9218" width="31.42578125" style="14" customWidth="1"/>
    <col min="9219" max="9219" width="23" style="14" customWidth="1"/>
    <col min="9220" max="9220" width="25" style="14" customWidth="1"/>
    <col min="9221" max="9221" width="63.42578125" style="14" customWidth="1"/>
    <col min="9222" max="9222" width="0" style="14" hidden="1" customWidth="1"/>
    <col min="9223" max="9471" width="0" style="14" hidden="1"/>
    <col min="9472" max="9472" width="84.5703125" style="14" customWidth="1"/>
    <col min="9473" max="9473" width="81.85546875" style="14" customWidth="1"/>
    <col min="9474" max="9474" width="31.42578125" style="14" customWidth="1"/>
    <col min="9475" max="9475" width="23" style="14" customWidth="1"/>
    <col min="9476" max="9476" width="25" style="14" customWidth="1"/>
    <col min="9477" max="9477" width="63.42578125" style="14" customWidth="1"/>
    <col min="9478" max="9478" width="0" style="14" hidden="1" customWidth="1"/>
    <col min="9479" max="9727" width="0" style="14" hidden="1"/>
    <col min="9728" max="9728" width="84.5703125" style="14" customWidth="1"/>
    <col min="9729" max="9729" width="81.85546875" style="14" customWidth="1"/>
    <col min="9730" max="9730" width="31.42578125" style="14" customWidth="1"/>
    <col min="9731" max="9731" width="23" style="14" customWidth="1"/>
    <col min="9732" max="9732" width="25" style="14" customWidth="1"/>
    <col min="9733" max="9733" width="63.42578125" style="14" customWidth="1"/>
    <col min="9734" max="9734" width="0" style="14" hidden="1" customWidth="1"/>
    <col min="9735" max="9983" width="0" style="14" hidden="1"/>
    <col min="9984" max="9984" width="84.5703125" style="14" customWidth="1"/>
    <col min="9985" max="9985" width="81.85546875" style="14" customWidth="1"/>
    <col min="9986" max="9986" width="31.42578125" style="14" customWidth="1"/>
    <col min="9987" max="9987" width="23" style="14" customWidth="1"/>
    <col min="9988" max="9988" width="25" style="14" customWidth="1"/>
    <col min="9989" max="9989" width="63.42578125" style="14" customWidth="1"/>
    <col min="9990" max="9990" width="0" style="14" hidden="1" customWidth="1"/>
    <col min="9991" max="10239" width="0" style="14" hidden="1"/>
    <col min="10240" max="10240" width="84.5703125" style="14" customWidth="1"/>
    <col min="10241" max="10241" width="81.85546875" style="14" customWidth="1"/>
    <col min="10242" max="10242" width="31.42578125" style="14" customWidth="1"/>
    <col min="10243" max="10243" width="23" style="14" customWidth="1"/>
    <col min="10244" max="10244" width="25" style="14" customWidth="1"/>
    <col min="10245" max="10245" width="63.42578125" style="14" customWidth="1"/>
    <col min="10246" max="10246" width="0" style="14" hidden="1" customWidth="1"/>
    <col min="10247" max="10495" width="0" style="14" hidden="1"/>
    <col min="10496" max="10496" width="84.5703125" style="14" customWidth="1"/>
    <col min="10497" max="10497" width="81.85546875" style="14" customWidth="1"/>
    <col min="10498" max="10498" width="31.42578125" style="14" customWidth="1"/>
    <col min="10499" max="10499" width="23" style="14" customWidth="1"/>
    <col min="10500" max="10500" width="25" style="14" customWidth="1"/>
    <col min="10501" max="10501" width="63.42578125" style="14" customWidth="1"/>
    <col min="10502" max="10502" width="0" style="14" hidden="1" customWidth="1"/>
    <col min="10503" max="10751" width="0" style="14" hidden="1"/>
    <col min="10752" max="10752" width="84.5703125" style="14" customWidth="1"/>
    <col min="10753" max="10753" width="81.85546875" style="14" customWidth="1"/>
    <col min="10754" max="10754" width="31.42578125" style="14" customWidth="1"/>
    <col min="10755" max="10755" width="23" style="14" customWidth="1"/>
    <col min="10756" max="10756" width="25" style="14" customWidth="1"/>
    <col min="10757" max="10757" width="63.42578125" style="14" customWidth="1"/>
    <col min="10758" max="10758" width="0" style="14" hidden="1" customWidth="1"/>
    <col min="10759" max="11007" width="0" style="14" hidden="1"/>
    <col min="11008" max="11008" width="84.5703125" style="14" customWidth="1"/>
    <col min="11009" max="11009" width="81.85546875" style="14" customWidth="1"/>
    <col min="11010" max="11010" width="31.42578125" style="14" customWidth="1"/>
    <col min="11011" max="11011" width="23" style="14" customWidth="1"/>
    <col min="11012" max="11012" width="25" style="14" customWidth="1"/>
    <col min="11013" max="11013" width="63.42578125" style="14" customWidth="1"/>
    <col min="11014" max="11014" width="0" style="14" hidden="1" customWidth="1"/>
    <col min="11015" max="11263" width="0" style="14" hidden="1"/>
    <col min="11264" max="11264" width="84.5703125" style="14" customWidth="1"/>
    <col min="11265" max="11265" width="81.85546875" style="14" customWidth="1"/>
    <col min="11266" max="11266" width="31.42578125" style="14" customWidth="1"/>
    <col min="11267" max="11267" width="23" style="14" customWidth="1"/>
    <col min="11268" max="11268" width="25" style="14" customWidth="1"/>
    <col min="11269" max="11269" width="63.42578125" style="14" customWidth="1"/>
    <col min="11270" max="11270" width="0" style="14" hidden="1" customWidth="1"/>
    <col min="11271" max="11519" width="0" style="14" hidden="1"/>
    <col min="11520" max="11520" width="84.5703125" style="14" customWidth="1"/>
    <col min="11521" max="11521" width="81.85546875" style="14" customWidth="1"/>
    <col min="11522" max="11522" width="31.42578125" style="14" customWidth="1"/>
    <col min="11523" max="11523" width="23" style="14" customWidth="1"/>
    <col min="11524" max="11524" width="25" style="14" customWidth="1"/>
    <col min="11525" max="11525" width="63.42578125" style="14" customWidth="1"/>
    <col min="11526" max="11526" width="0" style="14" hidden="1" customWidth="1"/>
    <col min="11527" max="11775" width="0" style="14" hidden="1"/>
    <col min="11776" max="11776" width="84.5703125" style="14" customWidth="1"/>
    <col min="11777" max="11777" width="81.85546875" style="14" customWidth="1"/>
    <col min="11778" max="11778" width="31.42578125" style="14" customWidth="1"/>
    <col min="11779" max="11779" width="23" style="14" customWidth="1"/>
    <col min="11780" max="11780" width="25" style="14" customWidth="1"/>
    <col min="11781" max="11781" width="63.42578125" style="14" customWidth="1"/>
    <col min="11782" max="11782" width="0" style="14" hidden="1" customWidth="1"/>
    <col min="11783" max="12031" width="0" style="14" hidden="1"/>
    <col min="12032" max="12032" width="84.5703125" style="14" customWidth="1"/>
    <col min="12033" max="12033" width="81.85546875" style="14" customWidth="1"/>
    <col min="12034" max="12034" width="31.42578125" style="14" customWidth="1"/>
    <col min="12035" max="12035" width="23" style="14" customWidth="1"/>
    <col min="12036" max="12036" width="25" style="14" customWidth="1"/>
    <col min="12037" max="12037" width="63.42578125" style="14" customWidth="1"/>
    <col min="12038" max="12038" width="0" style="14" hidden="1" customWidth="1"/>
    <col min="12039" max="12287" width="0" style="14" hidden="1"/>
    <col min="12288" max="12288" width="84.5703125" style="14" customWidth="1"/>
    <col min="12289" max="12289" width="81.85546875" style="14" customWidth="1"/>
    <col min="12290" max="12290" width="31.42578125" style="14" customWidth="1"/>
    <col min="12291" max="12291" width="23" style="14" customWidth="1"/>
    <col min="12292" max="12292" width="25" style="14" customWidth="1"/>
    <col min="12293" max="12293" width="63.42578125" style="14" customWidth="1"/>
    <col min="12294" max="12294" width="0" style="14" hidden="1" customWidth="1"/>
    <col min="12295" max="12543" width="0" style="14" hidden="1"/>
    <col min="12544" max="12544" width="84.5703125" style="14" customWidth="1"/>
    <col min="12545" max="12545" width="81.85546875" style="14" customWidth="1"/>
    <col min="12546" max="12546" width="31.42578125" style="14" customWidth="1"/>
    <col min="12547" max="12547" width="23" style="14" customWidth="1"/>
    <col min="12548" max="12548" width="25" style="14" customWidth="1"/>
    <col min="12549" max="12549" width="63.42578125" style="14" customWidth="1"/>
    <col min="12550" max="12550" width="0" style="14" hidden="1" customWidth="1"/>
    <col min="12551" max="12799" width="0" style="14" hidden="1"/>
    <col min="12800" max="12800" width="84.5703125" style="14" customWidth="1"/>
    <col min="12801" max="12801" width="81.85546875" style="14" customWidth="1"/>
    <col min="12802" max="12802" width="31.42578125" style="14" customWidth="1"/>
    <col min="12803" max="12803" width="23" style="14" customWidth="1"/>
    <col min="12804" max="12804" width="25" style="14" customWidth="1"/>
    <col min="12805" max="12805" width="63.42578125" style="14" customWidth="1"/>
    <col min="12806" max="12806" width="0" style="14" hidden="1" customWidth="1"/>
    <col min="12807" max="13055" width="0" style="14" hidden="1"/>
    <col min="13056" max="13056" width="84.5703125" style="14" customWidth="1"/>
    <col min="13057" max="13057" width="81.85546875" style="14" customWidth="1"/>
    <col min="13058" max="13058" width="31.42578125" style="14" customWidth="1"/>
    <col min="13059" max="13059" width="23" style="14" customWidth="1"/>
    <col min="13060" max="13060" width="25" style="14" customWidth="1"/>
    <col min="13061" max="13061" width="63.42578125" style="14" customWidth="1"/>
    <col min="13062" max="13062" width="0" style="14" hidden="1" customWidth="1"/>
    <col min="13063" max="13311" width="0" style="14" hidden="1"/>
    <col min="13312" max="13312" width="84.5703125" style="14" customWidth="1"/>
    <col min="13313" max="13313" width="81.85546875" style="14" customWidth="1"/>
    <col min="13314" max="13314" width="31.42578125" style="14" customWidth="1"/>
    <col min="13315" max="13315" width="23" style="14" customWidth="1"/>
    <col min="13316" max="13316" width="25" style="14" customWidth="1"/>
    <col min="13317" max="13317" width="63.42578125" style="14" customWidth="1"/>
    <col min="13318" max="13318" width="0" style="14" hidden="1" customWidth="1"/>
    <col min="13319" max="13567" width="0" style="14" hidden="1"/>
    <col min="13568" max="13568" width="84.5703125" style="14" customWidth="1"/>
    <col min="13569" max="13569" width="81.85546875" style="14" customWidth="1"/>
    <col min="13570" max="13570" width="31.42578125" style="14" customWidth="1"/>
    <col min="13571" max="13571" width="23" style="14" customWidth="1"/>
    <col min="13572" max="13572" width="25" style="14" customWidth="1"/>
    <col min="13573" max="13573" width="63.42578125" style="14" customWidth="1"/>
    <col min="13574" max="13574" width="0" style="14" hidden="1" customWidth="1"/>
    <col min="13575" max="13823" width="0" style="14" hidden="1"/>
    <col min="13824" max="13824" width="84.5703125" style="14" customWidth="1"/>
    <col min="13825" max="13825" width="81.85546875" style="14" customWidth="1"/>
    <col min="13826" max="13826" width="31.42578125" style="14" customWidth="1"/>
    <col min="13827" max="13827" width="23" style="14" customWidth="1"/>
    <col min="13828" max="13828" width="25" style="14" customWidth="1"/>
    <col min="13829" max="13829" width="63.42578125" style="14" customWidth="1"/>
    <col min="13830" max="13830" width="0" style="14" hidden="1" customWidth="1"/>
    <col min="13831" max="14079" width="0" style="14" hidden="1"/>
    <col min="14080" max="14080" width="84.5703125" style="14" customWidth="1"/>
    <col min="14081" max="14081" width="81.85546875" style="14" customWidth="1"/>
    <col min="14082" max="14082" width="31.42578125" style="14" customWidth="1"/>
    <col min="14083" max="14083" width="23" style="14" customWidth="1"/>
    <col min="14084" max="14084" width="25" style="14" customWidth="1"/>
    <col min="14085" max="14085" width="63.42578125" style="14" customWidth="1"/>
    <col min="14086" max="14086" width="0" style="14" hidden="1" customWidth="1"/>
    <col min="14087" max="14335" width="0" style="14" hidden="1"/>
    <col min="14336" max="14336" width="84.5703125" style="14" customWidth="1"/>
    <col min="14337" max="14337" width="81.85546875" style="14" customWidth="1"/>
    <col min="14338" max="14338" width="31.42578125" style="14" customWidth="1"/>
    <col min="14339" max="14339" width="23" style="14" customWidth="1"/>
    <col min="14340" max="14340" width="25" style="14" customWidth="1"/>
    <col min="14341" max="14341" width="63.42578125" style="14" customWidth="1"/>
    <col min="14342" max="14342" width="0" style="14" hidden="1" customWidth="1"/>
    <col min="14343" max="14591" width="0" style="14" hidden="1"/>
    <col min="14592" max="14592" width="84.5703125" style="14" customWidth="1"/>
    <col min="14593" max="14593" width="81.85546875" style="14" customWidth="1"/>
    <col min="14594" max="14594" width="31.42578125" style="14" customWidth="1"/>
    <col min="14595" max="14595" width="23" style="14" customWidth="1"/>
    <col min="14596" max="14596" width="25" style="14" customWidth="1"/>
    <col min="14597" max="14597" width="63.42578125" style="14" customWidth="1"/>
    <col min="14598" max="14598" width="0" style="14" hidden="1" customWidth="1"/>
    <col min="14599" max="14847" width="0" style="14" hidden="1"/>
    <col min="14848" max="14848" width="84.5703125" style="14" customWidth="1"/>
    <col min="14849" max="14849" width="81.85546875" style="14" customWidth="1"/>
    <col min="14850" max="14850" width="31.42578125" style="14" customWidth="1"/>
    <col min="14851" max="14851" width="23" style="14" customWidth="1"/>
    <col min="14852" max="14852" width="25" style="14" customWidth="1"/>
    <col min="14853" max="14853" width="63.42578125" style="14" customWidth="1"/>
    <col min="14854" max="14854" width="0" style="14" hidden="1" customWidth="1"/>
    <col min="14855" max="15103" width="0" style="14" hidden="1"/>
    <col min="15104" max="15104" width="84.5703125" style="14" customWidth="1"/>
    <col min="15105" max="15105" width="81.85546875" style="14" customWidth="1"/>
    <col min="15106" max="15106" width="31.42578125" style="14" customWidth="1"/>
    <col min="15107" max="15107" width="23" style="14" customWidth="1"/>
    <col min="15108" max="15108" width="25" style="14" customWidth="1"/>
    <col min="15109" max="15109" width="63.42578125" style="14" customWidth="1"/>
    <col min="15110" max="15110" width="0" style="14" hidden="1" customWidth="1"/>
    <col min="15111" max="15359" width="0" style="14" hidden="1"/>
    <col min="15360" max="15360" width="84.5703125" style="14" customWidth="1"/>
    <col min="15361" max="15361" width="81.85546875" style="14" customWidth="1"/>
    <col min="15362" max="15362" width="31.42578125" style="14" customWidth="1"/>
    <col min="15363" max="15363" width="23" style="14" customWidth="1"/>
    <col min="15364" max="15364" width="25" style="14" customWidth="1"/>
    <col min="15365" max="15365" width="63.42578125" style="14" customWidth="1"/>
    <col min="15366" max="15366" width="0" style="14" hidden="1" customWidth="1"/>
    <col min="15367" max="15615" width="0" style="14" hidden="1"/>
    <col min="15616" max="15616" width="84.5703125" style="14" customWidth="1"/>
    <col min="15617" max="15617" width="81.85546875" style="14" customWidth="1"/>
    <col min="15618" max="15618" width="31.42578125" style="14" customWidth="1"/>
    <col min="15619" max="15619" width="23" style="14" customWidth="1"/>
    <col min="15620" max="15620" width="25" style="14" customWidth="1"/>
    <col min="15621" max="15621" width="63.42578125" style="14" customWidth="1"/>
    <col min="15622" max="15622" width="0" style="14" hidden="1" customWidth="1"/>
    <col min="15623" max="15871" width="0" style="14" hidden="1"/>
    <col min="15872" max="15872" width="84.5703125" style="14" customWidth="1"/>
    <col min="15873" max="15873" width="81.85546875" style="14" customWidth="1"/>
    <col min="15874" max="15874" width="31.42578125" style="14" customWidth="1"/>
    <col min="15875" max="15875" width="23" style="14" customWidth="1"/>
    <col min="15876" max="15876" width="25" style="14" customWidth="1"/>
    <col min="15877" max="15877" width="63.42578125" style="14" customWidth="1"/>
    <col min="15878" max="15878" width="0" style="14" hidden="1" customWidth="1"/>
    <col min="15879" max="16127" width="0" style="14" hidden="1"/>
    <col min="16128" max="16128" width="84.5703125" style="14" customWidth="1"/>
    <col min="16129" max="16129" width="81.85546875" style="14" customWidth="1"/>
    <col min="16130" max="16130" width="31.42578125" style="14" customWidth="1"/>
    <col min="16131" max="16131" width="23" style="14" customWidth="1"/>
    <col min="16132" max="16132" width="25" style="14" customWidth="1"/>
    <col min="16133" max="16133" width="63.42578125" style="14" customWidth="1"/>
    <col min="16134" max="16134" width="0" style="14" hidden="1" customWidth="1"/>
    <col min="16135" max="16384" width="0" style="14" hidden="1"/>
  </cols>
  <sheetData>
    <row r="1" spans="1:6" ht="18.75" x14ac:dyDescent="0.25">
      <c r="A1" s="1544" t="s">
        <v>1861</v>
      </c>
      <c r="B1" s="1545"/>
      <c r="C1" s="1545"/>
      <c r="D1" s="1545"/>
      <c r="E1" s="1545"/>
      <c r="F1" s="1546"/>
    </row>
    <row r="2" spans="1:6" ht="18.75" x14ac:dyDescent="0.25">
      <c r="A2" s="1547" t="s">
        <v>1862</v>
      </c>
      <c r="B2" s="1548"/>
      <c r="C2" s="1548"/>
      <c r="D2" s="1548"/>
      <c r="E2" s="1548"/>
      <c r="F2" s="1549"/>
    </row>
    <row r="3" spans="1:6" ht="5.25" customHeight="1" x14ac:dyDescent="0.25">
      <c r="A3" s="1550"/>
      <c r="B3" s="1550"/>
      <c r="C3" s="1550"/>
      <c r="D3" s="1550"/>
      <c r="E3" s="1550"/>
      <c r="F3" s="1550"/>
    </row>
    <row r="4" spans="1:6" s="332" customFormat="1" ht="38.25" thickBot="1" x14ac:dyDescent="0.3">
      <c r="A4" s="866" t="s">
        <v>174</v>
      </c>
      <c r="B4" s="867" t="s">
        <v>1863</v>
      </c>
      <c r="C4" s="868" t="s">
        <v>175</v>
      </c>
      <c r="D4" s="868" t="s">
        <v>176</v>
      </c>
      <c r="E4" s="867" t="s">
        <v>177</v>
      </c>
      <c r="F4" s="869" t="s">
        <v>178</v>
      </c>
    </row>
    <row r="5" spans="1:6" s="320" customFormat="1" x14ac:dyDescent="0.2">
      <c r="A5" s="861" t="s">
        <v>812</v>
      </c>
      <c r="B5" s="861" t="s">
        <v>295</v>
      </c>
      <c r="C5" s="861" t="s">
        <v>1864</v>
      </c>
      <c r="D5" s="331" t="s">
        <v>296</v>
      </c>
      <c r="E5" s="330">
        <v>44718</v>
      </c>
      <c r="F5" s="861" t="s">
        <v>948</v>
      </c>
    </row>
    <row r="6" spans="1:6" s="320" customFormat="1" x14ac:dyDescent="0.2">
      <c r="A6" s="861" t="s">
        <v>1192</v>
      </c>
      <c r="B6" s="861" t="s">
        <v>784</v>
      </c>
      <c r="C6" s="861" t="s">
        <v>785</v>
      </c>
      <c r="D6" s="331" t="s">
        <v>786</v>
      </c>
      <c r="E6" s="330">
        <v>43904</v>
      </c>
      <c r="F6" s="861" t="s">
        <v>1865</v>
      </c>
    </row>
    <row r="7" spans="1:6" s="320" customFormat="1" x14ac:dyDescent="0.2">
      <c r="A7" s="1543" t="s">
        <v>950</v>
      </c>
      <c r="B7" s="861" t="s">
        <v>1655</v>
      </c>
      <c r="C7" s="861" t="s">
        <v>1573</v>
      </c>
      <c r="D7" s="331" t="s">
        <v>1574</v>
      </c>
      <c r="E7" s="330">
        <v>46955</v>
      </c>
      <c r="F7" s="861" t="s">
        <v>9</v>
      </c>
    </row>
    <row r="8" spans="1:6" s="320" customFormat="1" x14ac:dyDescent="0.2">
      <c r="A8" s="1543" t="s">
        <v>950</v>
      </c>
      <c r="B8" s="861" t="s">
        <v>1539</v>
      </c>
      <c r="C8" s="861" t="s">
        <v>1023</v>
      </c>
      <c r="D8" s="331" t="s">
        <v>1024</v>
      </c>
      <c r="E8" s="330">
        <v>45509</v>
      </c>
      <c r="F8" s="861" t="s">
        <v>9</v>
      </c>
    </row>
    <row r="9" spans="1:6" s="320" customFormat="1" x14ac:dyDescent="0.2">
      <c r="A9" s="1543" t="s">
        <v>950</v>
      </c>
      <c r="B9" s="861" t="s">
        <v>1539</v>
      </c>
      <c r="C9" s="861" t="s">
        <v>1023</v>
      </c>
      <c r="D9" s="331" t="s">
        <v>1025</v>
      </c>
      <c r="E9" s="330">
        <v>45869</v>
      </c>
      <c r="F9" s="861" t="s">
        <v>9</v>
      </c>
    </row>
    <row r="10" spans="1:6" s="320" customFormat="1" x14ac:dyDescent="0.2">
      <c r="A10" s="1543" t="s">
        <v>950</v>
      </c>
      <c r="B10" s="861" t="s">
        <v>1539</v>
      </c>
      <c r="C10" s="861" t="s">
        <v>1023</v>
      </c>
      <c r="D10" s="331" t="s">
        <v>1026</v>
      </c>
      <c r="E10" s="330">
        <v>46229</v>
      </c>
      <c r="F10" s="861" t="s">
        <v>9</v>
      </c>
    </row>
    <row r="11" spans="1:6" s="320" customFormat="1" x14ac:dyDescent="0.2">
      <c r="A11" s="1543" t="s">
        <v>950</v>
      </c>
      <c r="B11" s="861" t="s">
        <v>1650</v>
      </c>
      <c r="C11" s="861" t="s">
        <v>846</v>
      </c>
      <c r="D11" s="331" t="s">
        <v>847</v>
      </c>
      <c r="E11" s="330">
        <v>45236</v>
      </c>
      <c r="F11" s="861" t="s">
        <v>9</v>
      </c>
    </row>
    <row r="12" spans="1:6" s="320" customFormat="1" x14ac:dyDescent="0.2">
      <c r="A12" s="1543" t="s">
        <v>179</v>
      </c>
      <c r="B12" s="861" t="s">
        <v>848</v>
      </c>
      <c r="C12" s="861" t="s">
        <v>849</v>
      </c>
      <c r="D12" s="331" t="s">
        <v>1689</v>
      </c>
      <c r="E12" s="330">
        <v>43574</v>
      </c>
      <c r="F12" s="861" t="s">
        <v>179</v>
      </c>
    </row>
    <row r="13" spans="1:6" s="320" customFormat="1" x14ac:dyDescent="0.2">
      <c r="A13" s="1543" t="s">
        <v>179</v>
      </c>
      <c r="B13" s="861" t="s">
        <v>848</v>
      </c>
      <c r="C13" s="861" t="s">
        <v>849</v>
      </c>
      <c r="D13" s="331" t="s">
        <v>1690</v>
      </c>
      <c r="E13" s="330">
        <v>43609</v>
      </c>
      <c r="F13" s="861" t="s">
        <v>179</v>
      </c>
    </row>
    <row r="14" spans="1:6" s="320" customFormat="1" x14ac:dyDescent="0.2">
      <c r="A14" s="1543" t="s">
        <v>179</v>
      </c>
      <c r="B14" s="861" t="s">
        <v>848</v>
      </c>
      <c r="C14" s="861" t="s">
        <v>849</v>
      </c>
      <c r="D14" s="331" t="s">
        <v>1691</v>
      </c>
      <c r="E14" s="330">
        <v>43616</v>
      </c>
      <c r="F14" s="861" t="s">
        <v>179</v>
      </c>
    </row>
    <row r="15" spans="1:6" s="320" customFormat="1" x14ac:dyDescent="0.2">
      <c r="A15" s="1543" t="s">
        <v>179</v>
      </c>
      <c r="B15" s="861" t="s">
        <v>848</v>
      </c>
      <c r="C15" s="861" t="s">
        <v>849</v>
      </c>
      <c r="D15" s="331" t="s">
        <v>1692</v>
      </c>
      <c r="E15" s="330">
        <v>43623</v>
      </c>
      <c r="F15" s="861" t="s">
        <v>179</v>
      </c>
    </row>
    <row r="16" spans="1:6" s="320" customFormat="1" x14ac:dyDescent="0.2">
      <c r="A16" s="1543" t="s">
        <v>179</v>
      </c>
      <c r="B16" s="861" t="s">
        <v>848</v>
      </c>
      <c r="C16" s="861" t="s">
        <v>849</v>
      </c>
      <c r="D16" s="331" t="s">
        <v>1693</v>
      </c>
      <c r="E16" s="330">
        <v>43630</v>
      </c>
      <c r="F16" s="861" t="s">
        <v>179</v>
      </c>
    </row>
    <row r="17" spans="1:6" s="320" customFormat="1" x14ac:dyDescent="0.2">
      <c r="A17" s="1543" t="s">
        <v>179</v>
      </c>
      <c r="B17" s="861" t="s">
        <v>848</v>
      </c>
      <c r="C17" s="861" t="s">
        <v>849</v>
      </c>
      <c r="D17" s="331" t="s">
        <v>1694</v>
      </c>
      <c r="E17" s="330">
        <v>43637</v>
      </c>
      <c r="F17" s="861" t="s">
        <v>179</v>
      </c>
    </row>
    <row r="18" spans="1:6" s="320" customFormat="1" x14ac:dyDescent="0.2">
      <c r="A18" s="1543" t="s">
        <v>179</v>
      </c>
      <c r="B18" s="861" t="s">
        <v>848</v>
      </c>
      <c r="C18" s="861" t="s">
        <v>849</v>
      </c>
      <c r="D18" s="331" t="s">
        <v>1695</v>
      </c>
      <c r="E18" s="330">
        <v>43644</v>
      </c>
      <c r="F18" s="861" t="s">
        <v>179</v>
      </c>
    </row>
    <row r="19" spans="1:6" s="320" customFormat="1" x14ac:dyDescent="0.2">
      <c r="A19" s="1543" t="s">
        <v>179</v>
      </c>
      <c r="B19" s="861" t="s">
        <v>848</v>
      </c>
      <c r="C19" s="861" t="s">
        <v>849</v>
      </c>
      <c r="D19" s="331" t="s">
        <v>1866</v>
      </c>
      <c r="E19" s="330">
        <v>43651</v>
      </c>
      <c r="F19" s="861" t="s">
        <v>179</v>
      </c>
    </row>
    <row r="20" spans="1:6" s="320" customFormat="1" x14ac:dyDescent="0.2">
      <c r="A20" s="1543" t="s">
        <v>179</v>
      </c>
      <c r="B20" s="861" t="s">
        <v>848</v>
      </c>
      <c r="C20" s="861" t="s">
        <v>849</v>
      </c>
      <c r="D20" s="331" t="s">
        <v>1867</v>
      </c>
      <c r="E20" s="330">
        <v>43665</v>
      </c>
      <c r="F20" s="861" t="s">
        <v>179</v>
      </c>
    </row>
    <row r="21" spans="1:6" s="320" customFormat="1" x14ac:dyDescent="0.2">
      <c r="A21" s="1543" t="s">
        <v>179</v>
      </c>
      <c r="B21" s="861" t="s">
        <v>848</v>
      </c>
      <c r="C21" s="861" t="s">
        <v>849</v>
      </c>
      <c r="D21" s="331" t="s">
        <v>1868</v>
      </c>
      <c r="E21" s="330">
        <v>43672</v>
      </c>
      <c r="F21" s="861" t="s">
        <v>179</v>
      </c>
    </row>
    <row r="22" spans="1:6" s="320" customFormat="1" x14ac:dyDescent="0.2">
      <c r="A22" s="1543" t="s">
        <v>179</v>
      </c>
      <c r="B22" s="861" t="s">
        <v>848</v>
      </c>
      <c r="C22" s="861" t="s">
        <v>849</v>
      </c>
      <c r="D22" s="331" t="s">
        <v>1869</v>
      </c>
      <c r="E22" s="330">
        <v>43679</v>
      </c>
      <c r="F22" s="861" t="s">
        <v>179</v>
      </c>
    </row>
    <row r="23" spans="1:6" s="320" customFormat="1" x14ac:dyDescent="0.2">
      <c r="A23" s="1543" t="s">
        <v>179</v>
      </c>
      <c r="B23" s="861" t="s">
        <v>848</v>
      </c>
      <c r="C23" s="861" t="s">
        <v>849</v>
      </c>
      <c r="D23" s="331" t="s">
        <v>1576</v>
      </c>
      <c r="E23" s="330">
        <v>43595</v>
      </c>
      <c r="F23" s="861" t="s">
        <v>179</v>
      </c>
    </row>
    <row r="24" spans="1:6" s="320" customFormat="1" x14ac:dyDescent="0.2">
      <c r="A24" s="1543" t="s">
        <v>179</v>
      </c>
      <c r="B24" s="861" t="s">
        <v>848</v>
      </c>
      <c r="C24" s="861" t="s">
        <v>849</v>
      </c>
      <c r="D24" s="331" t="s">
        <v>1577</v>
      </c>
      <c r="E24" s="330">
        <v>43609</v>
      </c>
      <c r="F24" s="861" t="s">
        <v>179</v>
      </c>
    </row>
    <row r="25" spans="1:6" s="320" customFormat="1" x14ac:dyDescent="0.2">
      <c r="A25" s="1543" t="s">
        <v>179</v>
      </c>
      <c r="B25" s="861" t="s">
        <v>848</v>
      </c>
      <c r="C25" s="861" t="s">
        <v>849</v>
      </c>
      <c r="D25" s="331" t="s">
        <v>1578</v>
      </c>
      <c r="E25" s="330">
        <v>43623</v>
      </c>
      <c r="F25" s="861" t="s">
        <v>179</v>
      </c>
    </row>
    <row r="26" spans="1:6" s="320" customFormat="1" x14ac:dyDescent="0.2">
      <c r="A26" s="1543" t="s">
        <v>179</v>
      </c>
      <c r="B26" s="861" t="s">
        <v>848</v>
      </c>
      <c r="C26" s="861" t="s">
        <v>849</v>
      </c>
      <c r="D26" s="331" t="s">
        <v>1696</v>
      </c>
      <c r="E26" s="330">
        <v>43651</v>
      </c>
      <c r="F26" s="861" t="s">
        <v>179</v>
      </c>
    </row>
    <row r="27" spans="1:6" s="320" customFormat="1" x14ac:dyDescent="0.2">
      <c r="A27" s="1543" t="s">
        <v>179</v>
      </c>
      <c r="B27" s="861" t="s">
        <v>848</v>
      </c>
      <c r="C27" s="861" t="s">
        <v>849</v>
      </c>
      <c r="D27" s="331" t="s">
        <v>1697</v>
      </c>
      <c r="E27" s="330">
        <v>43665</v>
      </c>
      <c r="F27" s="861" t="s">
        <v>179</v>
      </c>
    </row>
    <row r="28" spans="1:6" s="320" customFormat="1" x14ac:dyDescent="0.2">
      <c r="A28" s="1543" t="s">
        <v>179</v>
      </c>
      <c r="B28" s="861" t="s">
        <v>848</v>
      </c>
      <c r="C28" s="861" t="s">
        <v>849</v>
      </c>
      <c r="D28" s="331" t="s">
        <v>1698</v>
      </c>
      <c r="E28" s="330">
        <v>43679</v>
      </c>
      <c r="F28" s="861" t="s">
        <v>179</v>
      </c>
    </row>
    <row r="29" spans="1:6" s="320" customFormat="1" x14ac:dyDescent="0.2">
      <c r="A29" s="1543" t="s">
        <v>179</v>
      </c>
      <c r="B29" s="861" t="s">
        <v>848</v>
      </c>
      <c r="C29" s="861" t="s">
        <v>849</v>
      </c>
      <c r="D29" s="331" t="s">
        <v>1699</v>
      </c>
      <c r="E29" s="330">
        <v>43700</v>
      </c>
      <c r="F29" s="861" t="s">
        <v>179</v>
      </c>
    </row>
    <row r="30" spans="1:6" s="320" customFormat="1" x14ac:dyDescent="0.2">
      <c r="A30" s="1543" t="s">
        <v>179</v>
      </c>
      <c r="B30" s="861" t="s">
        <v>848</v>
      </c>
      <c r="C30" s="861" t="s">
        <v>849</v>
      </c>
      <c r="D30" s="331" t="s">
        <v>1700</v>
      </c>
      <c r="E30" s="330">
        <v>43707</v>
      </c>
      <c r="F30" s="861" t="s">
        <v>179</v>
      </c>
    </row>
    <row r="31" spans="1:6" s="320" customFormat="1" x14ac:dyDescent="0.2">
      <c r="A31" s="1543" t="s">
        <v>179</v>
      </c>
      <c r="B31" s="861" t="s">
        <v>848</v>
      </c>
      <c r="C31" s="861" t="s">
        <v>849</v>
      </c>
      <c r="D31" s="331" t="s">
        <v>1701</v>
      </c>
      <c r="E31" s="330">
        <v>43714</v>
      </c>
      <c r="F31" s="861" t="s">
        <v>179</v>
      </c>
    </row>
    <row r="32" spans="1:6" s="320" customFormat="1" x14ac:dyDescent="0.2">
      <c r="A32" s="1543" t="s">
        <v>179</v>
      </c>
      <c r="B32" s="861" t="s">
        <v>848</v>
      </c>
      <c r="C32" s="861" t="s">
        <v>849</v>
      </c>
      <c r="D32" s="331" t="s">
        <v>1702</v>
      </c>
      <c r="E32" s="330">
        <v>43721</v>
      </c>
      <c r="F32" s="861" t="s">
        <v>179</v>
      </c>
    </row>
    <row r="33" spans="1:6" s="320" customFormat="1" x14ac:dyDescent="0.2">
      <c r="A33" s="1543" t="s">
        <v>179</v>
      </c>
      <c r="B33" s="861" t="s">
        <v>848</v>
      </c>
      <c r="C33" s="861" t="s">
        <v>849</v>
      </c>
      <c r="D33" s="331" t="s">
        <v>1703</v>
      </c>
      <c r="E33" s="330">
        <v>43728</v>
      </c>
      <c r="F33" s="861" t="s">
        <v>179</v>
      </c>
    </row>
    <row r="34" spans="1:6" s="320" customFormat="1" x14ac:dyDescent="0.2">
      <c r="A34" s="1543" t="s">
        <v>179</v>
      </c>
      <c r="B34" s="861" t="s">
        <v>848</v>
      </c>
      <c r="C34" s="861" t="s">
        <v>849</v>
      </c>
      <c r="D34" s="331" t="s">
        <v>1704</v>
      </c>
      <c r="E34" s="330">
        <v>43735</v>
      </c>
      <c r="F34" s="861" t="s">
        <v>179</v>
      </c>
    </row>
    <row r="35" spans="1:6" s="320" customFormat="1" x14ac:dyDescent="0.2">
      <c r="A35" s="1543" t="s">
        <v>179</v>
      </c>
      <c r="B35" s="861" t="s">
        <v>848</v>
      </c>
      <c r="C35" s="861" t="s">
        <v>849</v>
      </c>
      <c r="D35" s="331" t="s">
        <v>1870</v>
      </c>
      <c r="E35" s="330">
        <v>43742</v>
      </c>
      <c r="F35" s="861" t="s">
        <v>179</v>
      </c>
    </row>
    <row r="36" spans="1:6" s="320" customFormat="1" x14ac:dyDescent="0.2">
      <c r="A36" s="1543" t="s">
        <v>179</v>
      </c>
      <c r="B36" s="861" t="s">
        <v>848</v>
      </c>
      <c r="C36" s="861" t="s">
        <v>849</v>
      </c>
      <c r="D36" s="331" t="s">
        <v>1871</v>
      </c>
      <c r="E36" s="330">
        <v>43749</v>
      </c>
      <c r="F36" s="861" t="s">
        <v>179</v>
      </c>
    </row>
    <row r="37" spans="1:6" s="320" customFormat="1" x14ac:dyDescent="0.2">
      <c r="A37" s="1543" t="s">
        <v>169</v>
      </c>
      <c r="B37" s="861" t="s">
        <v>1498</v>
      </c>
      <c r="C37" s="861" t="s">
        <v>813</v>
      </c>
      <c r="D37" s="331" t="s">
        <v>814</v>
      </c>
      <c r="E37" s="330">
        <v>44777</v>
      </c>
      <c r="F37" s="861" t="s">
        <v>951</v>
      </c>
    </row>
    <row r="38" spans="1:6" s="320" customFormat="1" x14ac:dyDescent="0.2">
      <c r="A38" s="1543" t="s">
        <v>169</v>
      </c>
      <c r="B38" s="861" t="s">
        <v>180</v>
      </c>
      <c r="C38" s="861" t="s">
        <v>181</v>
      </c>
      <c r="D38" s="331" t="s">
        <v>182</v>
      </c>
      <c r="E38" s="330">
        <v>46984</v>
      </c>
      <c r="F38" s="861" t="s">
        <v>951</v>
      </c>
    </row>
    <row r="39" spans="1:6" s="320" customFormat="1" x14ac:dyDescent="0.2">
      <c r="A39" s="861" t="s">
        <v>1569</v>
      </c>
      <c r="B39" s="861" t="s">
        <v>183</v>
      </c>
      <c r="C39" s="861" t="s">
        <v>184</v>
      </c>
      <c r="D39" s="331" t="s">
        <v>185</v>
      </c>
      <c r="E39" s="330">
        <v>43794</v>
      </c>
      <c r="F39" s="861" t="s">
        <v>1865</v>
      </c>
    </row>
    <row r="40" spans="1:6" s="320" customFormat="1" x14ac:dyDescent="0.2">
      <c r="A40" s="1543" t="s">
        <v>1</v>
      </c>
      <c r="B40" s="861" t="s">
        <v>186</v>
      </c>
      <c r="C40" s="861" t="s">
        <v>187</v>
      </c>
      <c r="D40" s="331" t="s">
        <v>188</v>
      </c>
      <c r="E40" s="330">
        <v>44438</v>
      </c>
      <c r="F40" s="861" t="s">
        <v>952</v>
      </c>
    </row>
    <row r="41" spans="1:6" s="320" customFormat="1" x14ac:dyDescent="0.2">
      <c r="A41" s="1543" t="s">
        <v>1</v>
      </c>
      <c r="B41" s="861" t="s">
        <v>688</v>
      </c>
      <c r="C41" s="861" t="s">
        <v>689</v>
      </c>
      <c r="D41" s="331" t="s">
        <v>690</v>
      </c>
      <c r="E41" s="330">
        <v>44456</v>
      </c>
      <c r="F41" s="861" t="s">
        <v>952</v>
      </c>
    </row>
    <row r="42" spans="1:6" s="320" customFormat="1" x14ac:dyDescent="0.2">
      <c r="A42" s="1543" t="s">
        <v>1</v>
      </c>
      <c r="B42" s="861" t="s">
        <v>1651</v>
      </c>
      <c r="C42" s="861" t="s">
        <v>815</v>
      </c>
      <c r="D42" s="331" t="s">
        <v>816</v>
      </c>
      <c r="E42" s="330">
        <v>44749</v>
      </c>
      <c r="F42" s="861" t="s">
        <v>952</v>
      </c>
    </row>
    <row r="43" spans="1:6" s="320" customFormat="1" x14ac:dyDescent="0.2">
      <c r="A43" s="1543" t="s">
        <v>1</v>
      </c>
      <c r="B43" s="861" t="s">
        <v>953</v>
      </c>
      <c r="C43" s="861" t="s">
        <v>954</v>
      </c>
      <c r="D43" s="331" t="s">
        <v>955</v>
      </c>
      <c r="E43" s="330">
        <v>45428</v>
      </c>
      <c r="F43" s="861" t="s">
        <v>952</v>
      </c>
    </row>
    <row r="44" spans="1:6" s="320" customFormat="1" x14ac:dyDescent="0.2">
      <c r="A44" s="1543" t="s">
        <v>1</v>
      </c>
      <c r="B44" s="861" t="s">
        <v>1027</v>
      </c>
      <c r="C44" s="861" t="s">
        <v>1028</v>
      </c>
      <c r="D44" s="331" t="s">
        <v>1029</v>
      </c>
      <c r="E44" s="330">
        <v>45521</v>
      </c>
      <c r="F44" s="861" t="s">
        <v>952</v>
      </c>
    </row>
    <row r="45" spans="1:6" s="320" customFormat="1" x14ac:dyDescent="0.2">
      <c r="A45" s="1543" t="s">
        <v>1</v>
      </c>
      <c r="B45" s="861" t="s">
        <v>1333</v>
      </c>
      <c r="C45" s="861" t="s">
        <v>1510</v>
      </c>
      <c r="D45" s="331" t="s">
        <v>1511</v>
      </c>
      <c r="E45" s="330">
        <v>46067</v>
      </c>
      <c r="F45" s="861" t="s">
        <v>952</v>
      </c>
    </row>
    <row r="46" spans="1:6" s="320" customFormat="1" x14ac:dyDescent="0.2">
      <c r="A46" s="1543" t="s">
        <v>590</v>
      </c>
      <c r="B46" s="861" t="s">
        <v>1540</v>
      </c>
      <c r="C46" s="861" t="s">
        <v>850</v>
      </c>
      <c r="D46" s="331" t="s">
        <v>851</v>
      </c>
      <c r="E46" s="330">
        <v>44521</v>
      </c>
      <c r="F46" s="861" t="s">
        <v>811</v>
      </c>
    </row>
    <row r="47" spans="1:6" s="320" customFormat="1" x14ac:dyDescent="0.2">
      <c r="A47" s="1543" t="s">
        <v>590</v>
      </c>
      <c r="B47" s="861" t="s">
        <v>1541</v>
      </c>
      <c r="C47" s="861" t="s">
        <v>1058</v>
      </c>
      <c r="D47" s="331" t="s">
        <v>1059</v>
      </c>
      <c r="E47" s="330">
        <v>45584</v>
      </c>
      <c r="F47" s="861" t="s">
        <v>811</v>
      </c>
    </row>
    <row r="48" spans="1:6" s="320" customFormat="1" x14ac:dyDescent="0.2">
      <c r="A48" s="1543" t="s">
        <v>171</v>
      </c>
      <c r="B48" s="861" t="s">
        <v>1660</v>
      </c>
      <c r="C48" s="861" t="s">
        <v>1705</v>
      </c>
      <c r="D48" s="331" t="s">
        <v>1706</v>
      </c>
      <c r="E48" s="330">
        <v>45233</v>
      </c>
      <c r="F48" s="861" t="s">
        <v>1051</v>
      </c>
    </row>
    <row r="49" spans="1:6" s="320" customFormat="1" x14ac:dyDescent="0.2">
      <c r="A49" s="1543" t="s">
        <v>171</v>
      </c>
      <c r="B49" s="861" t="s">
        <v>1660</v>
      </c>
      <c r="C49" s="861" t="s">
        <v>1705</v>
      </c>
      <c r="D49" s="331" t="s">
        <v>1707</v>
      </c>
      <c r="E49" s="330">
        <v>45953</v>
      </c>
      <c r="F49" s="861" t="s">
        <v>1051</v>
      </c>
    </row>
    <row r="50" spans="1:6" s="320" customFormat="1" x14ac:dyDescent="0.2">
      <c r="A50" s="1543" t="s">
        <v>171</v>
      </c>
      <c r="B50" s="861" t="s">
        <v>189</v>
      </c>
      <c r="C50" s="861" t="s">
        <v>190</v>
      </c>
      <c r="D50" s="331" t="s">
        <v>191</v>
      </c>
      <c r="E50" s="330">
        <v>44067</v>
      </c>
      <c r="F50" s="861" t="s">
        <v>949</v>
      </c>
    </row>
    <row r="51" spans="1:6" s="320" customFormat="1" x14ac:dyDescent="0.2">
      <c r="A51" s="1543" t="s">
        <v>171</v>
      </c>
      <c r="B51" s="861" t="s">
        <v>192</v>
      </c>
      <c r="C51" s="861" t="s">
        <v>1872</v>
      </c>
      <c r="D51" s="331" t="s">
        <v>193</v>
      </c>
      <c r="E51" s="330">
        <v>44427</v>
      </c>
      <c r="F51" s="861" t="s">
        <v>952</v>
      </c>
    </row>
    <row r="52" spans="1:6" s="320" customFormat="1" x14ac:dyDescent="0.2">
      <c r="A52" s="1543" t="s">
        <v>171</v>
      </c>
      <c r="B52" s="861" t="s">
        <v>817</v>
      </c>
      <c r="C52" s="861" t="s">
        <v>818</v>
      </c>
      <c r="D52" s="331" t="s">
        <v>819</v>
      </c>
      <c r="E52" s="330">
        <v>44792</v>
      </c>
      <c r="F52" s="861" t="s">
        <v>952</v>
      </c>
    </row>
    <row r="53" spans="1:6" s="320" customFormat="1" x14ac:dyDescent="0.2">
      <c r="A53" s="1543" t="s">
        <v>171</v>
      </c>
      <c r="B53" s="861" t="s">
        <v>1060</v>
      </c>
      <c r="C53" s="861" t="s">
        <v>1061</v>
      </c>
      <c r="D53" s="331" t="s">
        <v>1062</v>
      </c>
      <c r="E53" s="330">
        <v>48124</v>
      </c>
      <c r="F53" s="861" t="s">
        <v>1051</v>
      </c>
    </row>
    <row r="54" spans="1:6" s="320" customFormat="1" x14ac:dyDescent="0.2">
      <c r="A54" s="1543" t="s">
        <v>10</v>
      </c>
      <c r="B54" s="861" t="s">
        <v>821</v>
      </c>
      <c r="C54" s="861" t="s">
        <v>822</v>
      </c>
      <c r="D54" s="331" t="s">
        <v>823</v>
      </c>
      <c r="E54" s="330">
        <v>44796</v>
      </c>
      <c r="F54" s="861" t="s">
        <v>820</v>
      </c>
    </row>
    <row r="55" spans="1:6" s="320" customFormat="1" x14ac:dyDescent="0.2">
      <c r="A55" s="1543" t="s">
        <v>10</v>
      </c>
      <c r="B55" s="861" t="s">
        <v>956</v>
      </c>
      <c r="C55" s="861" t="s">
        <v>957</v>
      </c>
      <c r="D55" s="331" t="s">
        <v>958</v>
      </c>
      <c r="E55" s="330">
        <v>43978</v>
      </c>
      <c r="F55" s="861" t="s">
        <v>820</v>
      </c>
    </row>
    <row r="56" spans="1:6" s="320" customFormat="1" x14ac:dyDescent="0.2">
      <c r="A56" s="1543" t="s">
        <v>10</v>
      </c>
      <c r="B56" s="861" t="s">
        <v>956</v>
      </c>
      <c r="C56" s="861" t="s">
        <v>957</v>
      </c>
      <c r="D56" s="331" t="s">
        <v>959</v>
      </c>
      <c r="E56" s="330">
        <v>44338</v>
      </c>
      <c r="F56" s="861" t="s">
        <v>820</v>
      </c>
    </row>
    <row r="57" spans="1:6" s="320" customFormat="1" x14ac:dyDescent="0.2">
      <c r="A57" s="1543" t="s">
        <v>10</v>
      </c>
      <c r="B57" s="861" t="s">
        <v>956</v>
      </c>
      <c r="C57" s="861" t="s">
        <v>957</v>
      </c>
      <c r="D57" s="331" t="s">
        <v>960</v>
      </c>
      <c r="E57" s="330">
        <v>44698</v>
      </c>
      <c r="F57" s="861" t="s">
        <v>820</v>
      </c>
    </row>
    <row r="58" spans="1:6" s="320" customFormat="1" x14ac:dyDescent="0.2">
      <c r="A58" s="1543" t="s">
        <v>10</v>
      </c>
      <c r="B58" s="861" t="s">
        <v>956</v>
      </c>
      <c r="C58" s="861" t="s">
        <v>957</v>
      </c>
      <c r="D58" s="331" t="s">
        <v>961</v>
      </c>
      <c r="E58" s="330">
        <v>45058</v>
      </c>
      <c r="F58" s="861" t="s">
        <v>820</v>
      </c>
    </row>
    <row r="59" spans="1:6" s="320" customFormat="1" x14ac:dyDescent="0.2">
      <c r="A59" s="1543" t="s">
        <v>10</v>
      </c>
      <c r="B59" s="861" t="s">
        <v>1652</v>
      </c>
      <c r="C59" s="861" t="s">
        <v>1224</v>
      </c>
      <c r="D59" s="331" t="s">
        <v>1225</v>
      </c>
      <c r="E59" s="330">
        <v>44439</v>
      </c>
      <c r="F59" s="861" t="s">
        <v>820</v>
      </c>
    </row>
    <row r="60" spans="1:6" s="320" customFormat="1" x14ac:dyDescent="0.2">
      <c r="A60" s="1543" t="s">
        <v>10</v>
      </c>
      <c r="B60" s="861" t="s">
        <v>1652</v>
      </c>
      <c r="C60" s="861" t="s">
        <v>1224</v>
      </c>
      <c r="D60" s="331" t="s">
        <v>1226</v>
      </c>
      <c r="E60" s="330">
        <v>44799</v>
      </c>
      <c r="F60" s="861" t="s">
        <v>820</v>
      </c>
    </row>
    <row r="61" spans="1:6" s="320" customFormat="1" x14ac:dyDescent="0.2">
      <c r="A61" s="1543" t="s">
        <v>10</v>
      </c>
      <c r="B61" s="861" t="s">
        <v>1652</v>
      </c>
      <c r="C61" s="861" t="s">
        <v>1224</v>
      </c>
      <c r="D61" s="331" t="s">
        <v>1227</v>
      </c>
      <c r="E61" s="330">
        <v>45159</v>
      </c>
      <c r="F61" s="861" t="s">
        <v>820</v>
      </c>
    </row>
    <row r="62" spans="1:6" s="320" customFormat="1" x14ac:dyDescent="0.2">
      <c r="A62" s="1543" t="s">
        <v>10</v>
      </c>
      <c r="B62" s="861" t="s">
        <v>1652</v>
      </c>
      <c r="C62" s="861" t="s">
        <v>1224</v>
      </c>
      <c r="D62" s="331" t="s">
        <v>1228</v>
      </c>
      <c r="E62" s="330">
        <v>45519</v>
      </c>
      <c r="F62" s="861" t="s">
        <v>820</v>
      </c>
    </row>
    <row r="63" spans="1:6" s="320" customFormat="1" x14ac:dyDescent="0.2">
      <c r="A63" s="1543" t="s">
        <v>10</v>
      </c>
      <c r="B63" s="861" t="s">
        <v>824</v>
      </c>
      <c r="C63" s="861" t="s">
        <v>825</v>
      </c>
      <c r="D63" s="331" t="s">
        <v>826</v>
      </c>
      <c r="E63" s="330">
        <v>44077</v>
      </c>
      <c r="F63" s="861" t="s">
        <v>820</v>
      </c>
    </row>
    <row r="64" spans="1:6" s="320" customFormat="1" x14ac:dyDescent="0.2">
      <c r="A64" s="1543" t="s">
        <v>10</v>
      </c>
      <c r="B64" s="861" t="s">
        <v>824</v>
      </c>
      <c r="C64" s="861" t="s">
        <v>825</v>
      </c>
      <c r="D64" s="331" t="s">
        <v>827</v>
      </c>
      <c r="E64" s="330">
        <v>44797</v>
      </c>
      <c r="F64" s="861" t="s">
        <v>820</v>
      </c>
    </row>
    <row r="65" spans="1:6" s="320" customFormat="1" x14ac:dyDescent="0.2">
      <c r="A65" s="1543" t="s">
        <v>10</v>
      </c>
      <c r="B65" s="861" t="s">
        <v>1653</v>
      </c>
      <c r="C65" s="861" t="s">
        <v>1063</v>
      </c>
      <c r="D65" s="331" t="s">
        <v>1064</v>
      </c>
      <c r="E65" s="330">
        <v>45554</v>
      </c>
      <c r="F65" s="861" t="s">
        <v>820</v>
      </c>
    </row>
    <row r="66" spans="1:6" s="320" customFormat="1" x14ac:dyDescent="0.2">
      <c r="A66" s="1543" t="s">
        <v>10</v>
      </c>
      <c r="B66" s="861" t="s">
        <v>1653</v>
      </c>
      <c r="C66" s="861" t="s">
        <v>1063</v>
      </c>
      <c r="D66" s="331" t="s">
        <v>1065</v>
      </c>
      <c r="E66" s="330">
        <v>45914</v>
      </c>
      <c r="F66" s="861" t="s">
        <v>820</v>
      </c>
    </row>
    <row r="67" spans="1:6" s="320" customFormat="1" x14ac:dyDescent="0.2">
      <c r="A67" s="1543" t="s">
        <v>10</v>
      </c>
      <c r="B67" s="861" t="s">
        <v>1654</v>
      </c>
      <c r="C67" s="861" t="s">
        <v>1066</v>
      </c>
      <c r="D67" s="331" t="s">
        <v>1067</v>
      </c>
      <c r="E67" s="330">
        <v>45914</v>
      </c>
      <c r="F67" s="861" t="s">
        <v>820</v>
      </c>
    </row>
    <row r="68" spans="1:6" s="320" customFormat="1" x14ac:dyDescent="0.2">
      <c r="A68" s="1543" t="s">
        <v>10</v>
      </c>
      <c r="B68" s="861" t="s">
        <v>1654</v>
      </c>
      <c r="C68" s="861" t="s">
        <v>1066</v>
      </c>
      <c r="D68" s="331" t="s">
        <v>1068</v>
      </c>
      <c r="E68" s="330">
        <v>46274</v>
      </c>
      <c r="F68" s="861" t="s">
        <v>820</v>
      </c>
    </row>
    <row r="69" spans="1:6" s="320" customFormat="1" x14ac:dyDescent="0.2">
      <c r="A69" s="1543" t="s">
        <v>3</v>
      </c>
      <c r="B69" s="861" t="s">
        <v>962</v>
      </c>
      <c r="C69" s="861" t="s">
        <v>963</v>
      </c>
      <c r="D69" s="331" t="s">
        <v>964</v>
      </c>
      <c r="E69" s="330">
        <v>46800</v>
      </c>
      <c r="F69" s="861" t="s">
        <v>952</v>
      </c>
    </row>
    <row r="70" spans="1:6" s="320" customFormat="1" x14ac:dyDescent="0.2">
      <c r="A70" s="1543" t="s">
        <v>3</v>
      </c>
      <c r="B70" s="861" t="s">
        <v>965</v>
      </c>
      <c r="C70" s="861" t="s">
        <v>966</v>
      </c>
      <c r="D70" s="331" t="s">
        <v>967</v>
      </c>
      <c r="E70" s="330">
        <v>46081</v>
      </c>
      <c r="F70" s="861" t="s">
        <v>952</v>
      </c>
    </row>
    <row r="71" spans="1:6" s="320" customFormat="1" x14ac:dyDescent="0.2">
      <c r="A71" s="1543" t="s">
        <v>3</v>
      </c>
      <c r="B71" s="861" t="s">
        <v>968</v>
      </c>
      <c r="C71" s="861" t="s">
        <v>969</v>
      </c>
      <c r="D71" s="331" t="s">
        <v>970</v>
      </c>
      <c r="E71" s="330">
        <v>43922</v>
      </c>
      <c r="F71" s="861" t="s">
        <v>952</v>
      </c>
    </row>
    <row r="72" spans="1:6" s="320" customFormat="1" x14ac:dyDescent="0.2">
      <c r="A72" s="1543" t="s">
        <v>3</v>
      </c>
      <c r="B72" s="861" t="s">
        <v>968</v>
      </c>
      <c r="C72" s="861" t="s">
        <v>969</v>
      </c>
      <c r="D72" s="331" t="s">
        <v>971</v>
      </c>
      <c r="E72" s="330">
        <v>44642</v>
      </c>
      <c r="F72" s="861" t="s">
        <v>952</v>
      </c>
    </row>
    <row r="73" spans="1:6" s="320" customFormat="1" x14ac:dyDescent="0.2">
      <c r="A73" s="1543" t="s">
        <v>3</v>
      </c>
      <c r="B73" s="861" t="s">
        <v>691</v>
      </c>
      <c r="C73" s="861" t="s">
        <v>692</v>
      </c>
      <c r="D73" s="331" t="s">
        <v>693</v>
      </c>
      <c r="E73" s="330">
        <v>43930</v>
      </c>
      <c r="F73" s="861" t="s">
        <v>952</v>
      </c>
    </row>
    <row r="74" spans="1:6" s="320" customFormat="1" x14ac:dyDescent="0.2">
      <c r="A74" s="1543" t="s">
        <v>3</v>
      </c>
      <c r="B74" s="861" t="s">
        <v>691</v>
      </c>
      <c r="C74" s="861" t="s">
        <v>692</v>
      </c>
      <c r="D74" s="331" t="s">
        <v>694</v>
      </c>
      <c r="E74" s="330">
        <v>44110</v>
      </c>
      <c r="F74" s="861" t="s">
        <v>952</v>
      </c>
    </row>
    <row r="75" spans="1:6" s="320" customFormat="1" x14ac:dyDescent="0.2">
      <c r="A75" s="1543" t="s">
        <v>3</v>
      </c>
      <c r="B75" s="861" t="s">
        <v>691</v>
      </c>
      <c r="C75" s="861" t="s">
        <v>692</v>
      </c>
      <c r="D75" s="331" t="s">
        <v>695</v>
      </c>
      <c r="E75" s="330">
        <v>44470</v>
      </c>
      <c r="F75" s="861" t="s">
        <v>952</v>
      </c>
    </row>
    <row r="76" spans="1:6" s="320" customFormat="1" x14ac:dyDescent="0.2">
      <c r="A76" s="1543" t="s">
        <v>3</v>
      </c>
      <c r="B76" s="861" t="s">
        <v>691</v>
      </c>
      <c r="C76" s="861" t="s">
        <v>692</v>
      </c>
      <c r="D76" s="331" t="s">
        <v>696</v>
      </c>
      <c r="E76" s="330">
        <v>44830</v>
      </c>
      <c r="F76" s="861" t="s">
        <v>952</v>
      </c>
    </row>
    <row r="77" spans="1:6" s="320" customFormat="1" x14ac:dyDescent="0.2">
      <c r="A77" s="1543" t="s">
        <v>3</v>
      </c>
      <c r="B77" s="861" t="s">
        <v>972</v>
      </c>
      <c r="C77" s="861" t="s">
        <v>973</v>
      </c>
      <c r="D77" s="331" t="s">
        <v>974</v>
      </c>
      <c r="E77" s="330">
        <v>44475</v>
      </c>
      <c r="F77" s="861" t="s">
        <v>952</v>
      </c>
    </row>
    <row r="78" spans="1:6" s="320" customFormat="1" x14ac:dyDescent="0.2">
      <c r="A78" s="1543" t="s">
        <v>3</v>
      </c>
      <c r="B78" s="861" t="s">
        <v>972</v>
      </c>
      <c r="C78" s="861" t="s">
        <v>973</v>
      </c>
      <c r="D78" s="331" t="s">
        <v>975</v>
      </c>
      <c r="E78" s="330">
        <v>44655</v>
      </c>
      <c r="F78" s="861" t="s">
        <v>952</v>
      </c>
    </row>
    <row r="79" spans="1:6" s="320" customFormat="1" x14ac:dyDescent="0.2">
      <c r="A79" s="1543" t="s">
        <v>3</v>
      </c>
      <c r="B79" s="861" t="s">
        <v>972</v>
      </c>
      <c r="C79" s="861" t="s">
        <v>973</v>
      </c>
      <c r="D79" s="331" t="s">
        <v>976</v>
      </c>
      <c r="E79" s="330">
        <v>45015</v>
      </c>
      <c r="F79" s="861" t="s">
        <v>952</v>
      </c>
    </row>
    <row r="80" spans="1:6" s="320" customFormat="1" x14ac:dyDescent="0.2">
      <c r="A80" s="1543" t="s">
        <v>3</v>
      </c>
      <c r="B80" s="861" t="s">
        <v>1125</v>
      </c>
      <c r="C80" s="861" t="s">
        <v>1126</v>
      </c>
      <c r="D80" s="331" t="s">
        <v>1127</v>
      </c>
      <c r="E80" s="330">
        <v>45490</v>
      </c>
      <c r="F80" s="861" t="s">
        <v>952</v>
      </c>
    </row>
    <row r="81" spans="1:6" s="320" customFormat="1" x14ac:dyDescent="0.2">
      <c r="A81" s="1543" t="s">
        <v>3</v>
      </c>
      <c r="B81" s="861" t="s">
        <v>1125</v>
      </c>
      <c r="C81" s="861" t="s">
        <v>1126</v>
      </c>
      <c r="D81" s="331" t="s">
        <v>1128</v>
      </c>
      <c r="E81" s="330">
        <v>45850</v>
      </c>
      <c r="F81" s="861" t="s">
        <v>952</v>
      </c>
    </row>
    <row r="82" spans="1:6" s="320" customFormat="1" x14ac:dyDescent="0.2">
      <c r="A82" s="1543" t="s">
        <v>93</v>
      </c>
      <c r="B82" s="861" t="s">
        <v>194</v>
      </c>
      <c r="C82" s="861" t="s">
        <v>195</v>
      </c>
      <c r="D82" s="331" t="s">
        <v>196</v>
      </c>
      <c r="E82" s="330">
        <v>44110</v>
      </c>
      <c r="F82" s="861" t="s">
        <v>949</v>
      </c>
    </row>
    <row r="83" spans="1:6" s="320" customFormat="1" x14ac:dyDescent="0.2">
      <c r="A83" s="1543" t="s">
        <v>93</v>
      </c>
      <c r="B83" s="861" t="s">
        <v>197</v>
      </c>
      <c r="C83" s="861" t="s">
        <v>198</v>
      </c>
      <c r="D83" s="331" t="s">
        <v>199</v>
      </c>
      <c r="E83" s="330">
        <v>44598</v>
      </c>
      <c r="F83" s="861" t="s">
        <v>949</v>
      </c>
    </row>
    <row r="84" spans="1:6" s="320" customFormat="1" x14ac:dyDescent="0.2">
      <c r="A84" s="1543" t="s">
        <v>93</v>
      </c>
      <c r="B84" s="861" t="s">
        <v>1917</v>
      </c>
      <c r="C84" s="861" t="s">
        <v>894</v>
      </c>
      <c r="D84" s="331" t="s">
        <v>895</v>
      </c>
      <c r="E84" s="330">
        <v>44590</v>
      </c>
      <c r="F84" s="861" t="s">
        <v>9</v>
      </c>
    </row>
    <row r="85" spans="1:6" s="320" customFormat="1" x14ac:dyDescent="0.2">
      <c r="A85" s="1543" t="s">
        <v>93</v>
      </c>
      <c r="B85" s="861" t="s">
        <v>1917</v>
      </c>
      <c r="C85" s="861" t="s">
        <v>894</v>
      </c>
      <c r="D85" s="331" t="s">
        <v>896</v>
      </c>
      <c r="E85" s="330">
        <v>45490</v>
      </c>
      <c r="F85" s="861" t="s">
        <v>9</v>
      </c>
    </row>
    <row r="86" spans="1:6" s="320" customFormat="1" x14ac:dyDescent="0.2">
      <c r="A86" s="1543" t="s">
        <v>93</v>
      </c>
      <c r="B86" s="861" t="s">
        <v>1918</v>
      </c>
      <c r="C86" s="861" t="s">
        <v>977</v>
      </c>
      <c r="D86" s="331" t="s">
        <v>978</v>
      </c>
      <c r="E86" s="330">
        <v>44171</v>
      </c>
      <c r="F86" s="861" t="s">
        <v>9</v>
      </c>
    </row>
    <row r="87" spans="1:6" s="320" customFormat="1" x14ac:dyDescent="0.2">
      <c r="A87" s="1543" t="s">
        <v>93</v>
      </c>
      <c r="B87" s="861" t="s">
        <v>1918</v>
      </c>
      <c r="C87" s="861" t="s">
        <v>977</v>
      </c>
      <c r="D87" s="331" t="s">
        <v>979</v>
      </c>
      <c r="E87" s="330">
        <v>44891</v>
      </c>
      <c r="F87" s="861" t="s">
        <v>9</v>
      </c>
    </row>
    <row r="88" spans="1:6" s="320" customFormat="1" x14ac:dyDescent="0.2">
      <c r="A88" s="1543" t="s">
        <v>93</v>
      </c>
      <c r="B88" s="861" t="s">
        <v>1542</v>
      </c>
      <c r="C88" s="861" t="s">
        <v>1873</v>
      </c>
      <c r="D88" s="331" t="s">
        <v>1543</v>
      </c>
      <c r="E88" s="330">
        <v>44540</v>
      </c>
      <c r="F88" s="861" t="s">
        <v>9</v>
      </c>
    </row>
    <row r="89" spans="1:6" s="320" customFormat="1" x14ac:dyDescent="0.2">
      <c r="A89" s="1543" t="s">
        <v>93</v>
      </c>
      <c r="B89" s="861" t="s">
        <v>1542</v>
      </c>
      <c r="C89" s="861" t="s">
        <v>1873</v>
      </c>
      <c r="D89" s="331" t="s">
        <v>1544</v>
      </c>
      <c r="E89" s="330">
        <v>45260</v>
      </c>
      <c r="F89" s="861" t="s">
        <v>9</v>
      </c>
    </row>
    <row r="90" spans="1:6" s="320" customFormat="1" x14ac:dyDescent="0.2">
      <c r="A90" s="1543" t="s">
        <v>93</v>
      </c>
      <c r="B90" s="861" t="s">
        <v>200</v>
      </c>
      <c r="C90" s="861" t="s">
        <v>201</v>
      </c>
      <c r="D90" s="331" t="s">
        <v>202</v>
      </c>
      <c r="E90" s="330">
        <v>43941</v>
      </c>
      <c r="F90" s="861" t="s">
        <v>949</v>
      </c>
    </row>
    <row r="91" spans="1:6" s="320" customFormat="1" x14ac:dyDescent="0.2">
      <c r="A91" s="1543" t="s">
        <v>93</v>
      </c>
      <c r="B91" s="861" t="s">
        <v>1499</v>
      </c>
      <c r="C91" s="861" t="s">
        <v>697</v>
      </c>
      <c r="D91" s="331" t="s">
        <v>698</v>
      </c>
      <c r="E91" s="330">
        <v>44480</v>
      </c>
      <c r="F91" s="861" t="s">
        <v>952</v>
      </c>
    </row>
    <row r="92" spans="1:6" s="320" customFormat="1" x14ac:dyDescent="0.2">
      <c r="A92" s="1543" t="s">
        <v>93</v>
      </c>
      <c r="B92" s="861" t="s">
        <v>1499</v>
      </c>
      <c r="C92" s="861" t="s">
        <v>697</v>
      </c>
      <c r="D92" s="331" t="s">
        <v>699</v>
      </c>
      <c r="E92" s="330">
        <v>44840</v>
      </c>
      <c r="F92" s="861" t="s">
        <v>952</v>
      </c>
    </row>
    <row r="93" spans="1:6" s="320" customFormat="1" x14ac:dyDescent="0.2">
      <c r="A93" s="1543" t="s">
        <v>93</v>
      </c>
      <c r="B93" s="861" t="s">
        <v>1500</v>
      </c>
      <c r="C93" s="861" t="s">
        <v>1189</v>
      </c>
      <c r="D93" s="331" t="s">
        <v>1190</v>
      </c>
      <c r="E93" s="330">
        <v>44985</v>
      </c>
      <c r="F93" s="861" t="s">
        <v>949</v>
      </c>
    </row>
    <row r="94" spans="1:6" s="320" customFormat="1" x14ac:dyDescent="0.2">
      <c r="A94" s="1543" t="s">
        <v>93</v>
      </c>
      <c r="B94" s="861" t="s">
        <v>1500</v>
      </c>
      <c r="C94" s="861" t="s">
        <v>1189</v>
      </c>
      <c r="D94" s="331" t="s">
        <v>1191</v>
      </c>
      <c r="E94" s="330">
        <v>46065</v>
      </c>
      <c r="F94" s="861" t="s">
        <v>949</v>
      </c>
    </row>
    <row r="95" spans="1:6" s="320" customFormat="1" x14ac:dyDescent="0.2">
      <c r="A95" s="1543" t="s">
        <v>93</v>
      </c>
      <c r="B95" s="861" t="s">
        <v>1874</v>
      </c>
      <c r="C95" s="861" t="s">
        <v>1875</v>
      </c>
      <c r="D95" s="331" t="s">
        <v>1876</v>
      </c>
      <c r="E95" s="330">
        <v>46223</v>
      </c>
      <c r="F95" s="861" t="s">
        <v>952</v>
      </c>
    </row>
    <row r="96" spans="1:6" s="320" customFormat="1" x14ac:dyDescent="0.2">
      <c r="A96" s="1543" t="s">
        <v>93</v>
      </c>
      <c r="B96" s="861" t="s">
        <v>1874</v>
      </c>
      <c r="C96" s="861" t="s">
        <v>1875</v>
      </c>
      <c r="D96" s="331" t="s">
        <v>1877</v>
      </c>
      <c r="E96" s="330">
        <v>46583</v>
      </c>
      <c r="F96" s="861" t="s">
        <v>952</v>
      </c>
    </row>
    <row r="97" spans="1:6" s="320" customFormat="1" x14ac:dyDescent="0.2">
      <c r="A97" s="861" t="s">
        <v>1069</v>
      </c>
      <c r="B97" s="861" t="s">
        <v>897</v>
      </c>
      <c r="C97" s="861" t="s">
        <v>898</v>
      </c>
      <c r="D97" s="331" t="s">
        <v>899</v>
      </c>
      <c r="E97" s="330">
        <v>44910</v>
      </c>
      <c r="F97" s="861" t="s">
        <v>9</v>
      </c>
    </row>
    <row r="98" spans="1:6" s="320" customFormat="1" x14ac:dyDescent="0.2">
      <c r="A98" s="1543" t="s">
        <v>12</v>
      </c>
      <c r="B98" s="861" t="s">
        <v>203</v>
      </c>
      <c r="C98" s="861" t="s">
        <v>204</v>
      </c>
      <c r="D98" s="331" t="s">
        <v>205</v>
      </c>
      <c r="E98" s="330">
        <v>44416</v>
      </c>
      <c r="F98" s="861" t="s">
        <v>948</v>
      </c>
    </row>
    <row r="99" spans="1:6" s="320" customFormat="1" x14ac:dyDescent="0.2">
      <c r="A99" s="1543" t="s">
        <v>12</v>
      </c>
      <c r="B99" s="861" t="s">
        <v>206</v>
      </c>
      <c r="C99" s="861" t="s">
        <v>207</v>
      </c>
      <c r="D99" s="331" t="s">
        <v>208</v>
      </c>
      <c r="E99" s="330">
        <v>44240</v>
      </c>
      <c r="F99" s="861" t="s">
        <v>948</v>
      </c>
    </row>
    <row r="100" spans="1:6" s="320" customFormat="1" x14ac:dyDescent="0.2">
      <c r="A100" s="1543" t="s">
        <v>12</v>
      </c>
      <c r="B100" s="861" t="s">
        <v>209</v>
      </c>
      <c r="C100" s="861" t="s">
        <v>210</v>
      </c>
      <c r="D100" s="331" t="s">
        <v>211</v>
      </c>
      <c r="E100" s="330">
        <v>45056</v>
      </c>
      <c r="F100" s="861" t="s">
        <v>948</v>
      </c>
    </row>
    <row r="101" spans="1:6" s="320" customFormat="1" x14ac:dyDescent="0.2">
      <c r="A101" s="1543" t="s">
        <v>12</v>
      </c>
      <c r="B101" s="861" t="s">
        <v>1261</v>
      </c>
      <c r="C101" s="861" t="s">
        <v>1262</v>
      </c>
      <c r="D101" s="331" t="s">
        <v>1263</v>
      </c>
      <c r="E101" s="330">
        <v>45409</v>
      </c>
      <c r="F101" s="861" t="s">
        <v>948</v>
      </c>
    </row>
    <row r="102" spans="1:6" s="320" customFormat="1" x14ac:dyDescent="0.2">
      <c r="A102" s="1543" t="s">
        <v>12</v>
      </c>
      <c r="B102" s="861" t="s">
        <v>1661</v>
      </c>
      <c r="C102" s="861" t="s">
        <v>1708</v>
      </c>
      <c r="D102" s="331" t="s">
        <v>1709</v>
      </c>
      <c r="E102" s="330">
        <v>45711</v>
      </c>
      <c r="F102" s="861" t="s">
        <v>948</v>
      </c>
    </row>
    <row r="103" spans="1:6" s="320" customFormat="1" x14ac:dyDescent="0.2">
      <c r="A103" s="1543" t="s">
        <v>12</v>
      </c>
      <c r="B103" s="861" t="s">
        <v>212</v>
      </c>
      <c r="C103" s="861" t="s">
        <v>213</v>
      </c>
      <c r="D103" s="331" t="s">
        <v>214</v>
      </c>
      <c r="E103" s="330">
        <v>43846</v>
      </c>
      <c r="F103" s="861" t="s">
        <v>949</v>
      </c>
    </row>
    <row r="104" spans="1:6" s="320" customFormat="1" x14ac:dyDescent="0.2">
      <c r="A104" s="1543" t="s">
        <v>12</v>
      </c>
      <c r="B104" s="861" t="s">
        <v>215</v>
      </c>
      <c r="C104" s="861" t="s">
        <v>216</v>
      </c>
      <c r="D104" s="331" t="s">
        <v>217</v>
      </c>
      <c r="E104" s="330">
        <v>44278</v>
      </c>
      <c r="F104" s="861" t="s">
        <v>949</v>
      </c>
    </row>
    <row r="105" spans="1:6" s="320" customFormat="1" x14ac:dyDescent="0.2">
      <c r="A105" s="1543" t="s">
        <v>218</v>
      </c>
      <c r="B105" s="861" t="s">
        <v>219</v>
      </c>
      <c r="C105" s="861" t="s">
        <v>220</v>
      </c>
      <c r="D105" s="331" t="s">
        <v>221</v>
      </c>
      <c r="E105" s="330">
        <v>43700</v>
      </c>
      <c r="F105" s="861" t="s">
        <v>9</v>
      </c>
    </row>
    <row r="106" spans="1:6" s="320" customFormat="1" x14ac:dyDescent="0.2">
      <c r="A106" s="1543" t="s">
        <v>218</v>
      </c>
      <c r="B106" s="861" t="s">
        <v>1545</v>
      </c>
      <c r="C106" s="861" t="s">
        <v>222</v>
      </c>
      <c r="D106" s="331" t="s">
        <v>223</v>
      </c>
      <c r="E106" s="330">
        <v>44041</v>
      </c>
      <c r="F106" s="861" t="s">
        <v>9</v>
      </c>
    </row>
    <row r="107" spans="1:6" s="320" customFormat="1" x14ac:dyDescent="0.2">
      <c r="A107" s="1543" t="s">
        <v>218</v>
      </c>
      <c r="B107" s="861" t="s">
        <v>1545</v>
      </c>
      <c r="C107" s="861" t="s">
        <v>222</v>
      </c>
      <c r="D107" s="331" t="s">
        <v>224</v>
      </c>
      <c r="E107" s="330">
        <v>44401</v>
      </c>
      <c r="F107" s="861" t="s">
        <v>9</v>
      </c>
    </row>
    <row r="108" spans="1:6" s="320" customFormat="1" x14ac:dyDescent="0.2">
      <c r="A108" s="1543" t="s">
        <v>218</v>
      </c>
      <c r="B108" s="861" t="s">
        <v>1546</v>
      </c>
      <c r="C108" s="861" t="s">
        <v>782</v>
      </c>
      <c r="D108" s="331" t="s">
        <v>783</v>
      </c>
      <c r="E108" s="330">
        <v>45033</v>
      </c>
      <c r="F108" s="861" t="s">
        <v>9</v>
      </c>
    </row>
    <row r="109" spans="1:6" s="320" customFormat="1" x14ac:dyDescent="0.2">
      <c r="A109" s="1543" t="s">
        <v>218</v>
      </c>
      <c r="B109" s="861" t="s">
        <v>1547</v>
      </c>
      <c r="C109" s="861" t="s">
        <v>828</v>
      </c>
      <c r="D109" s="331" t="s">
        <v>829</v>
      </c>
      <c r="E109" s="330">
        <v>44051</v>
      </c>
      <c r="F109" s="861" t="s">
        <v>9</v>
      </c>
    </row>
    <row r="110" spans="1:6" s="320" customFormat="1" x14ac:dyDescent="0.2">
      <c r="A110" s="1543" t="s">
        <v>218</v>
      </c>
      <c r="B110" s="861" t="s">
        <v>1547</v>
      </c>
      <c r="C110" s="861" t="s">
        <v>828</v>
      </c>
      <c r="D110" s="331" t="s">
        <v>830</v>
      </c>
      <c r="E110" s="330">
        <v>44411</v>
      </c>
      <c r="F110" s="861" t="s">
        <v>9</v>
      </c>
    </row>
    <row r="111" spans="1:6" s="320" customFormat="1" x14ac:dyDescent="0.2">
      <c r="A111" s="1543" t="s">
        <v>218</v>
      </c>
      <c r="B111" s="861" t="s">
        <v>1548</v>
      </c>
      <c r="C111" s="861" t="s">
        <v>980</v>
      </c>
      <c r="D111" s="331" t="s">
        <v>981</v>
      </c>
      <c r="E111" s="330">
        <v>44329</v>
      </c>
      <c r="F111" s="861" t="s">
        <v>9</v>
      </c>
    </row>
    <row r="112" spans="1:6" s="320" customFormat="1" x14ac:dyDescent="0.2">
      <c r="A112" s="1543" t="s">
        <v>218</v>
      </c>
      <c r="B112" s="861" t="s">
        <v>1548</v>
      </c>
      <c r="C112" s="861" t="s">
        <v>980</v>
      </c>
      <c r="D112" s="331" t="s">
        <v>982</v>
      </c>
      <c r="E112" s="330">
        <v>44689</v>
      </c>
      <c r="F112" s="861" t="s">
        <v>9</v>
      </c>
    </row>
    <row r="113" spans="1:6" s="320" customFormat="1" x14ac:dyDescent="0.2">
      <c r="A113" s="1543" t="s">
        <v>218</v>
      </c>
      <c r="B113" s="861" t="s">
        <v>1549</v>
      </c>
      <c r="C113" s="861" t="s">
        <v>1193</v>
      </c>
      <c r="D113" s="331" t="s">
        <v>1194</v>
      </c>
      <c r="E113" s="330">
        <v>45406</v>
      </c>
      <c r="F113" s="861" t="s">
        <v>9</v>
      </c>
    </row>
    <row r="114" spans="1:6" s="320" customFormat="1" x14ac:dyDescent="0.2">
      <c r="A114" s="1543" t="s">
        <v>218</v>
      </c>
      <c r="B114" s="861" t="s">
        <v>1549</v>
      </c>
      <c r="C114" s="861" t="s">
        <v>1193</v>
      </c>
      <c r="D114" s="331" t="s">
        <v>1195</v>
      </c>
      <c r="E114" s="330">
        <v>45766</v>
      </c>
      <c r="F114" s="861" t="s">
        <v>9</v>
      </c>
    </row>
    <row r="115" spans="1:6" s="320" customFormat="1" x14ac:dyDescent="0.2">
      <c r="A115" s="1543" t="s">
        <v>218</v>
      </c>
      <c r="B115" s="861" t="s">
        <v>1550</v>
      </c>
      <c r="C115" s="861" t="s">
        <v>1512</v>
      </c>
      <c r="D115" s="331" t="s">
        <v>1513</v>
      </c>
      <c r="E115" s="330">
        <v>44237</v>
      </c>
      <c r="F115" s="861" t="s">
        <v>9</v>
      </c>
    </row>
    <row r="116" spans="1:6" s="320" customFormat="1" x14ac:dyDescent="0.2">
      <c r="A116" s="1543" t="s">
        <v>218</v>
      </c>
      <c r="B116" s="861" t="s">
        <v>1550</v>
      </c>
      <c r="C116" s="861" t="s">
        <v>1512</v>
      </c>
      <c r="D116" s="331" t="s">
        <v>1514</v>
      </c>
      <c r="E116" s="330">
        <v>44957</v>
      </c>
      <c r="F116" s="861" t="s">
        <v>9</v>
      </c>
    </row>
    <row r="117" spans="1:6" s="320" customFormat="1" x14ac:dyDescent="0.2">
      <c r="A117" s="1543" t="s">
        <v>218</v>
      </c>
      <c r="B117" s="861" t="s">
        <v>1550</v>
      </c>
      <c r="C117" s="861" t="s">
        <v>1512</v>
      </c>
      <c r="D117" s="331" t="s">
        <v>1515</v>
      </c>
      <c r="E117" s="330">
        <v>46037</v>
      </c>
      <c r="F117" s="861" t="s">
        <v>9</v>
      </c>
    </row>
    <row r="118" spans="1:6" s="320" customFormat="1" x14ac:dyDescent="0.2">
      <c r="A118" s="1543" t="s">
        <v>218</v>
      </c>
      <c r="B118" s="861" t="s">
        <v>1551</v>
      </c>
      <c r="C118" s="861" t="s">
        <v>1030</v>
      </c>
      <c r="D118" s="331" t="s">
        <v>1031</v>
      </c>
      <c r="E118" s="330">
        <v>44421</v>
      </c>
      <c r="F118" s="861" t="s">
        <v>9</v>
      </c>
    </row>
    <row r="119" spans="1:6" s="320" customFormat="1" x14ac:dyDescent="0.2">
      <c r="A119" s="1543" t="s">
        <v>218</v>
      </c>
      <c r="B119" s="861" t="s">
        <v>1551</v>
      </c>
      <c r="C119" s="861" t="s">
        <v>1030</v>
      </c>
      <c r="D119" s="331" t="s">
        <v>1032</v>
      </c>
      <c r="E119" s="330">
        <v>45501</v>
      </c>
      <c r="F119" s="861" t="s">
        <v>9</v>
      </c>
    </row>
    <row r="120" spans="1:6" s="320" customFormat="1" x14ac:dyDescent="0.2">
      <c r="A120" s="1543" t="s">
        <v>218</v>
      </c>
      <c r="B120" s="861" t="s">
        <v>1710</v>
      </c>
      <c r="C120" s="861" t="s">
        <v>1711</v>
      </c>
      <c r="D120" s="331" t="s">
        <v>1712</v>
      </c>
      <c r="E120" s="330">
        <v>46658</v>
      </c>
      <c r="F120" s="861" t="s">
        <v>9</v>
      </c>
    </row>
    <row r="121" spans="1:6" s="320" customFormat="1" x14ac:dyDescent="0.2">
      <c r="A121" s="1543" t="s">
        <v>225</v>
      </c>
      <c r="B121" s="861" t="s">
        <v>983</v>
      </c>
      <c r="C121" s="861" t="s">
        <v>984</v>
      </c>
      <c r="D121" s="331" t="s">
        <v>985</v>
      </c>
      <c r="E121" s="330">
        <v>43960</v>
      </c>
      <c r="F121" s="861" t="s">
        <v>952</v>
      </c>
    </row>
    <row r="122" spans="1:6" s="320" customFormat="1" x14ac:dyDescent="0.2">
      <c r="A122" s="1543" t="s">
        <v>225</v>
      </c>
      <c r="B122" s="861" t="s">
        <v>983</v>
      </c>
      <c r="C122" s="861" t="s">
        <v>984</v>
      </c>
      <c r="D122" s="331" t="s">
        <v>986</v>
      </c>
      <c r="E122" s="330">
        <v>44320</v>
      </c>
      <c r="F122" s="861" t="s">
        <v>952</v>
      </c>
    </row>
    <row r="123" spans="1:6" s="320" customFormat="1" x14ac:dyDescent="0.2">
      <c r="A123" s="1543" t="s">
        <v>225</v>
      </c>
      <c r="B123" s="861" t="s">
        <v>1516</v>
      </c>
      <c r="C123" s="861" t="s">
        <v>1517</v>
      </c>
      <c r="D123" s="331" t="s">
        <v>1518</v>
      </c>
      <c r="E123" s="330">
        <v>45348</v>
      </c>
      <c r="F123" s="861" t="s">
        <v>952</v>
      </c>
    </row>
    <row r="124" spans="1:6" s="320" customFormat="1" x14ac:dyDescent="0.2">
      <c r="A124" s="1543" t="s">
        <v>225</v>
      </c>
      <c r="B124" s="861" t="s">
        <v>1516</v>
      </c>
      <c r="C124" s="861" t="s">
        <v>1517</v>
      </c>
      <c r="D124" s="331" t="s">
        <v>1519</v>
      </c>
      <c r="E124" s="330">
        <v>45708</v>
      </c>
      <c r="F124" s="861" t="s">
        <v>952</v>
      </c>
    </row>
    <row r="125" spans="1:6" s="320" customFormat="1" x14ac:dyDescent="0.2">
      <c r="A125" s="1543" t="s">
        <v>987</v>
      </c>
      <c r="B125" s="861" t="s">
        <v>229</v>
      </c>
      <c r="C125" s="861" t="s">
        <v>230</v>
      </c>
      <c r="D125" s="331" t="s">
        <v>231</v>
      </c>
      <c r="E125" s="330">
        <v>43848</v>
      </c>
      <c r="F125" s="861" t="s">
        <v>952</v>
      </c>
    </row>
    <row r="126" spans="1:6" s="320" customFormat="1" x14ac:dyDescent="0.2">
      <c r="A126" s="1543" t="s">
        <v>987</v>
      </c>
      <c r="B126" s="861" t="s">
        <v>232</v>
      </c>
      <c r="C126" s="861" t="s">
        <v>233</v>
      </c>
      <c r="D126" s="331" t="s">
        <v>234</v>
      </c>
      <c r="E126" s="330">
        <v>44615</v>
      </c>
      <c r="F126" s="861" t="s">
        <v>952</v>
      </c>
    </row>
    <row r="127" spans="1:6" s="320" customFormat="1" x14ac:dyDescent="0.2">
      <c r="A127" s="1543" t="s">
        <v>987</v>
      </c>
      <c r="B127" s="861" t="s">
        <v>235</v>
      </c>
      <c r="C127" s="861" t="s">
        <v>1196</v>
      </c>
      <c r="D127" s="331" t="s">
        <v>236</v>
      </c>
      <c r="E127" s="330">
        <v>43847</v>
      </c>
      <c r="F127" s="861" t="s">
        <v>952</v>
      </c>
    </row>
    <row r="128" spans="1:6" s="320" customFormat="1" x14ac:dyDescent="0.2">
      <c r="A128" s="1543" t="s">
        <v>987</v>
      </c>
      <c r="B128" s="861" t="s">
        <v>237</v>
      </c>
      <c r="C128" s="861" t="s">
        <v>238</v>
      </c>
      <c r="D128" s="331" t="s">
        <v>239</v>
      </c>
      <c r="E128" s="330">
        <v>45296</v>
      </c>
      <c r="F128" s="861" t="s">
        <v>952</v>
      </c>
    </row>
    <row r="129" spans="1:6" s="320" customFormat="1" x14ac:dyDescent="0.2">
      <c r="A129" s="1543" t="s">
        <v>987</v>
      </c>
      <c r="B129" s="861" t="s">
        <v>1878</v>
      </c>
      <c r="C129" s="861" t="s">
        <v>700</v>
      </c>
      <c r="D129" s="331" t="s">
        <v>701</v>
      </c>
      <c r="E129" s="330">
        <v>43767</v>
      </c>
      <c r="F129" s="861" t="s">
        <v>952</v>
      </c>
    </row>
    <row r="130" spans="1:6" s="320" customFormat="1" x14ac:dyDescent="0.2">
      <c r="A130" s="1543" t="s">
        <v>987</v>
      </c>
      <c r="B130" s="320" t="s">
        <v>1552</v>
      </c>
      <c r="C130" s="861" t="s">
        <v>702</v>
      </c>
      <c r="D130" s="331" t="s">
        <v>703</v>
      </c>
      <c r="E130" s="330">
        <v>45568</v>
      </c>
      <c r="F130" s="861" t="s">
        <v>952</v>
      </c>
    </row>
    <row r="131" spans="1:6" s="320" customFormat="1" x14ac:dyDescent="0.2">
      <c r="A131" s="1543" t="s">
        <v>987</v>
      </c>
      <c r="B131" s="320" t="s">
        <v>1553</v>
      </c>
      <c r="C131" s="861" t="s">
        <v>1033</v>
      </c>
      <c r="D131" s="331" t="s">
        <v>1034</v>
      </c>
      <c r="E131" s="330">
        <v>46243</v>
      </c>
      <c r="F131" s="861" t="s">
        <v>952</v>
      </c>
    </row>
    <row r="132" spans="1:6" s="320" customFormat="1" x14ac:dyDescent="0.2">
      <c r="A132" s="861" t="s">
        <v>49</v>
      </c>
      <c r="B132" s="861" t="s">
        <v>226</v>
      </c>
      <c r="C132" s="861" t="s">
        <v>227</v>
      </c>
      <c r="D132" s="331" t="s">
        <v>228</v>
      </c>
      <c r="E132" s="330">
        <v>43934</v>
      </c>
      <c r="F132" s="861" t="s">
        <v>811</v>
      </c>
    </row>
    <row r="133" spans="1:6" s="320" customFormat="1" x14ac:dyDescent="0.2">
      <c r="A133" s="1543" t="s">
        <v>240</v>
      </c>
      <c r="B133" s="861" t="s">
        <v>241</v>
      </c>
      <c r="C133" s="861" t="s">
        <v>242</v>
      </c>
      <c r="D133" s="331" t="s">
        <v>243</v>
      </c>
      <c r="E133" s="330">
        <v>43732</v>
      </c>
      <c r="F133" s="861" t="s">
        <v>952</v>
      </c>
    </row>
    <row r="134" spans="1:6" s="320" customFormat="1" x14ac:dyDescent="0.2">
      <c r="A134" s="1543" t="s">
        <v>240</v>
      </c>
      <c r="B134" s="861" t="s">
        <v>241</v>
      </c>
      <c r="C134" s="861" t="s">
        <v>242</v>
      </c>
      <c r="D134" s="331" t="s">
        <v>244</v>
      </c>
      <c r="E134" s="330">
        <v>44092</v>
      </c>
      <c r="F134" s="861" t="s">
        <v>952</v>
      </c>
    </row>
    <row r="135" spans="1:6" s="320" customFormat="1" x14ac:dyDescent="0.2">
      <c r="A135" s="1543" t="s">
        <v>245</v>
      </c>
      <c r="B135" s="861" t="s">
        <v>246</v>
      </c>
      <c r="C135" s="861" t="s">
        <v>247</v>
      </c>
      <c r="D135" s="331" t="s">
        <v>248</v>
      </c>
      <c r="E135" s="330">
        <v>43624</v>
      </c>
      <c r="F135" s="861" t="s">
        <v>952</v>
      </c>
    </row>
    <row r="136" spans="1:6" s="320" customFormat="1" x14ac:dyDescent="0.2">
      <c r="A136" s="1543" t="s">
        <v>245</v>
      </c>
      <c r="B136" s="861" t="s">
        <v>1919</v>
      </c>
      <c r="C136" s="861" t="s">
        <v>852</v>
      </c>
      <c r="D136" s="331" t="s">
        <v>853</v>
      </c>
      <c r="E136" s="330">
        <v>44516</v>
      </c>
      <c r="F136" s="861" t="s">
        <v>952</v>
      </c>
    </row>
    <row r="137" spans="1:6" s="320" customFormat="1" x14ac:dyDescent="0.2">
      <c r="A137" s="1543" t="s">
        <v>245</v>
      </c>
      <c r="B137" s="861" t="s">
        <v>1919</v>
      </c>
      <c r="C137" s="861" t="s">
        <v>852</v>
      </c>
      <c r="D137" s="331" t="s">
        <v>854</v>
      </c>
      <c r="E137" s="330">
        <v>44876</v>
      </c>
      <c r="F137" s="861" t="s">
        <v>952</v>
      </c>
    </row>
    <row r="138" spans="1:6" s="320" customFormat="1" x14ac:dyDescent="0.2">
      <c r="A138" s="1543" t="s">
        <v>245</v>
      </c>
      <c r="B138" s="861" t="s">
        <v>1919</v>
      </c>
      <c r="C138" s="861" t="s">
        <v>852</v>
      </c>
      <c r="D138" s="331" t="s">
        <v>855</v>
      </c>
      <c r="E138" s="330">
        <v>45236</v>
      </c>
      <c r="F138" s="861" t="s">
        <v>952</v>
      </c>
    </row>
    <row r="139" spans="1:6" s="320" customFormat="1" x14ac:dyDescent="0.2">
      <c r="A139" s="1543" t="s">
        <v>245</v>
      </c>
      <c r="B139" s="861" t="s">
        <v>1919</v>
      </c>
      <c r="C139" s="861" t="s">
        <v>852</v>
      </c>
      <c r="D139" s="331" t="s">
        <v>856</v>
      </c>
      <c r="E139" s="330">
        <v>45596</v>
      </c>
      <c r="F139" s="861" t="s">
        <v>952</v>
      </c>
    </row>
    <row r="140" spans="1:6" s="320" customFormat="1" x14ac:dyDescent="0.2">
      <c r="A140" s="1543" t="s">
        <v>245</v>
      </c>
      <c r="B140" s="861" t="s">
        <v>1919</v>
      </c>
      <c r="C140" s="861" t="s">
        <v>852</v>
      </c>
      <c r="D140" s="331" t="s">
        <v>857</v>
      </c>
      <c r="E140" s="330">
        <v>45956</v>
      </c>
      <c r="F140" s="861" t="s">
        <v>952</v>
      </c>
    </row>
    <row r="141" spans="1:6" s="320" customFormat="1" x14ac:dyDescent="0.2">
      <c r="A141" s="1543" t="s">
        <v>245</v>
      </c>
      <c r="B141" s="861" t="s">
        <v>1071</v>
      </c>
      <c r="C141" s="861" t="s">
        <v>1072</v>
      </c>
      <c r="D141" s="331" t="s">
        <v>1073</v>
      </c>
      <c r="E141" s="330">
        <v>46694</v>
      </c>
      <c r="F141" s="861" t="s">
        <v>952</v>
      </c>
    </row>
    <row r="142" spans="1:6" s="320" customFormat="1" x14ac:dyDescent="0.2">
      <c r="A142" s="1543" t="s">
        <v>1554</v>
      </c>
      <c r="B142" s="861" t="s">
        <v>250</v>
      </c>
      <c r="C142" s="861" t="s">
        <v>251</v>
      </c>
      <c r="D142" s="331" t="s">
        <v>252</v>
      </c>
      <c r="E142" s="330">
        <v>44023</v>
      </c>
      <c r="F142" s="861" t="s">
        <v>949</v>
      </c>
    </row>
    <row r="143" spans="1:6" s="320" customFormat="1" x14ac:dyDescent="0.2">
      <c r="A143" s="1543" t="s">
        <v>249</v>
      </c>
      <c r="B143" s="861" t="s">
        <v>253</v>
      </c>
      <c r="C143" s="861" t="s">
        <v>254</v>
      </c>
      <c r="D143" s="331" t="s">
        <v>255</v>
      </c>
      <c r="E143" s="330">
        <v>44387</v>
      </c>
      <c r="F143" s="861" t="s">
        <v>949</v>
      </c>
    </row>
    <row r="144" spans="1:6" s="320" customFormat="1" x14ac:dyDescent="0.2">
      <c r="A144" s="1543" t="s">
        <v>249</v>
      </c>
      <c r="B144" s="861" t="s">
        <v>1501</v>
      </c>
      <c r="C144" s="861" t="s">
        <v>704</v>
      </c>
      <c r="D144" s="331" t="s">
        <v>705</v>
      </c>
      <c r="E144" s="330">
        <v>45569</v>
      </c>
      <c r="F144" s="861" t="s">
        <v>949</v>
      </c>
    </row>
    <row r="145" spans="1:6" s="320" customFormat="1" x14ac:dyDescent="0.2">
      <c r="A145" s="1543" t="s">
        <v>249</v>
      </c>
      <c r="B145" s="861" t="s">
        <v>1562</v>
      </c>
      <c r="C145" s="861" t="s">
        <v>1129</v>
      </c>
      <c r="D145" s="331" t="s">
        <v>1130</v>
      </c>
      <c r="E145" s="330">
        <v>45641</v>
      </c>
      <c r="F145" s="861" t="s">
        <v>949</v>
      </c>
    </row>
    <row r="146" spans="1:6" s="320" customFormat="1" x14ac:dyDescent="0.2">
      <c r="A146" s="1543" t="s">
        <v>258</v>
      </c>
      <c r="B146" s="861" t="s">
        <v>260</v>
      </c>
      <c r="C146" s="861" t="s">
        <v>261</v>
      </c>
      <c r="D146" s="331" t="s">
        <v>262</v>
      </c>
      <c r="E146" s="330">
        <v>43919</v>
      </c>
      <c r="F146" s="861" t="s">
        <v>9</v>
      </c>
    </row>
    <row r="147" spans="1:6" s="320" customFormat="1" x14ac:dyDescent="0.2">
      <c r="A147" s="1543" t="s">
        <v>258</v>
      </c>
      <c r="B147" s="861" t="s">
        <v>260</v>
      </c>
      <c r="C147" s="861" t="s">
        <v>261</v>
      </c>
      <c r="D147" s="331" t="s">
        <v>263</v>
      </c>
      <c r="E147" s="330">
        <v>44279</v>
      </c>
      <c r="F147" s="861" t="s">
        <v>9</v>
      </c>
    </row>
    <row r="148" spans="1:6" s="320" customFormat="1" x14ac:dyDescent="0.2">
      <c r="A148" s="1543" t="s">
        <v>258</v>
      </c>
      <c r="B148" s="861" t="s">
        <v>787</v>
      </c>
      <c r="C148" s="861" t="s">
        <v>788</v>
      </c>
      <c r="D148" s="331" t="s">
        <v>789</v>
      </c>
      <c r="E148" s="330">
        <v>43619</v>
      </c>
      <c r="F148" s="861" t="s">
        <v>9</v>
      </c>
    </row>
    <row r="149" spans="1:6" s="320" customFormat="1" x14ac:dyDescent="0.2">
      <c r="A149" s="1543" t="s">
        <v>258</v>
      </c>
      <c r="B149" s="861" t="s">
        <v>787</v>
      </c>
      <c r="C149" s="861" t="s">
        <v>788</v>
      </c>
      <c r="D149" s="331" t="s">
        <v>790</v>
      </c>
      <c r="E149" s="330">
        <v>43979</v>
      </c>
      <c r="F149" s="861" t="s">
        <v>9</v>
      </c>
    </row>
    <row r="150" spans="1:6" s="320" customFormat="1" x14ac:dyDescent="0.2">
      <c r="A150" s="1543" t="s">
        <v>258</v>
      </c>
      <c r="B150" s="861" t="s">
        <v>787</v>
      </c>
      <c r="C150" s="861" t="s">
        <v>788</v>
      </c>
      <c r="D150" s="331" t="s">
        <v>791</v>
      </c>
      <c r="E150" s="330">
        <v>44339</v>
      </c>
      <c r="F150" s="861" t="s">
        <v>9</v>
      </c>
    </row>
    <row r="151" spans="1:6" s="320" customFormat="1" x14ac:dyDescent="0.2">
      <c r="A151" s="1543" t="s">
        <v>258</v>
      </c>
      <c r="B151" s="861" t="s">
        <v>787</v>
      </c>
      <c r="C151" s="861" t="s">
        <v>788</v>
      </c>
      <c r="D151" s="331" t="s">
        <v>792</v>
      </c>
      <c r="E151" s="330">
        <v>45419</v>
      </c>
      <c r="F151" s="861" t="s">
        <v>9</v>
      </c>
    </row>
    <row r="152" spans="1:6" s="320" customFormat="1" x14ac:dyDescent="0.2">
      <c r="A152" s="1543" t="s">
        <v>765</v>
      </c>
      <c r="B152" s="861" t="s">
        <v>1604</v>
      </c>
      <c r="C152" s="861" t="s">
        <v>831</v>
      </c>
      <c r="D152" s="331" t="s">
        <v>832</v>
      </c>
      <c r="E152" s="330">
        <v>43653</v>
      </c>
      <c r="F152" s="861" t="s">
        <v>9</v>
      </c>
    </row>
    <row r="153" spans="1:6" s="320" customFormat="1" x14ac:dyDescent="0.2">
      <c r="A153" s="1543" t="s">
        <v>765</v>
      </c>
      <c r="B153" s="861" t="s">
        <v>1604</v>
      </c>
      <c r="C153" s="861" t="s">
        <v>831</v>
      </c>
      <c r="D153" s="331" t="s">
        <v>833</v>
      </c>
      <c r="E153" s="330">
        <v>44013</v>
      </c>
      <c r="F153" s="861" t="s">
        <v>9</v>
      </c>
    </row>
    <row r="154" spans="1:6" s="320" customFormat="1" x14ac:dyDescent="0.2">
      <c r="A154" s="1543" t="s">
        <v>765</v>
      </c>
      <c r="B154" s="861" t="s">
        <v>1605</v>
      </c>
      <c r="C154" s="861" t="s">
        <v>834</v>
      </c>
      <c r="D154" s="331" t="s">
        <v>835</v>
      </c>
      <c r="E154" s="330">
        <v>45095</v>
      </c>
      <c r="F154" s="861" t="s">
        <v>9</v>
      </c>
    </row>
    <row r="155" spans="1:6" s="320" customFormat="1" x14ac:dyDescent="0.2">
      <c r="A155" s="1543" t="s">
        <v>264</v>
      </c>
      <c r="B155" s="861" t="s">
        <v>1606</v>
      </c>
      <c r="C155" s="861" t="s">
        <v>1074</v>
      </c>
      <c r="D155" s="331" t="s">
        <v>1075</v>
      </c>
      <c r="E155" s="330">
        <v>46334</v>
      </c>
      <c r="F155" s="861" t="s">
        <v>9</v>
      </c>
    </row>
    <row r="156" spans="1:6" s="320" customFormat="1" x14ac:dyDescent="0.2">
      <c r="A156" s="1543" t="s">
        <v>264</v>
      </c>
      <c r="B156" s="861" t="s">
        <v>1607</v>
      </c>
      <c r="C156" s="861" t="s">
        <v>1264</v>
      </c>
      <c r="D156" s="331" t="s">
        <v>1265</v>
      </c>
      <c r="E156" s="330">
        <v>45219</v>
      </c>
      <c r="F156" s="861" t="s">
        <v>9</v>
      </c>
    </row>
    <row r="157" spans="1:6" s="320" customFormat="1" x14ac:dyDescent="0.2">
      <c r="A157" s="1543" t="s">
        <v>264</v>
      </c>
      <c r="B157" s="861" t="s">
        <v>1607</v>
      </c>
      <c r="C157" s="861" t="s">
        <v>1264</v>
      </c>
      <c r="D157" s="331" t="s">
        <v>1266</v>
      </c>
      <c r="E157" s="330">
        <v>47399</v>
      </c>
      <c r="F157" s="861" t="s">
        <v>9</v>
      </c>
    </row>
    <row r="158" spans="1:6" s="320" customFormat="1" x14ac:dyDescent="0.2">
      <c r="A158" s="1543" t="s">
        <v>1035</v>
      </c>
      <c r="B158" s="861" t="s">
        <v>275</v>
      </c>
      <c r="C158" s="861" t="s">
        <v>276</v>
      </c>
      <c r="D158" s="331" t="s">
        <v>277</v>
      </c>
      <c r="E158" s="330">
        <v>43580</v>
      </c>
      <c r="F158" s="861" t="s">
        <v>951</v>
      </c>
    </row>
    <row r="159" spans="1:6" s="320" customFormat="1" x14ac:dyDescent="0.2">
      <c r="A159" s="1543" t="s">
        <v>1035</v>
      </c>
      <c r="B159" s="861" t="s">
        <v>278</v>
      </c>
      <c r="C159" s="861" t="s">
        <v>279</v>
      </c>
      <c r="D159" s="331" t="s">
        <v>280</v>
      </c>
      <c r="E159" s="330">
        <v>43766</v>
      </c>
      <c r="F159" s="861" t="s">
        <v>951</v>
      </c>
    </row>
    <row r="160" spans="1:6" s="320" customFormat="1" x14ac:dyDescent="0.2">
      <c r="A160" s="1543" t="s">
        <v>1035</v>
      </c>
      <c r="B160" s="861" t="s">
        <v>282</v>
      </c>
      <c r="C160" s="861" t="s">
        <v>283</v>
      </c>
      <c r="D160" s="331" t="s">
        <v>284</v>
      </c>
      <c r="E160" s="330">
        <v>43760</v>
      </c>
      <c r="F160" s="861" t="s">
        <v>951</v>
      </c>
    </row>
    <row r="161" spans="1:6" s="320" customFormat="1" x14ac:dyDescent="0.2">
      <c r="A161" s="1543" t="s">
        <v>1035</v>
      </c>
      <c r="B161" s="861" t="s">
        <v>285</v>
      </c>
      <c r="C161" s="861" t="s">
        <v>286</v>
      </c>
      <c r="D161" s="331" t="s">
        <v>287</v>
      </c>
      <c r="E161" s="330">
        <v>43798</v>
      </c>
      <c r="F161" s="861" t="s">
        <v>951</v>
      </c>
    </row>
    <row r="162" spans="1:6" s="320" customFormat="1" x14ac:dyDescent="0.2">
      <c r="A162" s="1543" t="s">
        <v>1035</v>
      </c>
      <c r="B162" s="861" t="s">
        <v>797</v>
      </c>
      <c r="C162" s="861" t="s">
        <v>798</v>
      </c>
      <c r="D162" s="331" t="s">
        <v>799</v>
      </c>
      <c r="E162" s="330">
        <v>44276</v>
      </c>
      <c r="F162" s="861" t="s">
        <v>951</v>
      </c>
    </row>
    <row r="163" spans="1:6" s="320" customFormat="1" x14ac:dyDescent="0.2">
      <c r="A163" s="1543" t="s">
        <v>1035</v>
      </c>
      <c r="B163" s="861" t="s">
        <v>858</v>
      </c>
      <c r="C163" s="861" t="s">
        <v>859</v>
      </c>
      <c r="D163" s="331" t="s">
        <v>860</v>
      </c>
      <c r="E163" s="330">
        <v>44516</v>
      </c>
      <c r="F163" s="861" t="s">
        <v>951</v>
      </c>
    </row>
    <row r="164" spans="1:6" s="320" customFormat="1" x14ac:dyDescent="0.2">
      <c r="A164" s="1543" t="s">
        <v>1035</v>
      </c>
      <c r="B164" s="861" t="s">
        <v>900</v>
      </c>
      <c r="C164" s="861" t="s">
        <v>901</v>
      </c>
      <c r="D164" s="331" t="s">
        <v>902</v>
      </c>
      <c r="E164" s="330">
        <v>44585</v>
      </c>
      <c r="F164" s="861" t="s">
        <v>951</v>
      </c>
    </row>
    <row r="165" spans="1:6" s="320" customFormat="1" x14ac:dyDescent="0.2">
      <c r="A165" s="1543" t="s">
        <v>1035</v>
      </c>
      <c r="B165" s="861" t="s">
        <v>1197</v>
      </c>
      <c r="C165" s="861" t="s">
        <v>1198</v>
      </c>
      <c r="D165" s="331" t="s">
        <v>1199</v>
      </c>
      <c r="E165" s="330">
        <v>44716</v>
      </c>
      <c r="F165" s="861" t="s">
        <v>951</v>
      </c>
    </row>
    <row r="166" spans="1:6" s="320" customFormat="1" x14ac:dyDescent="0.2">
      <c r="A166" s="861" t="s">
        <v>170</v>
      </c>
      <c r="B166" s="861" t="s">
        <v>265</v>
      </c>
      <c r="C166" s="861" t="s">
        <v>266</v>
      </c>
      <c r="D166" s="331" t="s">
        <v>267</v>
      </c>
      <c r="E166" s="330">
        <v>43741</v>
      </c>
      <c r="F166" s="861" t="s">
        <v>1267</v>
      </c>
    </row>
    <row r="167" spans="1:6" s="320" customFormat="1" x14ac:dyDescent="0.2">
      <c r="A167" s="1543" t="s">
        <v>140</v>
      </c>
      <c r="B167" s="861" t="s">
        <v>1920</v>
      </c>
      <c r="C167" s="861" t="s">
        <v>793</v>
      </c>
      <c r="D167" s="331" t="s">
        <v>794</v>
      </c>
      <c r="E167" s="330">
        <v>45050</v>
      </c>
      <c r="F167" s="861" t="s">
        <v>9</v>
      </c>
    </row>
    <row r="168" spans="1:6" s="320" customFormat="1" x14ac:dyDescent="0.2">
      <c r="A168" s="1543" t="s">
        <v>140</v>
      </c>
      <c r="B168" s="861" t="s">
        <v>1879</v>
      </c>
      <c r="C168" s="861" t="s">
        <v>1610</v>
      </c>
      <c r="D168" s="331" t="s">
        <v>1611</v>
      </c>
      <c r="E168" s="330">
        <v>45143</v>
      </c>
      <c r="F168" s="861" t="s">
        <v>9</v>
      </c>
    </row>
    <row r="169" spans="1:6" s="320" customFormat="1" x14ac:dyDescent="0.2">
      <c r="A169" s="1543" t="s">
        <v>140</v>
      </c>
      <c r="B169" s="861" t="s">
        <v>1879</v>
      </c>
      <c r="C169" s="861" t="s">
        <v>1610</v>
      </c>
      <c r="D169" s="331" t="s">
        <v>1612</v>
      </c>
      <c r="E169" s="330">
        <v>46943</v>
      </c>
      <c r="F169" s="861" t="s">
        <v>9</v>
      </c>
    </row>
    <row r="170" spans="1:6" s="320" customFormat="1" x14ac:dyDescent="0.2">
      <c r="A170" s="1543" t="s">
        <v>140</v>
      </c>
      <c r="B170" s="861" t="s">
        <v>1613</v>
      </c>
      <c r="C170" s="861" t="s">
        <v>1131</v>
      </c>
      <c r="D170" s="331" t="s">
        <v>1132</v>
      </c>
      <c r="E170" s="330">
        <v>44587</v>
      </c>
      <c r="F170" s="861" t="s">
        <v>9</v>
      </c>
    </row>
    <row r="171" spans="1:6" s="320" customFormat="1" x14ac:dyDescent="0.2">
      <c r="A171" s="1543" t="s">
        <v>140</v>
      </c>
      <c r="B171" s="861" t="s">
        <v>1613</v>
      </c>
      <c r="C171" s="861" t="s">
        <v>1131</v>
      </c>
      <c r="D171" s="331" t="s">
        <v>1133</v>
      </c>
      <c r="E171" s="330">
        <v>46387</v>
      </c>
      <c r="F171" s="861" t="s">
        <v>9</v>
      </c>
    </row>
    <row r="172" spans="1:6" s="320" customFormat="1" x14ac:dyDescent="0.2">
      <c r="A172" s="861" t="s">
        <v>141</v>
      </c>
      <c r="B172" s="861" t="s">
        <v>1614</v>
      </c>
      <c r="C172" s="861" t="s">
        <v>1555</v>
      </c>
      <c r="D172" s="331" t="s">
        <v>1556</v>
      </c>
      <c r="E172" s="330">
        <v>46158</v>
      </c>
      <c r="F172" s="861" t="s">
        <v>951</v>
      </c>
    </row>
    <row r="173" spans="1:6" s="320" customFormat="1" x14ac:dyDescent="0.2">
      <c r="A173" s="1543" t="s">
        <v>268</v>
      </c>
      <c r="B173" s="861" t="s">
        <v>1615</v>
      </c>
      <c r="C173" s="861" t="s">
        <v>269</v>
      </c>
      <c r="D173" s="331" t="s">
        <v>270</v>
      </c>
      <c r="E173" s="330">
        <v>43704</v>
      </c>
      <c r="F173" s="861" t="s">
        <v>952</v>
      </c>
    </row>
    <row r="174" spans="1:6" s="320" customFormat="1" x14ac:dyDescent="0.2">
      <c r="A174" s="1543" t="s">
        <v>268</v>
      </c>
      <c r="B174" s="861" t="s">
        <v>1615</v>
      </c>
      <c r="C174" s="861" t="s">
        <v>269</v>
      </c>
      <c r="D174" s="331" t="s">
        <v>271</v>
      </c>
      <c r="E174" s="330">
        <v>44424</v>
      </c>
      <c r="F174" s="861" t="s">
        <v>952</v>
      </c>
    </row>
    <row r="175" spans="1:6" s="320" customFormat="1" x14ac:dyDescent="0.2">
      <c r="A175" s="1543" t="s">
        <v>268</v>
      </c>
      <c r="B175" s="861" t="s">
        <v>1616</v>
      </c>
      <c r="C175" s="861" t="s">
        <v>795</v>
      </c>
      <c r="D175" s="331" t="s">
        <v>796</v>
      </c>
      <c r="E175" s="330">
        <v>44673</v>
      </c>
      <c r="F175" s="861" t="s">
        <v>952</v>
      </c>
    </row>
    <row r="176" spans="1:6" s="320" customFormat="1" x14ac:dyDescent="0.2">
      <c r="A176" s="861" t="s">
        <v>8</v>
      </c>
      <c r="B176" s="861" t="s">
        <v>272</v>
      </c>
      <c r="C176" s="861" t="s">
        <v>273</v>
      </c>
      <c r="D176" s="331" t="s">
        <v>274</v>
      </c>
      <c r="E176" s="330">
        <v>43608</v>
      </c>
      <c r="F176" s="861" t="s">
        <v>948</v>
      </c>
    </row>
    <row r="177" spans="1:6" s="320" customFormat="1" x14ac:dyDescent="0.2">
      <c r="A177" s="1543" t="s">
        <v>1880</v>
      </c>
      <c r="B177" s="861" t="s">
        <v>1881</v>
      </c>
      <c r="C177" s="861" t="s">
        <v>1882</v>
      </c>
      <c r="D177" s="331" t="s">
        <v>1883</v>
      </c>
      <c r="E177" s="330">
        <v>45353</v>
      </c>
      <c r="F177" s="861" t="s">
        <v>820</v>
      </c>
    </row>
    <row r="178" spans="1:6" s="320" customFormat="1" x14ac:dyDescent="0.2">
      <c r="A178" s="1543" t="s">
        <v>1880</v>
      </c>
      <c r="B178" s="861" t="s">
        <v>1881</v>
      </c>
      <c r="C178" s="861" t="s">
        <v>1882</v>
      </c>
      <c r="D178" s="331" t="s">
        <v>1884</v>
      </c>
      <c r="E178" s="330">
        <v>45713</v>
      </c>
      <c r="F178" s="861" t="s">
        <v>820</v>
      </c>
    </row>
    <row r="179" spans="1:6" s="320" customFormat="1" x14ac:dyDescent="0.2">
      <c r="A179" s="1543" t="s">
        <v>1880</v>
      </c>
      <c r="B179" s="861" t="s">
        <v>1881</v>
      </c>
      <c r="C179" s="861" t="s">
        <v>1882</v>
      </c>
      <c r="D179" s="331" t="s">
        <v>1885</v>
      </c>
      <c r="E179" s="330">
        <v>46073</v>
      </c>
      <c r="F179" s="861" t="s">
        <v>820</v>
      </c>
    </row>
    <row r="180" spans="1:6" s="320" customFormat="1" x14ac:dyDescent="0.2">
      <c r="A180" s="1543" t="s">
        <v>288</v>
      </c>
      <c r="B180" s="861" t="s">
        <v>289</v>
      </c>
      <c r="C180" s="861" t="s">
        <v>290</v>
      </c>
      <c r="D180" s="331" t="s">
        <v>291</v>
      </c>
      <c r="E180" s="330">
        <v>43852</v>
      </c>
      <c r="F180" s="861" t="s">
        <v>952</v>
      </c>
    </row>
    <row r="181" spans="1:6" s="320" customFormat="1" x14ac:dyDescent="0.2">
      <c r="A181" s="1543" t="s">
        <v>288</v>
      </c>
      <c r="B181" s="861" t="s">
        <v>292</v>
      </c>
      <c r="C181" s="861" t="s">
        <v>293</v>
      </c>
      <c r="D181" s="331" t="s">
        <v>294</v>
      </c>
      <c r="E181" s="330">
        <v>43575</v>
      </c>
      <c r="F181" s="861" t="s">
        <v>952</v>
      </c>
    </row>
    <row r="182" spans="1:6" s="320" customFormat="1" x14ac:dyDescent="0.2">
      <c r="A182" s="1543" t="s">
        <v>288</v>
      </c>
      <c r="B182" s="861" t="s">
        <v>1617</v>
      </c>
      <c r="C182" s="861" t="s">
        <v>1200</v>
      </c>
      <c r="D182" s="331" t="s">
        <v>1201</v>
      </c>
      <c r="E182" s="330">
        <v>44716</v>
      </c>
      <c r="F182" s="861" t="s">
        <v>952</v>
      </c>
    </row>
    <row r="183" spans="1:6" s="320" customFormat="1" x14ac:dyDescent="0.2">
      <c r="A183" s="1543" t="s">
        <v>288</v>
      </c>
      <c r="B183" s="861" t="s">
        <v>1617</v>
      </c>
      <c r="C183" s="861" t="s">
        <v>1200</v>
      </c>
      <c r="D183" s="331" t="s">
        <v>1202</v>
      </c>
      <c r="E183" s="330">
        <v>45796</v>
      </c>
      <c r="F183" s="861" t="s">
        <v>952</v>
      </c>
    </row>
    <row r="184" spans="1:6" s="320" customFormat="1" x14ac:dyDescent="0.2">
      <c r="A184" s="1543" t="s">
        <v>288</v>
      </c>
      <c r="B184" s="861" t="s">
        <v>1617</v>
      </c>
      <c r="C184" s="861" t="s">
        <v>1200</v>
      </c>
      <c r="D184" s="331" t="s">
        <v>1203</v>
      </c>
      <c r="E184" s="330">
        <v>46516</v>
      </c>
      <c r="F184" s="861" t="s">
        <v>952</v>
      </c>
    </row>
    <row r="185" spans="1:6" s="320" customFormat="1" x14ac:dyDescent="0.2">
      <c r="A185" s="1543" t="s">
        <v>288</v>
      </c>
      <c r="B185" s="861" t="s">
        <v>1921</v>
      </c>
      <c r="C185" s="861" t="s">
        <v>1715</v>
      </c>
      <c r="D185" s="331" t="s">
        <v>1716</v>
      </c>
      <c r="E185" s="330">
        <v>44902</v>
      </c>
      <c r="F185" s="861" t="s">
        <v>952</v>
      </c>
    </row>
    <row r="186" spans="1:6" s="320" customFormat="1" x14ac:dyDescent="0.2">
      <c r="A186" s="1543" t="s">
        <v>288</v>
      </c>
      <c r="B186" s="861" t="s">
        <v>1921</v>
      </c>
      <c r="C186" s="861" t="s">
        <v>1715</v>
      </c>
      <c r="D186" s="331" t="s">
        <v>1717</v>
      </c>
      <c r="E186" s="330">
        <v>45262</v>
      </c>
      <c r="F186" s="861" t="s">
        <v>952</v>
      </c>
    </row>
    <row r="187" spans="1:6" s="320" customFormat="1" x14ac:dyDescent="0.2">
      <c r="A187" s="1543" t="s">
        <v>288</v>
      </c>
      <c r="B187" s="861" t="s">
        <v>1921</v>
      </c>
      <c r="C187" s="861" t="s">
        <v>1715</v>
      </c>
      <c r="D187" s="331" t="s">
        <v>1718</v>
      </c>
      <c r="E187" s="330">
        <v>45982</v>
      </c>
      <c r="F187" s="861" t="s">
        <v>952</v>
      </c>
    </row>
    <row r="188" spans="1:6" s="320" customFormat="1" x14ac:dyDescent="0.2">
      <c r="A188" s="1543" t="s">
        <v>766</v>
      </c>
      <c r="B188" s="861" t="s">
        <v>1922</v>
      </c>
      <c r="C188" s="861" t="s">
        <v>1229</v>
      </c>
      <c r="D188" s="331" t="s">
        <v>1230</v>
      </c>
      <c r="E188" s="330">
        <v>47292</v>
      </c>
      <c r="F188" s="861" t="s">
        <v>1865</v>
      </c>
    </row>
    <row r="189" spans="1:6" s="320" customFormat="1" x14ac:dyDescent="0.2">
      <c r="A189" s="1543" t="s">
        <v>766</v>
      </c>
      <c r="B189" s="861" t="s">
        <v>1923</v>
      </c>
      <c r="C189" s="861" t="s">
        <v>1231</v>
      </c>
      <c r="D189" s="331" t="s">
        <v>1232</v>
      </c>
      <c r="E189" s="330">
        <v>47297</v>
      </c>
      <c r="F189" s="861" t="s">
        <v>1865</v>
      </c>
    </row>
    <row r="190" spans="1:6" s="320" customFormat="1" x14ac:dyDescent="0.2">
      <c r="A190" s="861" t="s">
        <v>1886</v>
      </c>
      <c r="B190" s="861" t="s">
        <v>1887</v>
      </c>
      <c r="C190" s="861" t="s">
        <v>1888</v>
      </c>
      <c r="D190" s="331" t="s">
        <v>1889</v>
      </c>
      <c r="E190" s="330">
        <v>45737</v>
      </c>
      <c r="F190" s="861" t="s">
        <v>9</v>
      </c>
    </row>
    <row r="191" spans="1:6" s="320" customFormat="1" x14ac:dyDescent="0.2">
      <c r="A191" s="861" t="s">
        <v>1890</v>
      </c>
      <c r="B191" s="861" t="s">
        <v>861</v>
      </c>
      <c r="C191" s="861" t="s">
        <v>1891</v>
      </c>
      <c r="D191" s="331" t="s">
        <v>1892</v>
      </c>
      <c r="E191" s="330">
        <v>44827</v>
      </c>
      <c r="F191" s="861" t="s">
        <v>949</v>
      </c>
    </row>
    <row r="192" spans="1:6" s="320" customFormat="1" x14ac:dyDescent="0.2">
      <c r="A192" s="1543" t="s">
        <v>653</v>
      </c>
      <c r="B192" s="861" t="s">
        <v>298</v>
      </c>
      <c r="C192" s="861" t="s">
        <v>299</v>
      </c>
      <c r="D192" s="331" t="s">
        <v>300</v>
      </c>
      <c r="E192" s="330">
        <v>43646</v>
      </c>
      <c r="F192" s="861" t="s">
        <v>820</v>
      </c>
    </row>
    <row r="193" spans="1:6" s="320" customFormat="1" x14ac:dyDescent="0.2">
      <c r="A193" s="1543" t="s">
        <v>653</v>
      </c>
      <c r="B193" s="861" t="s">
        <v>298</v>
      </c>
      <c r="C193" s="861" t="s">
        <v>299</v>
      </c>
      <c r="D193" s="331" t="s">
        <v>1893</v>
      </c>
      <c r="E193" s="330">
        <v>43557</v>
      </c>
      <c r="F193" s="861" t="s">
        <v>820</v>
      </c>
    </row>
    <row r="194" spans="1:6" s="320" customFormat="1" x14ac:dyDescent="0.2">
      <c r="A194" s="1543" t="s">
        <v>653</v>
      </c>
      <c r="B194" s="861" t="s">
        <v>800</v>
      </c>
      <c r="C194" s="861" t="s">
        <v>801</v>
      </c>
      <c r="D194" s="331" t="s">
        <v>802</v>
      </c>
      <c r="E194" s="330">
        <v>44313</v>
      </c>
      <c r="F194" s="861" t="s">
        <v>820</v>
      </c>
    </row>
    <row r="195" spans="1:6" s="320" customFormat="1" x14ac:dyDescent="0.2">
      <c r="A195" s="1543" t="s">
        <v>653</v>
      </c>
      <c r="B195" s="861" t="s">
        <v>800</v>
      </c>
      <c r="C195" s="861" t="s">
        <v>801</v>
      </c>
      <c r="D195" s="331" t="s">
        <v>1894</v>
      </c>
      <c r="E195" s="330">
        <v>43557</v>
      </c>
      <c r="F195" s="861" t="s">
        <v>820</v>
      </c>
    </row>
    <row r="196" spans="1:6" s="320" customFormat="1" x14ac:dyDescent="0.2">
      <c r="A196" s="1543" t="s">
        <v>653</v>
      </c>
      <c r="B196" s="861" t="s">
        <v>803</v>
      </c>
      <c r="C196" s="861" t="s">
        <v>804</v>
      </c>
      <c r="D196" s="331" t="s">
        <v>805</v>
      </c>
      <c r="E196" s="330">
        <v>44313</v>
      </c>
      <c r="F196" s="861" t="s">
        <v>820</v>
      </c>
    </row>
    <row r="197" spans="1:6" s="320" customFormat="1" x14ac:dyDescent="0.2">
      <c r="A197" s="1543" t="s">
        <v>653</v>
      </c>
      <c r="B197" s="861" t="s">
        <v>803</v>
      </c>
      <c r="C197" s="861" t="s">
        <v>804</v>
      </c>
      <c r="D197" s="331" t="s">
        <v>1895</v>
      </c>
      <c r="E197" s="330">
        <v>43557</v>
      </c>
      <c r="F197" s="861" t="s">
        <v>820</v>
      </c>
    </row>
    <row r="198" spans="1:6" s="320" customFormat="1" x14ac:dyDescent="0.2">
      <c r="A198" s="1543" t="s">
        <v>653</v>
      </c>
      <c r="B198" s="861" t="s">
        <v>1924</v>
      </c>
      <c r="C198" s="861" t="s">
        <v>862</v>
      </c>
      <c r="D198" s="331" t="s">
        <v>863</v>
      </c>
      <c r="E198" s="330">
        <v>44498</v>
      </c>
      <c r="F198" s="861" t="s">
        <v>820</v>
      </c>
    </row>
    <row r="199" spans="1:6" s="320" customFormat="1" x14ac:dyDescent="0.2">
      <c r="A199" s="1543" t="s">
        <v>989</v>
      </c>
      <c r="B199" s="861" t="s">
        <v>1925</v>
      </c>
      <c r="C199" s="861" t="s">
        <v>313</v>
      </c>
      <c r="D199" s="331" t="s">
        <v>314</v>
      </c>
      <c r="E199" s="330">
        <v>43577</v>
      </c>
      <c r="F199" s="861" t="s">
        <v>952</v>
      </c>
    </row>
    <row r="200" spans="1:6" s="320" customFormat="1" x14ac:dyDescent="0.2">
      <c r="A200" s="1543" t="s">
        <v>989</v>
      </c>
      <c r="B200" s="861" t="s">
        <v>1925</v>
      </c>
      <c r="C200" s="861" t="s">
        <v>313</v>
      </c>
      <c r="D200" s="331" t="s">
        <v>315</v>
      </c>
      <c r="E200" s="330">
        <v>44297</v>
      </c>
      <c r="F200" s="861" t="s">
        <v>952</v>
      </c>
    </row>
    <row r="201" spans="1:6" s="320" customFormat="1" x14ac:dyDescent="0.2">
      <c r="A201" s="1543" t="s">
        <v>989</v>
      </c>
      <c r="B201" s="861" t="s">
        <v>1268</v>
      </c>
      <c r="C201" s="861" t="s">
        <v>1269</v>
      </c>
      <c r="D201" s="331" t="s">
        <v>1270</v>
      </c>
      <c r="E201" s="330">
        <v>44891</v>
      </c>
      <c r="F201" s="861" t="s">
        <v>952</v>
      </c>
    </row>
    <row r="202" spans="1:6" s="320" customFormat="1" x14ac:dyDescent="0.2">
      <c r="A202" s="1543" t="s">
        <v>989</v>
      </c>
      <c r="B202" s="861" t="s">
        <v>1268</v>
      </c>
      <c r="C202" s="861" t="s">
        <v>1269</v>
      </c>
      <c r="D202" s="331" t="s">
        <v>1271</v>
      </c>
      <c r="E202" s="330">
        <v>45791</v>
      </c>
      <c r="F202" s="861" t="s">
        <v>952</v>
      </c>
    </row>
    <row r="203" spans="1:6" s="320" customFormat="1" x14ac:dyDescent="0.2">
      <c r="A203" s="1543" t="s">
        <v>989</v>
      </c>
      <c r="B203" s="861" t="s">
        <v>1268</v>
      </c>
      <c r="C203" s="861" t="s">
        <v>1269</v>
      </c>
      <c r="D203" s="331" t="s">
        <v>1272</v>
      </c>
      <c r="E203" s="330">
        <v>46691</v>
      </c>
      <c r="F203" s="861" t="s">
        <v>952</v>
      </c>
    </row>
    <row r="204" spans="1:6" s="320" customFormat="1" x14ac:dyDescent="0.2">
      <c r="A204" s="861" t="s">
        <v>1896</v>
      </c>
      <c r="B204" s="861" t="s">
        <v>1897</v>
      </c>
      <c r="C204" s="861" t="s">
        <v>1898</v>
      </c>
      <c r="D204" s="331" t="s">
        <v>1899</v>
      </c>
      <c r="E204" s="330">
        <v>47102</v>
      </c>
      <c r="F204" s="861" t="s">
        <v>9</v>
      </c>
    </row>
    <row r="205" spans="1:6" s="320" customFormat="1" x14ac:dyDescent="0.2">
      <c r="A205" s="861" t="s">
        <v>301</v>
      </c>
      <c r="B205" s="861" t="s">
        <v>302</v>
      </c>
      <c r="C205" s="861" t="s">
        <v>303</v>
      </c>
      <c r="D205" s="331" t="s">
        <v>304</v>
      </c>
      <c r="E205" s="330">
        <v>43852</v>
      </c>
      <c r="F205" s="861" t="s">
        <v>9</v>
      </c>
    </row>
    <row r="206" spans="1:6" s="320" customFormat="1" x14ac:dyDescent="0.2">
      <c r="A206" s="1543" t="s">
        <v>1244</v>
      </c>
      <c r="B206" s="861" t="s">
        <v>1245</v>
      </c>
      <c r="C206" s="861" t="s">
        <v>1246</v>
      </c>
      <c r="D206" s="331" t="s">
        <v>1247</v>
      </c>
      <c r="E206" s="330">
        <v>44089</v>
      </c>
      <c r="F206" s="861" t="s">
        <v>9</v>
      </c>
    </row>
    <row r="207" spans="1:6" s="320" customFormat="1" x14ac:dyDescent="0.2">
      <c r="A207" s="1543" t="s">
        <v>1244</v>
      </c>
      <c r="B207" s="861" t="s">
        <v>1245</v>
      </c>
      <c r="C207" s="861" t="s">
        <v>1246</v>
      </c>
      <c r="D207" s="331" t="s">
        <v>1248</v>
      </c>
      <c r="E207" s="330">
        <v>44454</v>
      </c>
      <c r="F207" s="861" t="s">
        <v>9</v>
      </c>
    </row>
    <row r="208" spans="1:6" s="320" customFormat="1" x14ac:dyDescent="0.2">
      <c r="A208" s="1543" t="s">
        <v>1244</v>
      </c>
      <c r="B208" s="861" t="s">
        <v>1245</v>
      </c>
      <c r="C208" s="861" t="s">
        <v>1246</v>
      </c>
      <c r="D208" s="331" t="s">
        <v>1249</v>
      </c>
      <c r="E208" s="330">
        <v>44819</v>
      </c>
      <c r="F208" s="861" t="s">
        <v>9</v>
      </c>
    </row>
    <row r="209" spans="1:6" s="320" customFormat="1" x14ac:dyDescent="0.2">
      <c r="A209" s="1543" t="s">
        <v>1620</v>
      </c>
      <c r="B209" s="861" t="s">
        <v>1621</v>
      </c>
      <c r="C209" s="861" t="s">
        <v>1622</v>
      </c>
      <c r="D209" s="331" t="s">
        <v>1623</v>
      </c>
      <c r="E209" s="330">
        <v>43686</v>
      </c>
      <c r="F209" s="861" t="s">
        <v>9</v>
      </c>
    </row>
    <row r="210" spans="1:6" s="320" customFormat="1" x14ac:dyDescent="0.2">
      <c r="A210" s="1543" t="s">
        <v>1620</v>
      </c>
      <c r="B210" s="861" t="s">
        <v>1621</v>
      </c>
      <c r="C210" s="861" t="s">
        <v>1622</v>
      </c>
      <c r="D210" s="331" t="s">
        <v>1624</v>
      </c>
      <c r="E210" s="330">
        <v>44065</v>
      </c>
      <c r="F210" s="861" t="s">
        <v>9</v>
      </c>
    </row>
    <row r="211" spans="1:6" s="320" customFormat="1" x14ac:dyDescent="0.2">
      <c r="A211" s="1543" t="s">
        <v>1620</v>
      </c>
      <c r="B211" s="861" t="s">
        <v>1621</v>
      </c>
      <c r="C211" s="861" t="s">
        <v>1622</v>
      </c>
      <c r="D211" s="331" t="s">
        <v>1625</v>
      </c>
      <c r="E211" s="330">
        <v>44430</v>
      </c>
      <c r="F211" s="861" t="s">
        <v>9</v>
      </c>
    </row>
    <row r="212" spans="1:6" s="320" customFormat="1" x14ac:dyDescent="0.2">
      <c r="A212" s="1543" t="s">
        <v>1620</v>
      </c>
      <c r="B212" s="861" t="s">
        <v>1621</v>
      </c>
      <c r="C212" s="861" t="s">
        <v>1622</v>
      </c>
      <c r="D212" s="331" t="s">
        <v>1626</v>
      </c>
      <c r="E212" s="330">
        <v>44795</v>
      </c>
      <c r="F212" s="861" t="s">
        <v>9</v>
      </c>
    </row>
    <row r="213" spans="1:6" s="320" customFormat="1" x14ac:dyDescent="0.2">
      <c r="A213" s="1543" t="s">
        <v>1620</v>
      </c>
      <c r="B213" s="861" t="s">
        <v>1621</v>
      </c>
      <c r="C213" s="861" t="s">
        <v>1622</v>
      </c>
      <c r="D213" s="331" t="s">
        <v>1627</v>
      </c>
      <c r="E213" s="330">
        <v>45160</v>
      </c>
      <c r="F213" s="861" t="s">
        <v>9</v>
      </c>
    </row>
    <row r="214" spans="1:6" s="320" customFormat="1" x14ac:dyDescent="0.2">
      <c r="A214" s="1543" t="s">
        <v>1720</v>
      </c>
      <c r="B214" s="861" t="s">
        <v>1721</v>
      </c>
      <c r="C214" s="861" t="s">
        <v>1722</v>
      </c>
      <c r="D214" s="331" t="s">
        <v>1723</v>
      </c>
      <c r="E214" s="330">
        <v>44565</v>
      </c>
      <c r="F214" s="861" t="s">
        <v>952</v>
      </c>
    </row>
    <row r="215" spans="1:6" s="320" customFormat="1" x14ac:dyDescent="0.2">
      <c r="A215" s="1543" t="s">
        <v>1720</v>
      </c>
      <c r="B215" s="861" t="s">
        <v>1721</v>
      </c>
      <c r="C215" s="861" t="s">
        <v>1722</v>
      </c>
      <c r="D215" s="331" t="s">
        <v>1724</v>
      </c>
      <c r="E215" s="330">
        <v>45661</v>
      </c>
      <c r="F215" s="861" t="s">
        <v>952</v>
      </c>
    </row>
    <row r="216" spans="1:6" s="320" customFormat="1" x14ac:dyDescent="0.2">
      <c r="A216" s="1543" t="s">
        <v>1720</v>
      </c>
      <c r="B216" s="861" t="s">
        <v>1721</v>
      </c>
      <c r="C216" s="861" t="s">
        <v>1722</v>
      </c>
      <c r="D216" s="331" t="s">
        <v>1725</v>
      </c>
      <c r="E216" s="330">
        <v>46756</v>
      </c>
      <c r="F216" s="861" t="s">
        <v>952</v>
      </c>
    </row>
    <row r="217" spans="1:6" s="320" customFormat="1" x14ac:dyDescent="0.2">
      <c r="A217" s="1543" t="s">
        <v>1720</v>
      </c>
      <c r="B217" s="861" t="s">
        <v>1721</v>
      </c>
      <c r="C217" s="861" t="s">
        <v>1722</v>
      </c>
      <c r="D217" s="331" t="s">
        <v>1726</v>
      </c>
      <c r="E217" s="330">
        <v>47122</v>
      </c>
      <c r="F217" s="861" t="s">
        <v>952</v>
      </c>
    </row>
    <row r="218" spans="1:6" s="320" customFormat="1" x14ac:dyDescent="0.2">
      <c r="A218" s="1543" t="s">
        <v>1134</v>
      </c>
      <c r="B218" s="861" t="s">
        <v>1900</v>
      </c>
      <c r="C218" s="861" t="s">
        <v>1204</v>
      </c>
      <c r="D218" s="331" t="s">
        <v>1135</v>
      </c>
      <c r="E218" s="330">
        <v>43916</v>
      </c>
      <c r="F218" s="861" t="s">
        <v>1865</v>
      </c>
    </row>
    <row r="219" spans="1:6" s="320" customFormat="1" x14ac:dyDescent="0.2">
      <c r="A219" s="1543" t="s">
        <v>1134</v>
      </c>
      <c r="B219" s="861" t="s">
        <v>1900</v>
      </c>
      <c r="C219" s="861" t="s">
        <v>1204</v>
      </c>
      <c r="D219" s="331" t="s">
        <v>1136</v>
      </c>
      <c r="E219" s="330">
        <v>44921</v>
      </c>
      <c r="F219" s="861" t="s">
        <v>1865</v>
      </c>
    </row>
    <row r="220" spans="1:6" s="320" customFormat="1" x14ac:dyDescent="0.2">
      <c r="A220" s="1543" t="s">
        <v>1134</v>
      </c>
      <c r="B220" s="861" t="s">
        <v>1900</v>
      </c>
      <c r="C220" s="861" t="s">
        <v>1204</v>
      </c>
      <c r="D220" s="331" t="s">
        <v>1137</v>
      </c>
      <c r="E220" s="330">
        <v>46472</v>
      </c>
      <c r="F220" s="861" t="s">
        <v>1865</v>
      </c>
    </row>
    <row r="221" spans="1:6" s="320" customFormat="1" x14ac:dyDescent="0.2">
      <c r="A221" s="1543" t="s">
        <v>864</v>
      </c>
      <c r="B221" s="861" t="s">
        <v>865</v>
      </c>
      <c r="C221" s="861" t="s">
        <v>866</v>
      </c>
      <c r="D221" s="331" t="s">
        <v>867</v>
      </c>
      <c r="E221" s="330">
        <v>43762</v>
      </c>
      <c r="F221" s="861" t="s">
        <v>952</v>
      </c>
    </row>
    <row r="222" spans="1:6" s="320" customFormat="1" x14ac:dyDescent="0.2">
      <c r="A222" s="1543" t="s">
        <v>864</v>
      </c>
      <c r="B222" s="861" t="s">
        <v>865</v>
      </c>
      <c r="C222" s="861" t="s">
        <v>866</v>
      </c>
      <c r="D222" s="331" t="s">
        <v>868</v>
      </c>
      <c r="E222" s="330">
        <v>44128</v>
      </c>
      <c r="F222" s="861" t="s">
        <v>952</v>
      </c>
    </row>
    <row r="223" spans="1:6" s="320" customFormat="1" x14ac:dyDescent="0.2">
      <c r="A223" s="1543" t="s">
        <v>1926</v>
      </c>
      <c r="B223" s="861" t="s">
        <v>1037</v>
      </c>
      <c r="C223" s="861" t="s">
        <v>1038</v>
      </c>
      <c r="D223" s="331" t="s">
        <v>1039</v>
      </c>
      <c r="E223" s="330">
        <v>43660</v>
      </c>
      <c r="F223" s="861" t="s">
        <v>1865</v>
      </c>
    </row>
    <row r="224" spans="1:6" s="320" customFormat="1" x14ac:dyDescent="0.2">
      <c r="A224" s="1543" t="s">
        <v>1036</v>
      </c>
      <c r="B224" s="861" t="s">
        <v>1037</v>
      </c>
      <c r="C224" s="861" t="s">
        <v>1038</v>
      </c>
      <c r="D224" s="331" t="s">
        <v>1040</v>
      </c>
      <c r="E224" s="330">
        <v>44026</v>
      </c>
      <c r="F224" s="861" t="s">
        <v>1865</v>
      </c>
    </row>
    <row r="225" spans="1:6" s="320" customFormat="1" x14ac:dyDescent="0.2">
      <c r="A225" s="1543" t="s">
        <v>1927</v>
      </c>
      <c r="B225" s="861" t="s">
        <v>1077</v>
      </c>
      <c r="C225" s="861" t="s">
        <v>1078</v>
      </c>
      <c r="D225" s="331" t="s">
        <v>1079</v>
      </c>
      <c r="E225" s="330">
        <v>43825</v>
      </c>
      <c r="F225" s="861" t="s">
        <v>952</v>
      </c>
    </row>
    <row r="226" spans="1:6" s="320" customFormat="1" x14ac:dyDescent="0.2">
      <c r="A226" s="1543" t="s">
        <v>1076</v>
      </c>
      <c r="B226" s="861" t="s">
        <v>1077</v>
      </c>
      <c r="C226" s="861" t="s">
        <v>1078</v>
      </c>
      <c r="D226" s="331" t="s">
        <v>1080</v>
      </c>
      <c r="E226" s="330">
        <v>44191</v>
      </c>
      <c r="F226" s="861" t="s">
        <v>952</v>
      </c>
    </row>
    <row r="227" spans="1:6" s="320" customFormat="1" x14ac:dyDescent="0.2">
      <c r="A227" s="1543" t="s">
        <v>1928</v>
      </c>
      <c r="B227" s="861" t="s">
        <v>1901</v>
      </c>
      <c r="C227" s="861" t="s">
        <v>1233</v>
      </c>
      <c r="D227" s="331" t="s">
        <v>1234</v>
      </c>
      <c r="E227" s="330">
        <v>43747</v>
      </c>
      <c r="F227" s="861" t="s">
        <v>952</v>
      </c>
    </row>
    <row r="228" spans="1:6" s="320" customFormat="1" x14ac:dyDescent="0.2">
      <c r="A228" s="1543" t="s">
        <v>1243</v>
      </c>
      <c r="B228" s="861" t="s">
        <v>1901</v>
      </c>
      <c r="C228" s="861" t="s">
        <v>1233</v>
      </c>
      <c r="D228" s="331" t="s">
        <v>1235</v>
      </c>
      <c r="E228" s="330">
        <v>44113</v>
      </c>
      <c r="F228" s="861" t="s">
        <v>952</v>
      </c>
    </row>
    <row r="229" spans="1:6" s="320" customFormat="1" x14ac:dyDescent="0.2">
      <c r="A229" s="1543" t="s">
        <v>1243</v>
      </c>
      <c r="B229" s="861" t="s">
        <v>1901</v>
      </c>
      <c r="C229" s="861" t="s">
        <v>1233</v>
      </c>
      <c r="D229" s="331" t="s">
        <v>1236</v>
      </c>
      <c r="E229" s="330">
        <v>44478</v>
      </c>
      <c r="F229" s="861" t="s">
        <v>952</v>
      </c>
    </row>
    <row r="230" spans="1:6" s="320" customFormat="1" x14ac:dyDescent="0.2">
      <c r="A230" s="1543" t="s">
        <v>1929</v>
      </c>
      <c r="B230" s="861" t="s">
        <v>1902</v>
      </c>
      <c r="C230" s="861" t="s">
        <v>1274</v>
      </c>
      <c r="D230" s="331" t="s">
        <v>1275</v>
      </c>
      <c r="E230" s="330">
        <v>43817</v>
      </c>
      <c r="F230" s="861" t="s">
        <v>952</v>
      </c>
    </row>
    <row r="231" spans="1:6" s="320" customFormat="1" x14ac:dyDescent="0.2">
      <c r="A231" s="1543" t="s">
        <v>1273</v>
      </c>
      <c r="B231" s="861" t="s">
        <v>1902</v>
      </c>
      <c r="C231" s="861" t="s">
        <v>1274</v>
      </c>
      <c r="D231" s="331" t="s">
        <v>1276</v>
      </c>
      <c r="E231" s="330">
        <v>44183</v>
      </c>
      <c r="F231" s="861" t="s">
        <v>952</v>
      </c>
    </row>
    <row r="232" spans="1:6" s="320" customFormat="1" x14ac:dyDescent="0.2">
      <c r="A232" s="1543" t="s">
        <v>1273</v>
      </c>
      <c r="B232" s="861" t="s">
        <v>1902</v>
      </c>
      <c r="C232" s="861" t="s">
        <v>1274</v>
      </c>
      <c r="D232" s="331" t="s">
        <v>1277</v>
      </c>
      <c r="E232" s="330">
        <v>44548</v>
      </c>
      <c r="F232" s="861" t="s">
        <v>952</v>
      </c>
    </row>
    <row r="233" spans="1:6" s="320" customFormat="1" x14ac:dyDescent="0.2">
      <c r="A233" s="1543" t="s">
        <v>1930</v>
      </c>
      <c r="B233" s="861" t="s">
        <v>1728</v>
      </c>
      <c r="C233" s="861" t="s">
        <v>1729</v>
      </c>
      <c r="D233" s="331" t="s">
        <v>1730</v>
      </c>
      <c r="E233" s="330">
        <v>44152</v>
      </c>
      <c r="F233" s="861" t="s">
        <v>949</v>
      </c>
    </row>
    <row r="234" spans="1:6" s="320" customFormat="1" x14ac:dyDescent="0.2">
      <c r="A234" s="1543" t="s">
        <v>1727</v>
      </c>
      <c r="B234" s="861" t="s">
        <v>1728</v>
      </c>
      <c r="C234" s="861" t="s">
        <v>1729</v>
      </c>
      <c r="D234" s="331" t="s">
        <v>1731</v>
      </c>
      <c r="E234" s="330">
        <v>44578</v>
      </c>
      <c r="F234" s="861" t="s">
        <v>949</v>
      </c>
    </row>
    <row r="235" spans="1:6" s="320" customFormat="1" x14ac:dyDescent="0.2">
      <c r="A235" s="1543" t="s">
        <v>1727</v>
      </c>
      <c r="B235" s="861" t="s">
        <v>1728</v>
      </c>
      <c r="C235" s="861" t="s">
        <v>1729</v>
      </c>
      <c r="D235" s="331" t="s">
        <v>1732</v>
      </c>
      <c r="E235" s="330">
        <v>44943</v>
      </c>
      <c r="F235" s="861" t="s">
        <v>949</v>
      </c>
    </row>
    <row r="236" spans="1:6" s="320" customFormat="1" x14ac:dyDescent="0.2">
      <c r="A236" s="1543" t="s">
        <v>1727</v>
      </c>
      <c r="B236" s="861" t="s">
        <v>1728</v>
      </c>
      <c r="C236" s="861" t="s">
        <v>1729</v>
      </c>
      <c r="D236" s="331" t="s">
        <v>1733</v>
      </c>
      <c r="E236" s="330">
        <v>45247</v>
      </c>
      <c r="F236" s="861" t="s">
        <v>949</v>
      </c>
    </row>
    <row r="237" spans="1:6" s="320" customFormat="1" x14ac:dyDescent="0.2">
      <c r="A237" s="1543" t="s">
        <v>1931</v>
      </c>
      <c r="B237" s="861" t="s">
        <v>1664</v>
      </c>
      <c r="C237" s="861" t="s">
        <v>1735</v>
      </c>
      <c r="D237" s="331" t="s">
        <v>1736</v>
      </c>
      <c r="E237" s="330">
        <v>43752</v>
      </c>
      <c r="F237" s="861" t="s">
        <v>952</v>
      </c>
    </row>
    <row r="238" spans="1:6" s="320" customFormat="1" x14ac:dyDescent="0.2">
      <c r="A238" s="1543" t="s">
        <v>1734</v>
      </c>
      <c r="B238" s="861" t="s">
        <v>1664</v>
      </c>
      <c r="C238" s="861" t="s">
        <v>1735</v>
      </c>
      <c r="D238" s="331" t="s">
        <v>1737</v>
      </c>
      <c r="E238" s="330">
        <v>44149</v>
      </c>
      <c r="F238" s="861" t="s">
        <v>952</v>
      </c>
    </row>
    <row r="239" spans="1:6" s="320" customFormat="1" x14ac:dyDescent="0.2">
      <c r="A239" s="1543" t="s">
        <v>1734</v>
      </c>
      <c r="B239" s="861" t="s">
        <v>1664</v>
      </c>
      <c r="C239" s="861" t="s">
        <v>1735</v>
      </c>
      <c r="D239" s="331" t="s">
        <v>1738</v>
      </c>
      <c r="E239" s="330">
        <v>44514</v>
      </c>
      <c r="F239" s="861" t="s">
        <v>952</v>
      </c>
    </row>
    <row r="240" spans="1:6" s="320" customFormat="1" x14ac:dyDescent="0.2">
      <c r="A240" s="1543" t="s">
        <v>1734</v>
      </c>
      <c r="B240" s="861" t="s">
        <v>1664</v>
      </c>
      <c r="C240" s="861" t="s">
        <v>1735</v>
      </c>
      <c r="D240" s="331" t="s">
        <v>1739</v>
      </c>
      <c r="E240" s="330">
        <v>44879</v>
      </c>
      <c r="F240" s="861" t="s">
        <v>952</v>
      </c>
    </row>
    <row r="241" spans="1:6" s="320" customFormat="1" x14ac:dyDescent="0.2">
      <c r="A241" s="1543" t="s">
        <v>1932</v>
      </c>
      <c r="B241" s="861" t="s">
        <v>1904</v>
      </c>
      <c r="C241" s="861" t="s">
        <v>1905</v>
      </c>
      <c r="D241" s="331" t="s">
        <v>1906</v>
      </c>
      <c r="E241" s="330">
        <v>44223</v>
      </c>
      <c r="F241" s="861" t="s">
        <v>951</v>
      </c>
    </row>
    <row r="242" spans="1:6" s="320" customFormat="1" x14ac:dyDescent="0.2">
      <c r="A242" s="1543" t="s">
        <v>1903</v>
      </c>
      <c r="B242" s="861" t="s">
        <v>1904</v>
      </c>
      <c r="C242" s="861" t="s">
        <v>1905</v>
      </c>
      <c r="D242" s="331" t="s">
        <v>1907</v>
      </c>
      <c r="E242" s="330">
        <v>44649</v>
      </c>
      <c r="F242" s="861" t="s">
        <v>951</v>
      </c>
    </row>
    <row r="243" spans="1:6" s="320" customFormat="1" x14ac:dyDescent="0.2">
      <c r="A243" s="1543" t="s">
        <v>1903</v>
      </c>
      <c r="B243" s="861" t="s">
        <v>1904</v>
      </c>
      <c r="C243" s="861" t="s">
        <v>1905</v>
      </c>
      <c r="D243" s="331" t="s">
        <v>1908</v>
      </c>
      <c r="E243" s="330">
        <v>45014</v>
      </c>
      <c r="F243" s="861" t="s">
        <v>951</v>
      </c>
    </row>
    <row r="244" spans="1:6" s="320" customFormat="1" x14ac:dyDescent="0.2">
      <c r="A244" s="1543" t="s">
        <v>1903</v>
      </c>
      <c r="B244" s="861" t="s">
        <v>1904</v>
      </c>
      <c r="C244" s="861" t="s">
        <v>1905</v>
      </c>
      <c r="D244" s="331" t="s">
        <v>1909</v>
      </c>
      <c r="E244" s="330">
        <v>45318</v>
      </c>
      <c r="F244" s="861" t="s">
        <v>951</v>
      </c>
    </row>
    <row r="245" spans="1:6" s="320" customFormat="1" x14ac:dyDescent="0.2">
      <c r="A245" s="1543" t="s">
        <v>1933</v>
      </c>
      <c r="B245" s="861" t="s">
        <v>1666</v>
      </c>
      <c r="C245" s="861" t="s">
        <v>1741</v>
      </c>
      <c r="D245" s="331" t="s">
        <v>1742</v>
      </c>
      <c r="E245" s="330">
        <v>43776</v>
      </c>
      <c r="F245" s="861" t="s">
        <v>952</v>
      </c>
    </row>
    <row r="246" spans="1:6" s="320" customFormat="1" x14ac:dyDescent="0.2">
      <c r="A246" s="1543" t="s">
        <v>1740</v>
      </c>
      <c r="B246" s="861" t="s">
        <v>1666</v>
      </c>
      <c r="C246" s="861" t="s">
        <v>1741</v>
      </c>
      <c r="D246" s="331" t="s">
        <v>1743</v>
      </c>
      <c r="E246" s="330">
        <v>44173</v>
      </c>
      <c r="F246" s="861" t="s">
        <v>952</v>
      </c>
    </row>
    <row r="247" spans="1:6" s="320" customFormat="1" x14ac:dyDescent="0.2">
      <c r="A247" s="1543" t="s">
        <v>1740</v>
      </c>
      <c r="B247" s="861" t="s">
        <v>1666</v>
      </c>
      <c r="C247" s="861" t="s">
        <v>1741</v>
      </c>
      <c r="D247" s="331" t="s">
        <v>1744</v>
      </c>
      <c r="E247" s="330">
        <v>44538</v>
      </c>
      <c r="F247" s="861" t="s">
        <v>952</v>
      </c>
    </row>
    <row r="248" spans="1:6" s="320" customFormat="1" x14ac:dyDescent="0.2">
      <c r="A248" s="1543" t="s">
        <v>1740</v>
      </c>
      <c r="B248" s="861" t="s">
        <v>1666</v>
      </c>
      <c r="C248" s="861" t="s">
        <v>1741</v>
      </c>
      <c r="D248" s="331" t="s">
        <v>1745</v>
      </c>
      <c r="E248" s="330">
        <v>44903</v>
      </c>
      <c r="F248" s="861" t="s">
        <v>952</v>
      </c>
    </row>
    <row r="249" spans="1:6" s="320" customFormat="1" x14ac:dyDescent="0.2">
      <c r="A249" s="861" t="s">
        <v>869</v>
      </c>
      <c r="B249" s="861" t="s">
        <v>305</v>
      </c>
      <c r="C249" s="861" t="s">
        <v>306</v>
      </c>
      <c r="D249" s="331" t="s">
        <v>307</v>
      </c>
      <c r="E249" s="330">
        <v>43726</v>
      </c>
      <c r="F249" s="861" t="s">
        <v>820</v>
      </c>
    </row>
    <row r="250" spans="1:6" s="320" customFormat="1" x14ac:dyDescent="0.2">
      <c r="A250" s="861" t="s">
        <v>308</v>
      </c>
      <c r="B250" s="861" t="s">
        <v>309</v>
      </c>
      <c r="C250" s="861" t="s">
        <v>310</v>
      </c>
      <c r="D250" s="331" t="s">
        <v>311</v>
      </c>
      <c r="E250" s="330">
        <v>43743</v>
      </c>
      <c r="F250" s="861" t="s">
        <v>949</v>
      </c>
    </row>
    <row r="251" spans="1:6" s="320" customFormat="1" x14ac:dyDescent="0.2">
      <c r="A251" s="861" t="s">
        <v>870</v>
      </c>
      <c r="B251" s="861" t="s">
        <v>871</v>
      </c>
      <c r="C251" s="861" t="s">
        <v>872</v>
      </c>
      <c r="D251" s="331" t="s">
        <v>873</v>
      </c>
      <c r="E251" s="330">
        <v>44517</v>
      </c>
      <c r="F251" s="861" t="s">
        <v>949</v>
      </c>
    </row>
    <row r="252" spans="1:6" s="320" customFormat="1" x14ac:dyDescent="0.2">
      <c r="A252" s="1543" t="s">
        <v>903</v>
      </c>
      <c r="B252" s="861" t="s">
        <v>1630</v>
      </c>
      <c r="C252" s="861" t="s">
        <v>904</v>
      </c>
      <c r="D252" s="331" t="s">
        <v>905</v>
      </c>
      <c r="E252" s="330">
        <v>45154</v>
      </c>
      <c r="F252" s="861" t="s">
        <v>949</v>
      </c>
    </row>
    <row r="253" spans="1:6" s="320" customFormat="1" x14ac:dyDescent="0.2">
      <c r="A253" s="1543" t="s">
        <v>903</v>
      </c>
      <c r="B253" s="861" t="s">
        <v>1631</v>
      </c>
      <c r="C253" s="861" t="s">
        <v>906</v>
      </c>
      <c r="D253" s="331" t="s">
        <v>907</v>
      </c>
      <c r="E253" s="330">
        <v>45518</v>
      </c>
      <c r="F253" s="861" t="s">
        <v>949</v>
      </c>
    </row>
    <row r="254" spans="1:6" s="320" customFormat="1" x14ac:dyDescent="0.2">
      <c r="A254" s="1543" t="s">
        <v>903</v>
      </c>
      <c r="B254" s="861" t="s">
        <v>1632</v>
      </c>
      <c r="C254" s="861" t="s">
        <v>908</v>
      </c>
      <c r="D254" s="331" t="s">
        <v>909</v>
      </c>
      <c r="E254" s="330">
        <v>45744</v>
      </c>
      <c r="F254" s="861" t="s">
        <v>949</v>
      </c>
    </row>
    <row r="255" spans="1:6" s="320" customFormat="1" x14ac:dyDescent="0.2">
      <c r="A255" s="1543" t="s">
        <v>716</v>
      </c>
      <c r="B255" s="861" t="s">
        <v>1934</v>
      </c>
      <c r="C255" s="861" t="s">
        <v>837</v>
      </c>
      <c r="D255" s="331" t="s">
        <v>838</v>
      </c>
      <c r="E255" s="330">
        <v>44422</v>
      </c>
      <c r="F255" s="861" t="s">
        <v>949</v>
      </c>
    </row>
    <row r="256" spans="1:6" s="320" customFormat="1" x14ac:dyDescent="0.2">
      <c r="A256" s="1543" t="s">
        <v>716</v>
      </c>
      <c r="B256" s="861" t="s">
        <v>1935</v>
      </c>
      <c r="C256" s="861" t="s">
        <v>839</v>
      </c>
      <c r="D256" s="331" t="s">
        <v>840</v>
      </c>
      <c r="E256" s="330">
        <v>44424</v>
      </c>
      <c r="F256" s="861" t="s">
        <v>949</v>
      </c>
    </row>
    <row r="257" spans="1:6" s="320" customFormat="1" x14ac:dyDescent="0.2">
      <c r="A257" s="1543" t="s">
        <v>716</v>
      </c>
      <c r="B257" s="861" t="s">
        <v>1936</v>
      </c>
      <c r="C257" s="861" t="s">
        <v>990</v>
      </c>
      <c r="D257" s="331" t="s">
        <v>991</v>
      </c>
      <c r="E257" s="330">
        <v>44681</v>
      </c>
      <c r="F257" s="861" t="s">
        <v>949</v>
      </c>
    </row>
    <row r="258" spans="1:6" s="320" customFormat="1" x14ac:dyDescent="0.2">
      <c r="A258" s="1543" t="s">
        <v>716</v>
      </c>
      <c r="B258" s="861" t="s">
        <v>1937</v>
      </c>
      <c r="C258" s="861" t="s">
        <v>1081</v>
      </c>
      <c r="D258" s="331" t="s">
        <v>1082</v>
      </c>
      <c r="E258" s="330">
        <v>46333</v>
      </c>
      <c r="F258" s="861" t="s">
        <v>949</v>
      </c>
    </row>
    <row r="259" spans="1:6" s="320" customFormat="1" x14ac:dyDescent="0.2">
      <c r="A259" s="1543" t="s">
        <v>716</v>
      </c>
      <c r="B259" s="861" t="s">
        <v>717</v>
      </c>
      <c r="C259" s="861" t="s">
        <v>718</v>
      </c>
      <c r="D259" s="331" t="s">
        <v>719</v>
      </c>
      <c r="E259" s="330">
        <v>43924</v>
      </c>
      <c r="F259" s="861" t="s">
        <v>949</v>
      </c>
    </row>
    <row r="260" spans="1:6" s="320" customFormat="1" x14ac:dyDescent="0.2">
      <c r="A260" s="1543" t="s">
        <v>716</v>
      </c>
      <c r="B260" s="861" t="s">
        <v>841</v>
      </c>
      <c r="C260" s="861" t="s">
        <v>720</v>
      </c>
      <c r="D260" s="331" t="s">
        <v>721</v>
      </c>
      <c r="E260" s="330">
        <v>44708</v>
      </c>
      <c r="F260" s="861" t="s">
        <v>949</v>
      </c>
    </row>
    <row r="261" spans="1:6" s="320" customFormat="1" x14ac:dyDescent="0.2">
      <c r="A261" s="1543" t="s">
        <v>716</v>
      </c>
      <c r="B261" s="861" t="s">
        <v>1938</v>
      </c>
      <c r="C261" s="861" t="s">
        <v>1205</v>
      </c>
      <c r="D261" s="331" t="s">
        <v>1206</v>
      </c>
      <c r="E261" s="330">
        <v>46505</v>
      </c>
      <c r="F261" s="861" t="s">
        <v>949</v>
      </c>
    </row>
    <row r="262" spans="1:6" s="320" customFormat="1" x14ac:dyDescent="0.2">
      <c r="A262" s="1543" t="s">
        <v>716</v>
      </c>
      <c r="B262" s="861" t="s">
        <v>1939</v>
      </c>
      <c r="C262" s="861" t="s">
        <v>1278</v>
      </c>
      <c r="D262" s="331" t="s">
        <v>1279</v>
      </c>
      <c r="E262" s="330">
        <v>44113</v>
      </c>
      <c r="F262" s="861" t="s">
        <v>949</v>
      </c>
    </row>
    <row r="263" spans="1:6" s="320" customFormat="1" x14ac:dyDescent="0.2">
      <c r="A263" s="1543" t="s">
        <v>716</v>
      </c>
      <c r="B263" s="861" t="s">
        <v>1940</v>
      </c>
      <c r="C263" s="861" t="s">
        <v>1747</v>
      </c>
      <c r="D263" s="331" t="s">
        <v>1748</v>
      </c>
      <c r="E263" s="330">
        <v>47018</v>
      </c>
      <c r="F263" s="861" t="s">
        <v>949</v>
      </c>
    </row>
    <row r="264" spans="1:6" s="320" customFormat="1" x14ac:dyDescent="0.2">
      <c r="A264" s="1543" t="s">
        <v>716</v>
      </c>
      <c r="B264" s="861" t="s">
        <v>1941</v>
      </c>
      <c r="C264" s="861" t="s">
        <v>1237</v>
      </c>
      <c r="D264" s="331" t="s">
        <v>1238</v>
      </c>
      <c r="E264" s="330">
        <v>45527</v>
      </c>
      <c r="F264" s="861" t="s">
        <v>949</v>
      </c>
    </row>
    <row r="265" spans="1:6" x14ac:dyDescent="0.25">
      <c r="A265" s="1540" t="s">
        <v>1138</v>
      </c>
      <c r="B265" s="861" t="s">
        <v>1942</v>
      </c>
      <c r="C265" s="861" t="s">
        <v>1139</v>
      </c>
      <c r="D265" s="331" t="s">
        <v>1140</v>
      </c>
      <c r="E265" s="330">
        <v>45492</v>
      </c>
      <c r="F265" s="861" t="s">
        <v>952</v>
      </c>
    </row>
    <row r="266" spans="1:6" x14ac:dyDescent="0.25">
      <c r="A266" s="1542"/>
      <c r="B266" s="861" t="s">
        <v>1943</v>
      </c>
      <c r="C266" s="861" t="s">
        <v>1750</v>
      </c>
      <c r="D266" s="331" t="s">
        <v>1751</v>
      </c>
      <c r="E266" s="330">
        <v>46314</v>
      </c>
      <c r="F266" s="861" t="s">
        <v>952</v>
      </c>
    </row>
    <row r="267" spans="1:6" x14ac:dyDescent="0.25">
      <c r="A267" s="861" t="s">
        <v>1755</v>
      </c>
      <c r="B267" s="861" t="s">
        <v>1910</v>
      </c>
      <c r="C267" s="861" t="s">
        <v>1911</v>
      </c>
      <c r="D267" s="331" t="s">
        <v>1912</v>
      </c>
      <c r="E267" s="330">
        <v>43860</v>
      </c>
      <c r="F267" s="861" t="s">
        <v>1255</v>
      </c>
    </row>
    <row r="268" spans="1:6" x14ac:dyDescent="0.25">
      <c r="A268" s="1540" t="s">
        <v>316</v>
      </c>
      <c r="B268" s="861" t="s">
        <v>1947</v>
      </c>
      <c r="C268" s="861" t="s">
        <v>874</v>
      </c>
      <c r="D268" s="331" t="s">
        <v>875</v>
      </c>
      <c r="E268" s="330">
        <v>44059</v>
      </c>
      <c r="F268" s="861" t="s">
        <v>9</v>
      </c>
    </row>
    <row r="269" spans="1:6" x14ac:dyDescent="0.25">
      <c r="A269" s="1541"/>
      <c r="B269" s="861" t="s">
        <v>1947</v>
      </c>
      <c r="C269" s="861" t="s">
        <v>874</v>
      </c>
      <c r="D269" s="331" t="s">
        <v>876</v>
      </c>
      <c r="E269" s="330">
        <v>45139</v>
      </c>
      <c r="F269" s="861" t="s">
        <v>9</v>
      </c>
    </row>
    <row r="270" spans="1:6" x14ac:dyDescent="0.25">
      <c r="A270" s="1541"/>
      <c r="B270" s="861" t="s">
        <v>1946</v>
      </c>
      <c r="C270" s="861" t="s">
        <v>1280</v>
      </c>
      <c r="D270" s="331" t="s">
        <v>1281</v>
      </c>
      <c r="E270" s="330">
        <v>44818</v>
      </c>
      <c r="F270" s="861" t="s">
        <v>9</v>
      </c>
    </row>
    <row r="271" spans="1:6" x14ac:dyDescent="0.25">
      <c r="A271" s="1541"/>
      <c r="B271" s="861" t="s">
        <v>1946</v>
      </c>
      <c r="C271" s="861" t="s">
        <v>1280</v>
      </c>
      <c r="D271" s="331" t="s">
        <v>1282</v>
      </c>
      <c r="E271" s="330">
        <v>45538</v>
      </c>
      <c r="F271" s="861" t="s">
        <v>9</v>
      </c>
    </row>
    <row r="272" spans="1:6" x14ac:dyDescent="0.25">
      <c r="A272" s="1541"/>
      <c r="B272" s="861" t="s">
        <v>1946</v>
      </c>
      <c r="C272" s="861" t="s">
        <v>1280</v>
      </c>
      <c r="D272" s="331" t="s">
        <v>1283</v>
      </c>
      <c r="E272" s="330">
        <v>46258</v>
      </c>
      <c r="F272" s="861" t="s">
        <v>9</v>
      </c>
    </row>
    <row r="273" spans="1:6" x14ac:dyDescent="0.25">
      <c r="A273" s="1541"/>
      <c r="B273" s="861" t="s">
        <v>1944</v>
      </c>
      <c r="C273" s="861" t="s">
        <v>1041</v>
      </c>
      <c r="D273" s="331" t="s">
        <v>1042</v>
      </c>
      <c r="E273" s="330">
        <v>45473</v>
      </c>
      <c r="F273" s="861" t="s">
        <v>9</v>
      </c>
    </row>
    <row r="274" spans="1:6" x14ac:dyDescent="0.25">
      <c r="A274" s="1541"/>
      <c r="B274" s="861" t="s">
        <v>1945</v>
      </c>
      <c r="C274" s="861" t="s">
        <v>1041</v>
      </c>
      <c r="D274" s="331" t="s">
        <v>1043</v>
      </c>
      <c r="E274" s="330">
        <v>47273</v>
      </c>
      <c r="F274" s="861" t="s">
        <v>9</v>
      </c>
    </row>
    <row r="275" spans="1:6" x14ac:dyDescent="0.25">
      <c r="A275" s="1542"/>
      <c r="B275" s="861" t="s">
        <v>317</v>
      </c>
      <c r="C275" s="861" t="s">
        <v>318</v>
      </c>
      <c r="D275" s="331" t="s">
        <v>319</v>
      </c>
      <c r="E275" s="330">
        <v>43923</v>
      </c>
      <c r="F275" s="861" t="s">
        <v>9</v>
      </c>
    </row>
    <row r="276" spans="1:6" x14ac:dyDescent="0.25">
      <c r="A276" s="1540" t="s">
        <v>162</v>
      </c>
      <c r="B276" s="861" t="s">
        <v>1644</v>
      </c>
      <c r="C276" s="861" t="s">
        <v>722</v>
      </c>
      <c r="D276" s="331" t="s">
        <v>723</v>
      </c>
      <c r="E276" s="330">
        <v>43890</v>
      </c>
      <c r="F276" s="861" t="s">
        <v>952</v>
      </c>
    </row>
    <row r="277" spans="1:6" x14ac:dyDescent="0.25">
      <c r="A277" s="1541"/>
      <c r="B277" s="861" t="s">
        <v>1645</v>
      </c>
      <c r="C277" s="861" t="s">
        <v>992</v>
      </c>
      <c r="D277" s="331" t="s">
        <v>993</v>
      </c>
      <c r="E277" s="330">
        <v>43630</v>
      </c>
      <c r="F277" s="861" t="s">
        <v>952</v>
      </c>
    </row>
    <row r="278" spans="1:6" x14ac:dyDescent="0.25">
      <c r="A278" s="1541"/>
      <c r="B278" s="861" t="s">
        <v>1645</v>
      </c>
      <c r="C278" s="861" t="s">
        <v>992</v>
      </c>
      <c r="D278" s="331" t="s">
        <v>994</v>
      </c>
      <c r="E278" s="330">
        <v>43990</v>
      </c>
      <c r="F278" s="861" t="s">
        <v>952</v>
      </c>
    </row>
    <row r="279" spans="1:6" x14ac:dyDescent="0.25">
      <c r="A279" s="1541"/>
      <c r="B279" s="861" t="s">
        <v>1645</v>
      </c>
      <c r="C279" s="861" t="s">
        <v>992</v>
      </c>
      <c r="D279" s="331" t="s">
        <v>995</v>
      </c>
      <c r="E279" s="330">
        <v>44350</v>
      </c>
      <c r="F279" s="861" t="s">
        <v>952</v>
      </c>
    </row>
    <row r="280" spans="1:6" x14ac:dyDescent="0.25">
      <c r="A280" s="1541"/>
      <c r="B280" s="861" t="s">
        <v>1646</v>
      </c>
      <c r="C280" s="861" t="s">
        <v>1083</v>
      </c>
      <c r="D280" s="331" t="s">
        <v>1084</v>
      </c>
      <c r="E280" s="330">
        <v>43751</v>
      </c>
      <c r="F280" s="861" t="s">
        <v>952</v>
      </c>
    </row>
    <row r="281" spans="1:6" x14ac:dyDescent="0.25">
      <c r="A281" s="1541"/>
      <c r="B281" s="861" t="s">
        <v>1646</v>
      </c>
      <c r="C281" s="861" t="s">
        <v>1083</v>
      </c>
      <c r="D281" s="331" t="s">
        <v>1085</v>
      </c>
      <c r="E281" s="330">
        <v>44111</v>
      </c>
      <c r="F281" s="861" t="s">
        <v>952</v>
      </c>
    </row>
    <row r="282" spans="1:6" x14ac:dyDescent="0.25">
      <c r="A282" s="1541"/>
      <c r="B282" s="861" t="s">
        <v>1646</v>
      </c>
      <c r="C282" s="861" t="s">
        <v>1083</v>
      </c>
      <c r="D282" s="331" t="s">
        <v>1086</v>
      </c>
      <c r="E282" s="330">
        <v>44471</v>
      </c>
      <c r="F282" s="861" t="s">
        <v>952</v>
      </c>
    </row>
    <row r="283" spans="1:6" x14ac:dyDescent="0.25">
      <c r="A283" s="1541"/>
      <c r="B283" s="861" t="s">
        <v>1646</v>
      </c>
      <c r="C283" s="861" t="s">
        <v>1083</v>
      </c>
      <c r="D283" s="331" t="s">
        <v>1087</v>
      </c>
      <c r="E283" s="330">
        <v>44831</v>
      </c>
      <c r="F283" s="861" t="s">
        <v>952</v>
      </c>
    </row>
    <row r="284" spans="1:6" x14ac:dyDescent="0.25">
      <c r="A284" s="1541"/>
      <c r="B284" s="861" t="s">
        <v>1752</v>
      </c>
      <c r="C284" s="861" t="s">
        <v>1557</v>
      </c>
      <c r="D284" s="331" t="s">
        <v>1558</v>
      </c>
      <c r="E284" s="330">
        <v>43595</v>
      </c>
      <c r="F284" s="861" t="s">
        <v>952</v>
      </c>
    </row>
    <row r="285" spans="1:6" x14ac:dyDescent="0.25">
      <c r="A285" s="1541"/>
      <c r="B285" s="861" t="s">
        <v>1753</v>
      </c>
      <c r="C285" s="861" t="s">
        <v>1647</v>
      </c>
      <c r="D285" s="331" t="s">
        <v>1648</v>
      </c>
      <c r="E285" s="330">
        <v>43652</v>
      </c>
      <c r="F285" s="861" t="s">
        <v>952</v>
      </c>
    </row>
    <row r="286" spans="1:6" x14ac:dyDescent="0.25">
      <c r="A286" s="1541"/>
      <c r="B286" s="861" t="s">
        <v>1913</v>
      </c>
      <c r="C286" s="861" t="s">
        <v>1914</v>
      </c>
      <c r="D286" s="331" t="s">
        <v>1915</v>
      </c>
      <c r="E286" s="330">
        <v>43800</v>
      </c>
      <c r="F286" s="861" t="s">
        <v>952</v>
      </c>
    </row>
    <row r="287" spans="1:6" x14ac:dyDescent="0.25">
      <c r="A287" s="1541"/>
      <c r="B287" s="861" t="s">
        <v>1649</v>
      </c>
      <c r="C287" s="861" t="s">
        <v>1239</v>
      </c>
      <c r="D287" s="331" t="s">
        <v>1240</v>
      </c>
      <c r="E287" s="330">
        <v>44085</v>
      </c>
      <c r="F287" s="861" t="s">
        <v>952</v>
      </c>
    </row>
    <row r="288" spans="1:6" x14ac:dyDescent="0.25">
      <c r="A288" s="1541"/>
      <c r="B288" s="861" t="s">
        <v>1649</v>
      </c>
      <c r="C288" s="861" t="s">
        <v>1239</v>
      </c>
      <c r="D288" s="331" t="s">
        <v>1241</v>
      </c>
      <c r="E288" s="330">
        <v>44445</v>
      </c>
      <c r="F288" s="861" t="s">
        <v>952</v>
      </c>
    </row>
    <row r="289" spans="1:256" x14ac:dyDescent="0.25">
      <c r="A289" s="1542"/>
      <c r="B289" s="861" t="s">
        <v>1649</v>
      </c>
      <c r="C289" s="861" t="s">
        <v>1239</v>
      </c>
      <c r="D289" s="331" t="s">
        <v>1242</v>
      </c>
      <c r="E289" s="330">
        <v>44805</v>
      </c>
      <c r="F289" s="861" t="s">
        <v>952</v>
      </c>
    </row>
    <row r="290" spans="1:256" x14ac:dyDescent="0.25">
      <c r="A290" s="861" t="s">
        <v>1141</v>
      </c>
      <c r="B290" s="861" t="s">
        <v>1142</v>
      </c>
      <c r="C290" s="861" t="s">
        <v>1143</v>
      </c>
      <c r="D290" s="331" t="s">
        <v>1144</v>
      </c>
      <c r="E290" s="330">
        <v>45850</v>
      </c>
      <c r="F290" s="861" t="s">
        <v>1865</v>
      </c>
    </row>
    <row r="291" spans="1:256" x14ac:dyDescent="0.25">
      <c r="A291" s="861" t="s">
        <v>996</v>
      </c>
      <c r="B291" s="861" t="s">
        <v>320</v>
      </c>
      <c r="C291" s="861" t="s">
        <v>321</v>
      </c>
      <c r="D291" s="331" t="s">
        <v>322</v>
      </c>
      <c r="E291" s="330">
        <v>43958</v>
      </c>
      <c r="F291" s="861" t="s">
        <v>1916</v>
      </c>
    </row>
    <row r="292" spans="1:256" x14ac:dyDescent="0.25">
      <c r="A292" s="861" t="s">
        <v>996</v>
      </c>
      <c r="B292" s="861" t="s">
        <v>910</v>
      </c>
      <c r="C292" s="861" t="s">
        <v>911</v>
      </c>
      <c r="D292" s="331" t="s">
        <v>912</v>
      </c>
      <c r="E292" s="330">
        <v>44247</v>
      </c>
      <c r="F292" s="861" t="s">
        <v>1916</v>
      </c>
    </row>
    <row r="293" spans="1:256" x14ac:dyDescent="0.25">
      <c r="A293" s="861" t="s">
        <v>996</v>
      </c>
      <c r="B293" s="861" t="s">
        <v>910</v>
      </c>
      <c r="C293" s="861" t="s">
        <v>911</v>
      </c>
      <c r="D293" s="331" t="s">
        <v>913</v>
      </c>
      <c r="E293" s="330">
        <v>44967</v>
      </c>
      <c r="F293" s="861" t="s">
        <v>1916</v>
      </c>
    </row>
    <row r="294" spans="1:256" x14ac:dyDescent="0.25"/>
    <row r="295" spans="1:256" x14ac:dyDescent="0.25"/>
    <row r="296" spans="1:256" x14ac:dyDescent="0.25"/>
    <row r="297" spans="1:256" x14ac:dyDescent="0.25"/>
    <row r="298" spans="1:256" x14ac:dyDescent="0.25"/>
    <row r="299" spans="1:256" x14ac:dyDescent="0.25"/>
    <row r="300" spans="1:256" ht="15" customHeight="1" x14ac:dyDescent="0.25"/>
    <row r="301" spans="1:256" ht="15" customHeight="1" x14ac:dyDescent="0.25"/>
    <row r="302" spans="1:256" ht="15" customHeight="1" x14ac:dyDescent="0.25"/>
    <row r="303" spans="1:256" s="870" customFormat="1" ht="15" customHeight="1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  <c r="HK303" s="14"/>
      <c r="HL303" s="14"/>
      <c r="HM303" s="14"/>
      <c r="HN303" s="14"/>
      <c r="HO303" s="14"/>
      <c r="HP303" s="14"/>
      <c r="HQ303" s="14"/>
      <c r="HR303" s="14"/>
      <c r="HS303" s="14"/>
      <c r="HT303" s="14"/>
      <c r="HU303" s="14"/>
      <c r="HV303" s="14"/>
      <c r="HW303" s="14"/>
      <c r="HX303" s="14"/>
      <c r="HY303" s="14"/>
      <c r="HZ303" s="14"/>
      <c r="IA303" s="14"/>
      <c r="IB303" s="14"/>
      <c r="IC303" s="14"/>
      <c r="ID303" s="14"/>
      <c r="IE303" s="14"/>
      <c r="IF303" s="14"/>
      <c r="IG303" s="14"/>
      <c r="IH303" s="14"/>
      <c r="II303" s="14"/>
      <c r="IJ303" s="14"/>
      <c r="IK303" s="14"/>
      <c r="IL303" s="14"/>
      <c r="IM303" s="14"/>
      <c r="IN303" s="14"/>
      <c r="IO303" s="14"/>
      <c r="IP303" s="14"/>
      <c r="IQ303" s="14"/>
      <c r="IR303" s="14"/>
      <c r="IS303" s="14"/>
      <c r="IT303" s="14"/>
      <c r="IU303" s="14"/>
      <c r="IV303" s="14"/>
    </row>
    <row r="304" spans="1:256" s="870" customFormat="1" ht="15" customHeight="1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  <c r="HH304" s="14"/>
      <c r="HI304" s="14"/>
      <c r="HJ304" s="14"/>
      <c r="HK304" s="14"/>
      <c r="HL304" s="14"/>
      <c r="HM304" s="14"/>
      <c r="HN304" s="14"/>
      <c r="HO304" s="14"/>
      <c r="HP304" s="14"/>
      <c r="HQ304" s="14"/>
      <c r="HR304" s="14"/>
      <c r="HS304" s="14"/>
      <c r="HT304" s="14"/>
      <c r="HU304" s="14"/>
      <c r="HV304" s="14"/>
      <c r="HW304" s="14"/>
      <c r="HX304" s="14"/>
      <c r="HY304" s="14"/>
      <c r="HZ304" s="14"/>
      <c r="IA304" s="14"/>
      <c r="IB304" s="14"/>
      <c r="IC304" s="14"/>
      <c r="ID304" s="14"/>
      <c r="IE304" s="14"/>
      <c r="IF304" s="14"/>
      <c r="IG304" s="14"/>
      <c r="IH304" s="14"/>
      <c r="II304" s="14"/>
      <c r="IJ304" s="14"/>
      <c r="IK304" s="14"/>
      <c r="IL304" s="14"/>
      <c r="IM304" s="14"/>
      <c r="IN304" s="14"/>
      <c r="IO304" s="14"/>
      <c r="IP304" s="14"/>
      <c r="IQ304" s="14"/>
      <c r="IR304" s="14"/>
      <c r="IS304" s="14"/>
      <c r="IT304" s="14"/>
      <c r="IU304" s="14"/>
      <c r="IV304" s="14"/>
    </row>
    <row r="305" spans="2:256" s="870" customFormat="1" ht="15" customHeight="1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  <c r="HK305" s="14"/>
      <c r="HL305" s="14"/>
      <c r="HM305" s="14"/>
      <c r="HN305" s="14"/>
      <c r="HO305" s="14"/>
      <c r="HP305" s="14"/>
      <c r="HQ305" s="14"/>
      <c r="HR305" s="14"/>
      <c r="HS305" s="14"/>
      <c r="HT305" s="14"/>
      <c r="HU305" s="14"/>
      <c r="HV305" s="14"/>
      <c r="HW305" s="14"/>
      <c r="HX305" s="14"/>
      <c r="HY305" s="14"/>
      <c r="HZ305" s="14"/>
      <c r="IA305" s="14"/>
      <c r="IB305" s="14"/>
      <c r="IC305" s="14"/>
      <c r="ID305" s="14"/>
      <c r="IE305" s="14"/>
      <c r="IF305" s="14"/>
      <c r="IG305" s="14"/>
      <c r="IH305" s="14"/>
      <c r="II305" s="14"/>
      <c r="IJ305" s="14"/>
      <c r="IK305" s="14"/>
      <c r="IL305" s="14"/>
      <c r="IM305" s="14"/>
      <c r="IN305" s="14"/>
      <c r="IO305" s="14"/>
      <c r="IP305" s="14"/>
      <c r="IQ305" s="14"/>
      <c r="IR305" s="14"/>
      <c r="IS305" s="14"/>
      <c r="IT305" s="14"/>
      <c r="IU305" s="14"/>
      <c r="IV305" s="14"/>
    </row>
    <row r="306" spans="2:256" s="870" customFormat="1" ht="15" customHeight="1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  <c r="HH306" s="14"/>
      <c r="HI306" s="14"/>
      <c r="HJ306" s="14"/>
      <c r="HK306" s="14"/>
      <c r="HL306" s="14"/>
      <c r="HM306" s="14"/>
      <c r="HN306" s="14"/>
      <c r="HO306" s="14"/>
      <c r="HP306" s="14"/>
      <c r="HQ306" s="14"/>
      <c r="HR306" s="14"/>
      <c r="HS306" s="14"/>
      <c r="HT306" s="14"/>
      <c r="HU306" s="14"/>
      <c r="HV306" s="14"/>
      <c r="HW306" s="14"/>
      <c r="HX306" s="14"/>
      <c r="HY306" s="14"/>
      <c r="HZ306" s="14"/>
      <c r="IA306" s="14"/>
      <c r="IB306" s="14"/>
      <c r="IC306" s="14"/>
      <c r="ID306" s="14"/>
      <c r="IE306" s="14"/>
      <c r="IF306" s="14"/>
      <c r="IG306" s="14"/>
      <c r="IH306" s="14"/>
      <c r="II306" s="14"/>
      <c r="IJ306" s="14"/>
      <c r="IK306" s="14"/>
      <c r="IL306" s="14"/>
      <c r="IM306" s="14"/>
      <c r="IN306" s="14"/>
      <c r="IO306" s="14"/>
      <c r="IP306" s="14"/>
      <c r="IQ306" s="14"/>
      <c r="IR306" s="14"/>
      <c r="IS306" s="14"/>
      <c r="IT306" s="14"/>
      <c r="IU306" s="14"/>
      <c r="IV306" s="14"/>
    </row>
    <row r="307" spans="2:256" s="870" customFormat="1" ht="15" customHeight="1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  <c r="HK307" s="14"/>
      <c r="HL307" s="14"/>
      <c r="HM307" s="14"/>
      <c r="HN307" s="14"/>
      <c r="HO307" s="14"/>
      <c r="HP307" s="14"/>
      <c r="HQ307" s="14"/>
      <c r="HR307" s="14"/>
      <c r="HS307" s="14"/>
      <c r="HT307" s="14"/>
      <c r="HU307" s="14"/>
      <c r="HV307" s="14"/>
      <c r="HW307" s="14"/>
      <c r="HX307" s="14"/>
      <c r="HY307" s="14"/>
      <c r="HZ307" s="14"/>
      <c r="IA307" s="14"/>
      <c r="IB307" s="14"/>
      <c r="IC307" s="14"/>
      <c r="ID307" s="14"/>
      <c r="IE307" s="14"/>
      <c r="IF307" s="14"/>
      <c r="IG307" s="14"/>
      <c r="IH307" s="14"/>
      <c r="II307" s="14"/>
      <c r="IJ307" s="14"/>
      <c r="IK307" s="14"/>
      <c r="IL307" s="14"/>
      <c r="IM307" s="14"/>
      <c r="IN307" s="14"/>
      <c r="IO307" s="14"/>
      <c r="IP307" s="14"/>
      <c r="IQ307" s="14"/>
      <c r="IR307" s="14"/>
      <c r="IS307" s="14"/>
      <c r="IT307" s="14"/>
      <c r="IU307" s="14"/>
      <c r="IV307" s="14"/>
    </row>
    <row r="308" spans="2:256" s="870" customFormat="1" ht="15" customHeight="1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  <c r="HK308" s="14"/>
      <c r="HL308" s="14"/>
      <c r="HM308" s="14"/>
      <c r="HN308" s="14"/>
      <c r="HO308" s="14"/>
      <c r="HP308" s="14"/>
      <c r="HQ308" s="14"/>
      <c r="HR308" s="14"/>
      <c r="HS308" s="14"/>
      <c r="HT308" s="14"/>
      <c r="HU308" s="14"/>
      <c r="HV308" s="14"/>
      <c r="HW308" s="14"/>
      <c r="HX308" s="14"/>
      <c r="HY308" s="14"/>
      <c r="HZ308" s="14"/>
      <c r="IA308" s="14"/>
      <c r="IB308" s="14"/>
      <c r="IC308" s="14"/>
      <c r="ID308" s="14"/>
      <c r="IE308" s="14"/>
      <c r="IF308" s="14"/>
      <c r="IG308" s="14"/>
      <c r="IH308" s="14"/>
      <c r="II308" s="14"/>
      <c r="IJ308" s="14"/>
      <c r="IK308" s="14"/>
      <c r="IL308" s="14"/>
      <c r="IM308" s="14"/>
      <c r="IN308" s="14"/>
      <c r="IO308" s="14"/>
      <c r="IP308" s="14"/>
      <c r="IQ308" s="14"/>
      <c r="IR308" s="14"/>
      <c r="IS308" s="14"/>
      <c r="IT308" s="14"/>
      <c r="IU308" s="14"/>
      <c r="IV308" s="14"/>
    </row>
    <row r="309" spans="2:256" s="870" customFormat="1" ht="15" customHeight="1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4"/>
      <c r="HH309" s="14"/>
      <c r="HI309" s="14"/>
      <c r="HJ309" s="14"/>
      <c r="HK309" s="14"/>
      <c r="HL309" s="14"/>
      <c r="HM309" s="14"/>
      <c r="HN309" s="14"/>
      <c r="HO309" s="14"/>
      <c r="HP309" s="14"/>
      <c r="HQ309" s="14"/>
      <c r="HR309" s="14"/>
      <c r="HS309" s="14"/>
      <c r="HT309" s="14"/>
      <c r="HU309" s="14"/>
      <c r="HV309" s="14"/>
      <c r="HW309" s="14"/>
      <c r="HX309" s="14"/>
      <c r="HY309" s="14"/>
      <c r="HZ309" s="14"/>
      <c r="IA309" s="14"/>
      <c r="IB309" s="14"/>
      <c r="IC309" s="14"/>
      <c r="ID309" s="14"/>
      <c r="IE309" s="14"/>
      <c r="IF309" s="14"/>
      <c r="IG309" s="14"/>
      <c r="IH309" s="14"/>
      <c r="II309" s="14"/>
      <c r="IJ309" s="14"/>
      <c r="IK309" s="14"/>
      <c r="IL309" s="14"/>
      <c r="IM309" s="14"/>
      <c r="IN309" s="14"/>
      <c r="IO309" s="14"/>
      <c r="IP309" s="14"/>
      <c r="IQ309" s="14"/>
      <c r="IR309" s="14"/>
      <c r="IS309" s="14"/>
      <c r="IT309" s="14"/>
      <c r="IU309" s="14"/>
      <c r="IV309" s="14"/>
    </row>
    <row r="310" spans="2:256" s="870" customFormat="1" ht="15" customHeight="1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  <c r="GV310" s="14"/>
      <c r="GW310" s="14"/>
      <c r="GX310" s="14"/>
      <c r="GY310" s="14"/>
      <c r="GZ310" s="14"/>
      <c r="HA310" s="14"/>
      <c r="HB310" s="14"/>
      <c r="HC310" s="14"/>
      <c r="HD310" s="14"/>
      <c r="HE310" s="14"/>
      <c r="HF310" s="14"/>
      <c r="HG310" s="14"/>
      <c r="HH310" s="14"/>
      <c r="HI310" s="14"/>
      <c r="HJ310" s="14"/>
      <c r="HK310" s="14"/>
      <c r="HL310" s="14"/>
      <c r="HM310" s="14"/>
      <c r="HN310" s="14"/>
      <c r="HO310" s="14"/>
      <c r="HP310" s="14"/>
      <c r="HQ310" s="14"/>
      <c r="HR310" s="14"/>
      <c r="HS310" s="14"/>
      <c r="HT310" s="14"/>
      <c r="HU310" s="14"/>
      <c r="HV310" s="14"/>
      <c r="HW310" s="14"/>
      <c r="HX310" s="14"/>
      <c r="HY310" s="14"/>
      <c r="HZ310" s="14"/>
      <c r="IA310" s="14"/>
      <c r="IB310" s="14"/>
      <c r="IC310" s="14"/>
      <c r="ID310" s="14"/>
      <c r="IE310" s="14"/>
      <c r="IF310" s="14"/>
      <c r="IG310" s="14"/>
      <c r="IH310" s="14"/>
      <c r="II310" s="14"/>
      <c r="IJ310" s="14"/>
      <c r="IK310" s="14"/>
      <c r="IL310" s="14"/>
      <c r="IM310" s="14"/>
      <c r="IN310" s="14"/>
      <c r="IO310" s="14"/>
      <c r="IP310" s="14"/>
      <c r="IQ310" s="14"/>
      <c r="IR310" s="14"/>
      <c r="IS310" s="14"/>
      <c r="IT310" s="14"/>
      <c r="IU310" s="14"/>
      <c r="IV310" s="14"/>
    </row>
    <row r="311" spans="2:256" s="870" customFormat="1" ht="15" customHeight="1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4"/>
      <c r="HH311" s="14"/>
      <c r="HI311" s="14"/>
      <c r="HJ311" s="14"/>
      <c r="HK311" s="14"/>
      <c r="HL311" s="14"/>
      <c r="HM311" s="14"/>
      <c r="HN311" s="14"/>
      <c r="HO311" s="14"/>
      <c r="HP311" s="14"/>
      <c r="HQ311" s="14"/>
      <c r="HR311" s="14"/>
      <c r="HS311" s="14"/>
      <c r="HT311" s="14"/>
      <c r="HU311" s="14"/>
      <c r="HV311" s="14"/>
      <c r="HW311" s="14"/>
      <c r="HX311" s="14"/>
      <c r="HY311" s="14"/>
      <c r="HZ311" s="14"/>
      <c r="IA311" s="14"/>
      <c r="IB311" s="14"/>
      <c r="IC311" s="14"/>
      <c r="ID311" s="14"/>
      <c r="IE311" s="14"/>
      <c r="IF311" s="14"/>
      <c r="IG311" s="14"/>
      <c r="IH311" s="14"/>
      <c r="II311" s="14"/>
      <c r="IJ311" s="14"/>
      <c r="IK311" s="14"/>
      <c r="IL311" s="14"/>
      <c r="IM311" s="14"/>
      <c r="IN311" s="14"/>
      <c r="IO311" s="14"/>
      <c r="IP311" s="14"/>
      <c r="IQ311" s="14"/>
      <c r="IR311" s="14"/>
      <c r="IS311" s="14"/>
      <c r="IT311" s="14"/>
      <c r="IU311" s="14"/>
      <c r="IV311" s="14"/>
    </row>
    <row r="312" spans="2:256" s="870" customFormat="1" ht="15" customHeight="1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  <c r="HH312" s="14"/>
      <c r="HI312" s="14"/>
      <c r="HJ312" s="14"/>
      <c r="HK312" s="14"/>
      <c r="HL312" s="14"/>
      <c r="HM312" s="14"/>
      <c r="HN312" s="14"/>
      <c r="HO312" s="14"/>
      <c r="HP312" s="14"/>
      <c r="HQ312" s="14"/>
      <c r="HR312" s="14"/>
      <c r="HS312" s="14"/>
      <c r="HT312" s="14"/>
      <c r="HU312" s="14"/>
      <c r="HV312" s="14"/>
      <c r="HW312" s="14"/>
      <c r="HX312" s="14"/>
      <c r="HY312" s="14"/>
      <c r="HZ312" s="14"/>
      <c r="IA312" s="14"/>
      <c r="IB312" s="14"/>
      <c r="IC312" s="14"/>
      <c r="ID312" s="14"/>
      <c r="IE312" s="14"/>
      <c r="IF312" s="14"/>
      <c r="IG312" s="14"/>
      <c r="IH312" s="14"/>
      <c r="II312" s="14"/>
      <c r="IJ312" s="14"/>
      <c r="IK312" s="14"/>
      <c r="IL312" s="14"/>
      <c r="IM312" s="14"/>
      <c r="IN312" s="14"/>
      <c r="IO312" s="14"/>
      <c r="IP312" s="14"/>
      <c r="IQ312" s="14"/>
      <c r="IR312" s="14"/>
      <c r="IS312" s="14"/>
      <c r="IT312" s="14"/>
      <c r="IU312" s="14"/>
      <c r="IV312" s="14"/>
    </row>
    <row r="313" spans="2:256" s="870" customFormat="1" ht="15" customHeight="1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  <c r="HH313" s="14"/>
      <c r="HI313" s="14"/>
      <c r="HJ313" s="14"/>
      <c r="HK313" s="14"/>
      <c r="HL313" s="14"/>
      <c r="HM313" s="14"/>
      <c r="HN313" s="14"/>
      <c r="HO313" s="14"/>
      <c r="HP313" s="14"/>
      <c r="HQ313" s="14"/>
      <c r="HR313" s="14"/>
      <c r="HS313" s="14"/>
      <c r="HT313" s="14"/>
      <c r="HU313" s="14"/>
      <c r="HV313" s="14"/>
      <c r="HW313" s="14"/>
      <c r="HX313" s="14"/>
      <c r="HY313" s="14"/>
      <c r="HZ313" s="14"/>
      <c r="IA313" s="14"/>
      <c r="IB313" s="14"/>
      <c r="IC313" s="14"/>
      <c r="ID313" s="14"/>
      <c r="IE313" s="14"/>
      <c r="IF313" s="14"/>
      <c r="IG313" s="14"/>
      <c r="IH313" s="14"/>
      <c r="II313" s="14"/>
      <c r="IJ313" s="14"/>
      <c r="IK313" s="14"/>
      <c r="IL313" s="14"/>
      <c r="IM313" s="14"/>
      <c r="IN313" s="14"/>
      <c r="IO313" s="14"/>
      <c r="IP313" s="14"/>
      <c r="IQ313" s="14"/>
      <c r="IR313" s="14"/>
      <c r="IS313" s="14"/>
      <c r="IT313" s="14"/>
      <c r="IU313" s="14"/>
      <c r="IV313" s="14"/>
    </row>
    <row r="314" spans="2:256" s="870" customFormat="1" ht="15" customHeight="1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  <c r="HK314" s="14"/>
      <c r="HL314" s="14"/>
      <c r="HM314" s="14"/>
      <c r="HN314" s="14"/>
      <c r="HO314" s="14"/>
      <c r="HP314" s="14"/>
      <c r="HQ314" s="14"/>
      <c r="HR314" s="14"/>
      <c r="HS314" s="14"/>
      <c r="HT314" s="14"/>
      <c r="HU314" s="14"/>
      <c r="HV314" s="14"/>
      <c r="HW314" s="14"/>
      <c r="HX314" s="14"/>
      <c r="HY314" s="14"/>
      <c r="HZ314" s="14"/>
      <c r="IA314" s="14"/>
      <c r="IB314" s="14"/>
      <c r="IC314" s="14"/>
      <c r="ID314" s="14"/>
      <c r="IE314" s="14"/>
      <c r="IF314" s="14"/>
      <c r="IG314" s="14"/>
      <c r="IH314" s="14"/>
      <c r="II314" s="14"/>
      <c r="IJ314" s="14"/>
      <c r="IK314" s="14"/>
      <c r="IL314" s="14"/>
      <c r="IM314" s="14"/>
      <c r="IN314" s="14"/>
      <c r="IO314" s="14"/>
      <c r="IP314" s="14"/>
      <c r="IQ314" s="14"/>
      <c r="IR314" s="14"/>
      <c r="IS314" s="14"/>
      <c r="IT314" s="14"/>
      <c r="IU314" s="14"/>
      <c r="IV314" s="14"/>
    </row>
    <row r="315" spans="2:256" s="870" customFormat="1" ht="15" customHeight="1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  <c r="HK315" s="14"/>
      <c r="HL315" s="14"/>
      <c r="HM315" s="14"/>
      <c r="HN315" s="14"/>
      <c r="HO315" s="14"/>
      <c r="HP315" s="14"/>
      <c r="HQ315" s="14"/>
      <c r="HR315" s="14"/>
      <c r="HS315" s="14"/>
      <c r="HT315" s="14"/>
      <c r="HU315" s="14"/>
      <c r="HV315" s="14"/>
      <c r="HW315" s="14"/>
      <c r="HX315" s="14"/>
      <c r="HY315" s="14"/>
      <c r="HZ315" s="14"/>
      <c r="IA315" s="14"/>
      <c r="IB315" s="14"/>
      <c r="IC315" s="14"/>
      <c r="ID315" s="14"/>
      <c r="IE315" s="14"/>
      <c r="IF315" s="14"/>
      <c r="IG315" s="14"/>
      <c r="IH315" s="14"/>
      <c r="II315" s="14"/>
      <c r="IJ315" s="14"/>
      <c r="IK315" s="14"/>
      <c r="IL315" s="14"/>
      <c r="IM315" s="14"/>
      <c r="IN315" s="14"/>
      <c r="IO315" s="14"/>
      <c r="IP315" s="14"/>
      <c r="IQ315" s="14"/>
      <c r="IR315" s="14"/>
      <c r="IS315" s="14"/>
      <c r="IT315" s="14"/>
      <c r="IU315" s="14"/>
      <c r="IV315" s="14"/>
    </row>
    <row r="316" spans="2:256" s="870" customFormat="1" ht="15" customHeight="1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  <c r="HH316" s="14"/>
      <c r="HI316" s="14"/>
      <c r="HJ316" s="14"/>
      <c r="HK316" s="14"/>
      <c r="HL316" s="14"/>
      <c r="HM316" s="14"/>
      <c r="HN316" s="14"/>
      <c r="HO316" s="14"/>
      <c r="HP316" s="14"/>
      <c r="HQ316" s="14"/>
      <c r="HR316" s="14"/>
      <c r="HS316" s="14"/>
      <c r="HT316" s="14"/>
      <c r="HU316" s="14"/>
      <c r="HV316" s="14"/>
      <c r="HW316" s="14"/>
      <c r="HX316" s="14"/>
      <c r="HY316" s="14"/>
      <c r="HZ316" s="14"/>
      <c r="IA316" s="14"/>
      <c r="IB316" s="14"/>
      <c r="IC316" s="14"/>
      <c r="ID316" s="14"/>
      <c r="IE316" s="14"/>
      <c r="IF316" s="14"/>
      <c r="IG316" s="14"/>
      <c r="IH316" s="14"/>
      <c r="II316" s="14"/>
      <c r="IJ316" s="14"/>
      <c r="IK316" s="14"/>
      <c r="IL316" s="14"/>
      <c r="IM316" s="14"/>
      <c r="IN316" s="14"/>
      <c r="IO316" s="14"/>
      <c r="IP316" s="14"/>
      <c r="IQ316" s="14"/>
      <c r="IR316" s="14"/>
      <c r="IS316" s="14"/>
      <c r="IT316" s="14"/>
      <c r="IU316" s="14"/>
      <c r="IV316" s="14"/>
    </row>
    <row r="317" spans="2:256" s="870" customFormat="1" ht="15" customHeight="1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  <c r="HY317" s="14"/>
      <c r="HZ317" s="14"/>
      <c r="IA317" s="14"/>
      <c r="IB317" s="14"/>
      <c r="IC317" s="14"/>
      <c r="ID317" s="14"/>
      <c r="IE317" s="14"/>
      <c r="IF317" s="14"/>
      <c r="IG317" s="14"/>
      <c r="IH317" s="14"/>
      <c r="II317" s="14"/>
      <c r="IJ317" s="14"/>
      <c r="IK317" s="14"/>
      <c r="IL317" s="14"/>
      <c r="IM317" s="14"/>
      <c r="IN317" s="14"/>
      <c r="IO317" s="14"/>
      <c r="IP317" s="14"/>
      <c r="IQ317" s="14"/>
      <c r="IR317" s="14"/>
      <c r="IS317" s="14"/>
      <c r="IT317" s="14"/>
      <c r="IU317" s="14"/>
      <c r="IV317" s="14"/>
    </row>
    <row r="318" spans="2:256" s="870" customFormat="1" ht="15" customHeight="1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  <c r="HK318" s="14"/>
      <c r="HL318" s="14"/>
      <c r="HM318" s="14"/>
      <c r="HN318" s="14"/>
      <c r="HO318" s="14"/>
      <c r="HP318" s="14"/>
      <c r="HQ318" s="14"/>
      <c r="HR318" s="14"/>
      <c r="HS318" s="14"/>
      <c r="HT318" s="14"/>
      <c r="HU318" s="14"/>
      <c r="HV318" s="14"/>
      <c r="HW318" s="14"/>
      <c r="HX318" s="14"/>
      <c r="HY318" s="14"/>
      <c r="HZ318" s="14"/>
      <c r="IA318" s="14"/>
      <c r="IB318" s="14"/>
      <c r="IC318" s="14"/>
      <c r="ID318" s="14"/>
      <c r="IE318" s="14"/>
      <c r="IF318" s="14"/>
      <c r="IG318" s="14"/>
      <c r="IH318" s="14"/>
      <c r="II318" s="14"/>
      <c r="IJ318" s="14"/>
      <c r="IK318" s="14"/>
      <c r="IL318" s="14"/>
      <c r="IM318" s="14"/>
      <c r="IN318" s="14"/>
      <c r="IO318" s="14"/>
      <c r="IP318" s="14"/>
      <c r="IQ318" s="14"/>
      <c r="IR318" s="14"/>
      <c r="IS318" s="14"/>
      <c r="IT318" s="14"/>
      <c r="IU318" s="14"/>
      <c r="IV318" s="14"/>
    </row>
    <row r="319" spans="2:256" s="870" customFormat="1" ht="15" customHeight="1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  <c r="HV319" s="14"/>
      <c r="HW319" s="14"/>
      <c r="HX319" s="14"/>
      <c r="HY319" s="14"/>
      <c r="HZ319" s="14"/>
      <c r="IA319" s="14"/>
      <c r="IB319" s="14"/>
      <c r="IC319" s="14"/>
      <c r="ID319" s="14"/>
      <c r="IE319" s="14"/>
      <c r="IF319" s="14"/>
      <c r="IG319" s="14"/>
      <c r="IH319" s="14"/>
      <c r="II319" s="14"/>
      <c r="IJ319" s="14"/>
      <c r="IK319" s="14"/>
      <c r="IL319" s="14"/>
      <c r="IM319" s="14"/>
      <c r="IN319" s="14"/>
      <c r="IO319" s="14"/>
      <c r="IP319" s="14"/>
      <c r="IQ319" s="14"/>
      <c r="IR319" s="14"/>
      <c r="IS319" s="14"/>
      <c r="IT319" s="14"/>
      <c r="IU319" s="14"/>
      <c r="IV319" s="14"/>
    </row>
    <row r="320" spans="2:256" s="870" customFormat="1" ht="15" customHeight="1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  <c r="HK320" s="14"/>
      <c r="HL320" s="14"/>
      <c r="HM320" s="14"/>
      <c r="HN320" s="14"/>
      <c r="HO320" s="14"/>
      <c r="HP320" s="14"/>
      <c r="HQ320" s="14"/>
      <c r="HR320" s="14"/>
      <c r="HS320" s="14"/>
      <c r="HT320" s="14"/>
      <c r="HU320" s="14"/>
      <c r="HV320" s="14"/>
      <c r="HW320" s="14"/>
      <c r="HX320" s="14"/>
      <c r="HY320" s="14"/>
      <c r="HZ320" s="14"/>
      <c r="IA320" s="14"/>
      <c r="IB320" s="14"/>
      <c r="IC320" s="14"/>
      <c r="ID320" s="14"/>
      <c r="IE320" s="14"/>
      <c r="IF320" s="14"/>
      <c r="IG320" s="14"/>
      <c r="IH320" s="14"/>
      <c r="II320" s="14"/>
      <c r="IJ320" s="14"/>
      <c r="IK320" s="14"/>
      <c r="IL320" s="14"/>
      <c r="IM320" s="14"/>
      <c r="IN320" s="14"/>
      <c r="IO320" s="14"/>
      <c r="IP320" s="14"/>
      <c r="IQ320" s="14"/>
      <c r="IR320" s="14"/>
      <c r="IS320" s="14"/>
      <c r="IT320" s="14"/>
      <c r="IU320" s="14"/>
      <c r="IV320" s="14"/>
    </row>
    <row r="321" spans="2:256" s="870" customFormat="1" ht="15" customHeight="1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  <c r="HH321" s="14"/>
      <c r="HI321" s="14"/>
      <c r="HJ321" s="14"/>
      <c r="HK321" s="14"/>
      <c r="HL321" s="14"/>
      <c r="HM321" s="14"/>
      <c r="HN321" s="14"/>
      <c r="HO321" s="14"/>
      <c r="HP321" s="14"/>
      <c r="HQ321" s="14"/>
      <c r="HR321" s="14"/>
      <c r="HS321" s="14"/>
      <c r="HT321" s="14"/>
      <c r="HU321" s="14"/>
      <c r="HV321" s="14"/>
      <c r="HW321" s="14"/>
      <c r="HX321" s="14"/>
      <c r="HY321" s="14"/>
      <c r="HZ321" s="14"/>
      <c r="IA321" s="14"/>
      <c r="IB321" s="14"/>
      <c r="IC321" s="14"/>
      <c r="ID321" s="14"/>
      <c r="IE321" s="14"/>
      <c r="IF321" s="14"/>
      <c r="IG321" s="14"/>
      <c r="IH321" s="14"/>
      <c r="II321" s="14"/>
      <c r="IJ321" s="14"/>
      <c r="IK321" s="14"/>
      <c r="IL321" s="14"/>
      <c r="IM321" s="14"/>
      <c r="IN321" s="14"/>
      <c r="IO321" s="14"/>
      <c r="IP321" s="14"/>
      <c r="IQ321" s="14"/>
      <c r="IR321" s="14"/>
      <c r="IS321" s="14"/>
      <c r="IT321" s="14"/>
      <c r="IU321" s="14"/>
      <c r="IV321" s="14"/>
    </row>
    <row r="322" spans="2:256" s="870" customFormat="1" ht="15" customHeight="1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  <c r="HH322" s="14"/>
      <c r="HI322" s="14"/>
      <c r="HJ322" s="14"/>
      <c r="HK322" s="14"/>
      <c r="HL322" s="14"/>
      <c r="HM322" s="14"/>
      <c r="HN322" s="14"/>
      <c r="HO322" s="14"/>
      <c r="HP322" s="14"/>
      <c r="HQ322" s="14"/>
      <c r="HR322" s="14"/>
      <c r="HS322" s="14"/>
      <c r="HT322" s="14"/>
      <c r="HU322" s="14"/>
      <c r="HV322" s="14"/>
      <c r="HW322" s="14"/>
      <c r="HX322" s="14"/>
      <c r="HY322" s="14"/>
      <c r="HZ322" s="14"/>
      <c r="IA322" s="14"/>
      <c r="IB322" s="14"/>
      <c r="IC322" s="14"/>
      <c r="ID322" s="14"/>
      <c r="IE322" s="14"/>
      <c r="IF322" s="14"/>
      <c r="IG322" s="14"/>
      <c r="IH322" s="14"/>
      <c r="II322" s="14"/>
      <c r="IJ322" s="14"/>
      <c r="IK322" s="14"/>
      <c r="IL322" s="14"/>
      <c r="IM322" s="14"/>
      <c r="IN322" s="14"/>
      <c r="IO322" s="14"/>
      <c r="IP322" s="14"/>
      <c r="IQ322" s="14"/>
      <c r="IR322" s="14"/>
      <c r="IS322" s="14"/>
      <c r="IT322" s="14"/>
      <c r="IU322" s="14"/>
      <c r="IV322" s="14"/>
    </row>
    <row r="323" spans="2:256" s="870" customFormat="1" ht="15" customHeight="1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  <c r="HH323" s="14"/>
      <c r="HI323" s="14"/>
      <c r="HJ323" s="14"/>
      <c r="HK323" s="14"/>
      <c r="HL323" s="14"/>
      <c r="HM323" s="14"/>
      <c r="HN323" s="14"/>
      <c r="HO323" s="14"/>
      <c r="HP323" s="14"/>
      <c r="HQ323" s="14"/>
      <c r="HR323" s="14"/>
      <c r="HS323" s="14"/>
      <c r="HT323" s="14"/>
      <c r="HU323" s="14"/>
      <c r="HV323" s="14"/>
      <c r="HW323" s="14"/>
      <c r="HX323" s="14"/>
      <c r="HY323" s="14"/>
      <c r="HZ323" s="14"/>
      <c r="IA323" s="14"/>
      <c r="IB323" s="14"/>
      <c r="IC323" s="14"/>
      <c r="ID323" s="14"/>
      <c r="IE323" s="14"/>
      <c r="IF323" s="14"/>
      <c r="IG323" s="14"/>
      <c r="IH323" s="14"/>
      <c r="II323" s="14"/>
      <c r="IJ323" s="14"/>
      <c r="IK323" s="14"/>
      <c r="IL323" s="14"/>
      <c r="IM323" s="14"/>
      <c r="IN323" s="14"/>
      <c r="IO323" s="14"/>
      <c r="IP323" s="14"/>
      <c r="IQ323" s="14"/>
      <c r="IR323" s="14"/>
      <c r="IS323" s="14"/>
      <c r="IT323" s="14"/>
      <c r="IU323" s="14"/>
      <c r="IV323" s="14"/>
    </row>
    <row r="324" spans="2:256" s="870" customFormat="1" ht="15" customHeight="1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  <c r="HH324" s="14"/>
      <c r="HI324" s="14"/>
      <c r="HJ324" s="14"/>
      <c r="HK324" s="14"/>
      <c r="HL324" s="14"/>
      <c r="HM324" s="14"/>
      <c r="HN324" s="14"/>
      <c r="HO324" s="14"/>
      <c r="HP324" s="14"/>
      <c r="HQ324" s="14"/>
      <c r="HR324" s="14"/>
      <c r="HS324" s="14"/>
      <c r="HT324" s="14"/>
      <c r="HU324" s="14"/>
      <c r="HV324" s="14"/>
      <c r="HW324" s="14"/>
      <c r="HX324" s="14"/>
      <c r="HY324" s="14"/>
      <c r="HZ324" s="14"/>
      <c r="IA324" s="14"/>
      <c r="IB324" s="14"/>
      <c r="IC324" s="14"/>
      <c r="ID324" s="14"/>
      <c r="IE324" s="14"/>
      <c r="IF324" s="14"/>
      <c r="IG324" s="14"/>
      <c r="IH324" s="14"/>
      <c r="II324" s="14"/>
      <c r="IJ324" s="14"/>
      <c r="IK324" s="14"/>
      <c r="IL324" s="14"/>
      <c r="IM324" s="14"/>
      <c r="IN324" s="14"/>
      <c r="IO324" s="14"/>
      <c r="IP324" s="14"/>
      <c r="IQ324" s="14"/>
      <c r="IR324" s="14"/>
      <c r="IS324" s="14"/>
      <c r="IT324" s="14"/>
      <c r="IU324" s="14"/>
      <c r="IV324" s="14"/>
    </row>
    <row r="325" spans="2:256" s="870" customFormat="1" ht="15" customHeight="1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  <c r="HH325" s="14"/>
      <c r="HI325" s="14"/>
      <c r="HJ325" s="14"/>
      <c r="HK325" s="14"/>
      <c r="HL325" s="14"/>
      <c r="HM325" s="14"/>
      <c r="HN325" s="14"/>
      <c r="HO325" s="14"/>
      <c r="HP325" s="14"/>
      <c r="HQ325" s="14"/>
      <c r="HR325" s="14"/>
      <c r="HS325" s="14"/>
      <c r="HT325" s="14"/>
      <c r="HU325" s="14"/>
      <c r="HV325" s="14"/>
      <c r="HW325" s="14"/>
      <c r="HX325" s="14"/>
      <c r="HY325" s="14"/>
      <c r="HZ325" s="14"/>
      <c r="IA325" s="14"/>
      <c r="IB325" s="14"/>
      <c r="IC325" s="14"/>
      <c r="ID325" s="14"/>
      <c r="IE325" s="14"/>
      <c r="IF325" s="14"/>
      <c r="IG325" s="14"/>
      <c r="IH325" s="14"/>
      <c r="II325" s="14"/>
      <c r="IJ325" s="14"/>
      <c r="IK325" s="14"/>
      <c r="IL325" s="14"/>
      <c r="IM325" s="14"/>
      <c r="IN325" s="14"/>
      <c r="IO325" s="14"/>
      <c r="IP325" s="14"/>
      <c r="IQ325" s="14"/>
      <c r="IR325" s="14"/>
      <c r="IS325" s="14"/>
      <c r="IT325" s="14"/>
      <c r="IU325" s="14"/>
      <c r="IV325" s="14"/>
    </row>
    <row r="326" spans="2:256" s="870" customFormat="1" ht="15" customHeight="1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4"/>
      <c r="HH326" s="14"/>
      <c r="HI326" s="14"/>
      <c r="HJ326" s="14"/>
      <c r="HK326" s="14"/>
      <c r="HL326" s="14"/>
      <c r="HM326" s="14"/>
      <c r="HN326" s="14"/>
      <c r="HO326" s="14"/>
      <c r="HP326" s="14"/>
      <c r="HQ326" s="14"/>
      <c r="HR326" s="14"/>
      <c r="HS326" s="14"/>
      <c r="HT326" s="14"/>
      <c r="HU326" s="14"/>
      <c r="HV326" s="14"/>
      <c r="HW326" s="14"/>
      <c r="HX326" s="14"/>
      <c r="HY326" s="14"/>
      <c r="HZ326" s="14"/>
      <c r="IA326" s="14"/>
      <c r="IB326" s="14"/>
      <c r="IC326" s="14"/>
      <c r="ID326" s="14"/>
      <c r="IE326" s="14"/>
      <c r="IF326" s="14"/>
      <c r="IG326" s="14"/>
      <c r="IH326" s="14"/>
      <c r="II326" s="14"/>
      <c r="IJ326" s="14"/>
      <c r="IK326" s="14"/>
      <c r="IL326" s="14"/>
      <c r="IM326" s="14"/>
      <c r="IN326" s="14"/>
      <c r="IO326" s="14"/>
      <c r="IP326" s="14"/>
      <c r="IQ326" s="14"/>
      <c r="IR326" s="14"/>
      <c r="IS326" s="14"/>
      <c r="IT326" s="14"/>
      <c r="IU326" s="14"/>
      <c r="IV326" s="14"/>
    </row>
    <row r="327" spans="2:256" s="870" customFormat="1" ht="15" customHeight="1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  <c r="HH327" s="14"/>
      <c r="HI327" s="14"/>
      <c r="HJ327" s="14"/>
      <c r="HK327" s="14"/>
      <c r="HL327" s="14"/>
      <c r="HM327" s="14"/>
      <c r="HN327" s="14"/>
      <c r="HO327" s="14"/>
      <c r="HP327" s="14"/>
      <c r="HQ327" s="14"/>
      <c r="HR327" s="14"/>
      <c r="HS327" s="14"/>
      <c r="HT327" s="14"/>
      <c r="HU327" s="14"/>
      <c r="HV327" s="14"/>
      <c r="HW327" s="14"/>
      <c r="HX327" s="14"/>
      <c r="HY327" s="14"/>
      <c r="HZ327" s="14"/>
      <c r="IA327" s="14"/>
      <c r="IB327" s="14"/>
      <c r="IC327" s="14"/>
      <c r="ID327" s="14"/>
      <c r="IE327" s="14"/>
      <c r="IF327" s="14"/>
      <c r="IG327" s="14"/>
      <c r="IH327" s="14"/>
      <c r="II327" s="14"/>
      <c r="IJ327" s="14"/>
      <c r="IK327" s="14"/>
      <c r="IL327" s="14"/>
      <c r="IM327" s="14"/>
      <c r="IN327" s="14"/>
      <c r="IO327" s="14"/>
      <c r="IP327" s="14"/>
      <c r="IQ327" s="14"/>
      <c r="IR327" s="14"/>
      <c r="IS327" s="14"/>
      <c r="IT327" s="14"/>
      <c r="IU327" s="14"/>
      <c r="IV327" s="14"/>
    </row>
    <row r="328" spans="2:256" s="870" customFormat="1" ht="15" customHeight="1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  <c r="HH328" s="14"/>
      <c r="HI328" s="14"/>
      <c r="HJ328" s="14"/>
      <c r="HK328" s="14"/>
      <c r="HL328" s="14"/>
      <c r="HM328" s="14"/>
      <c r="HN328" s="14"/>
      <c r="HO328" s="14"/>
      <c r="HP328" s="14"/>
      <c r="HQ328" s="14"/>
      <c r="HR328" s="14"/>
      <c r="HS328" s="14"/>
      <c r="HT328" s="14"/>
      <c r="HU328" s="14"/>
      <c r="HV328" s="14"/>
      <c r="HW328" s="14"/>
      <c r="HX328" s="14"/>
      <c r="HY328" s="14"/>
      <c r="HZ328" s="14"/>
      <c r="IA328" s="14"/>
      <c r="IB328" s="14"/>
      <c r="IC328" s="14"/>
      <c r="ID328" s="14"/>
      <c r="IE328" s="14"/>
      <c r="IF328" s="14"/>
      <c r="IG328" s="14"/>
      <c r="IH328" s="14"/>
      <c r="II328" s="14"/>
      <c r="IJ328" s="14"/>
      <c r="IK328" s="14"/>
      <c r="IL328" s="14"/>
      <c r="IM328" s="14"/>
      <c r="IN328" s="14"/>
      <c r="IO328" s="14"/>
      <c r="IP328" s="14"/>
      <c r="IQ328" s="14"/>
      <c r="IR328" s="14"/>
      <c r="IS328" s="14"/>
      <c r="IT328" s="14"/>
      <c r="IU328" s="14"/>
      <c r="IV328" s="14"/>
    </row>
    <row r="329" spans="2:256" s="870" customFormat="1" ht="15" customHeight="1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  <c r="HH329" s="14"/>
      <c r="HI329" s="14"/>
      <c r="HJ329" s="14"/>
      <c r="HK329" s="14"/>
      <c r="HL329" s="14"/>
      <c r="HM329" s="14"/>
      <c r="HN329" s="14"/>
      <c r="HO329" s="14"/>
      <c r="HP329" s="14"/>
      <c r="HQ329" s="14"/>
      <c r="HR329" s="14"/>
      <c r="HS329" s="14"/>
      <c r="HT329" s="14"/>
      <c r="HU329" s="14"/>
      <c r="HV329" s="14"/>
      <c r="HW329" s="14"/>
      <c r="HX329" s="14"/>
      <c r="HY329" s="14"/>
      <c r="HZ329" s="14"/>
      <c r="IA329" s="14"/>
      <c r="IB329" s="14"/>
      <c r="IC329" s="14"/>
      <c r="ID329" s="14"/>
      <c r="IE329" s="14"/>
      <c r="IF329" s="14"/>
      <c r="IG329" s="14"/>
      <c r="IH329" s="14"/>
      <c r="II329" s="14"/>
      <c r="IJ329" s="14"/>
      <c r="IK329" s="14"/>
      <c r="IL329" s="14"/>
      <c r="IM329" s="14"/>
      <c r="IN329" s="14"/>
      <c r="IO329" s="14"/>
      <c r="IP329" s="14"/>
      <c r="IQ329" s="14"/>
      <c r="IR329" s="14"/>
      <c r="IS329" s="14"/>
      <c r="IT329" s="14"/>
      <c r="IU329" s="14"/>
      <c r="IV329" s="14"/>
    </row>
    <row r="330" spans="2:256" s="870" customFormat="1" ht="15" customHeight="1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  <c r="HV330" s="14"/>
      <c r="HW330" s="14"/>
      <c r="HX330" s="14"/>
      <c r="HY330" s="14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  <c r="IJ330" s="14"/>
      <c r="IK330" s="14"/>
      <c r="IL330" s="14"/>
      <c r="IM330" s="14"/>
      <c r="IN330" s="14"/>
      <c r="IO330" s="14"/>
      <c r="IP330" s="14"/>
      <c r="IQ330" s="14"/>
      <c r="IR330" s="14"/>
      <c r="IS330" s="14"/>
      <c r="IT330" s="14"/>
      <c r="IU330" s="14"/>
      <c r="IV330" s="14"/>
    </row>
    <row r="331" spans="2:256" s="870" customFormat="1" ht="15" customHeight="1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  <c r="HK331" s="14"/>
      <c r="HL331" s="14"/>
      <c r="HM331" s="14"/>
      <c r="HN331" s="14"/>
      <c r="HO331" s="14"/>
      <c r="HP331" s="14"/>
      <c r="HQ331" s="14"/>
      <c r="HR331" s="14"/>
      <c r="HS331" s="14"/>
      <c r="HT331" s="14"/>
      <c r="HU331" s="14"/>
      <c r="HV331" s="14"/>
      <c r="HW331" s="14"/>
      <c r="HX331" s="14"/>
      <c r="HY331" s="14"/>
      <c r="HZ331" s="14"/>
      <c r="IA331" s="14"/>
      <c r="IB331" s="14"/>
      <c r="IC331" s="14"/>
      <c r="ID331" s="14"/>
      <c r="IE331" s="14"/>
      <c r="IF331" s="14"/>
      <c r="IG331" s="14"/>
      <c r="IH331" s="14"/>
      <c r="II331" s="14"/>
      <c r="IJ331" s="14"/>
      <c r="IK331" s="14"/>
      <c r="IL331" s="14"/>
      <c r="IM331" s="14"/>
      <c r="IN331" s="14"/>
      <c r="IO331" s="14"/>
      <c r="IP331" s="14"/>
      <c r="IQ331" s="14"/>
      <c r="IR331" s="14"/>
      <c r="IS331" s="14"/>
      <c r="IT331" s="14"/>
      <c r="IU331" s="14"/>
      <c r="IV331" s="14"/>
    </row>
    <row r="332" spans="2:256" s="870" customFormat="1" ht="15" customHeight="1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  <c r="HK332" s="14"/>
      <c r="HL332" s="14"/>
      <c r="HM332" s="14"/>
      <c r="HN332" s="14"/>
      <c r="HO332" s="14"/>
      <c r="HP332" s="14"/>
      <c r="HQ332" s="14"/>
      <c r="HR332" s="14"/>
      <c r="HS332" s="14"/>
      <c r="HT332" s="14"/>
      <c r="HU332" s="14"/>
      <c r="HV332" s="14"/>
      <c r="HW332" s="14"/>
      <c r="HX332" s="14"/>
      <c r="HY332" s="14"/>
      <c r="HZ332" s="14"/>
      <c r="IA332" s="14"/>
      <c r="IB332" s="14"/>
      <c r="IC332" s="14"/>
      <c r="ID332" s="14"/>
      <c r="IE332" s="14"/>
      <c r="IF332" s="14"/>
      <c r="IG332" s="14"/>
      <c r="IH332" s="14"/>
      <c r="II332" s="14"/>
      <c r="IJ332" s="14"/>
      <c r="IK332" s="14"/>
      <c r="IL332" s="14"/>
      <c r="IM332" s="14"/>
      <c r="IN332" s="14"/>
      <c r="IO332" s="14"/>
      <c r="IP332" s="14"/>
      <c r="IQ332" s="14"/>
      <c r="IR332" s="14"/>
      <c r="IS332" s="14"/>
      <c r="IT332" s="14"/>
      <c r="IU332" s="14"/>
      <c r="IV332" s="14"/>
    </row>
    <row r="333" spans="2:256" s="870" customFormat="1" ht="15" customHeight="1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  <c r="HV333" s="14"/>
      <c r="HW333" s="14"/>
      <c r="HX333" s="14"/>
      <c r="HY333" s="14"/>
      <c r="HZ333" s="14"/>
      <c r="IA333" s="14"/>
      <c r="IB333" s="14"/>
      <c r="IC333" s="14"/>
      <c r="ID333" s="14"/>
      <c r="IE333" s="14"/>
      <c r="IF333" s="14"/>
      <c r="IG333" s="14"/>
      <c r="IH333" s="14"/>
      <c r="II333" s="14"/>
      <c r="IJ333" s="14"/>
      <c r="IK333" s="14"/>
      <c r="IL333" s="14"/>
      <c r="IM333" s="14"/>
      <c r="IN333" s="14"/>
      <c r="IO333" s="14"/>
      <c r="IP333" s="14"/>
      <c r="IQ333" s="14"/>
      <c r="IR333" s="14"/>
      <c r="IS333" s="14"/>
      <c r="IT333" s="14"/>
      <c r="IU333" s="14"/>
      <c r="IV333" s="14"/>
    </row>
    <row r="334" spans="2:256" s="870" customFormat="1" ht="15" customHeight="1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  <c r="HH334" s="14"/>
      <c r="HI334" s="14"/>
      <c r="HJ334" s="14"/>
      <c r="HK334" s="14"/>
      <c r="HL334" s="14"/>
      <c r="HM334" s="14"/>
      <c r="HN334" s="14"/>
      <c r="HO334" s="14"/>
      <c r="HP334" s="14"/>
      <c r="HQ334" s="14"/>
      <c r="HR334" s="14"/>
      <c r="HS334" s="14"/>
      <c r="HT334" s="14"/>
      <c r="HU334" s="14"/>
      <c r="HV334" s="14"/>
      <c r="HW334" s="14"/>
      <c r="HX334" s="14"/>
      <c r="HY334" s="14"/>
      <c r="HZ334" s="14"/>
      <c r="IA334" s="14"/>
      <c r="IB334" s="14"/>
      <c r="IC334" s="14"/>
      <c r="ID334" s="14"/>
      <c r="IE334" s="14"/>
      <c r="IF334" s="14"/>
      <c r="IG334" s="14"/>
      <c r="IH334" s="14"/>
      <c r="II334" s="14"/>
      <c r="IJ334" s="14"/>
      <c r="IK334" s="14"/>
      <c r="IL334" s="14"/>
      <c r="IM334" s="14"/>
      <c r="IN334" s="14"/>
      <c r="IO334" s="14"/>
      <c r="IP334" s="14"/>
      <c r="IQ334" s="14"/>
      <c r="IR334" s="14"/>
      <c r="IS334" s="14"/>
      <c r="IT334" s="14"/>
      <c r="IU334" s="14"/>
      <c r="IV334" s="14"/>
    </row>
    <row r="335" spans="2:256" s="870" customFormat="1" ht="15" customHeight="1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  <c r="HH335" s="14"/>
      <c r="HI335" s="14"/>
      <c r="HJ335" s="14"/>
      <c r="HK335" s="14"/>
      <c r="HL335" s="14"/>
      <c r="HM335" s="14"/>
      <c r="HN335" s="14"/>
      <c r="HO335" s="14"/>
      <c r="HP335" s="14"/>
      <c r="HQ335" s="14"/>
      <c r="HR335" s="14"/>
      <c r="HS335" s="14"/>
      <c r="HT335" s="14"/>
      <c r="HU335" s="14"/>
      <c r="HV335" s="14"/>
      <c r="HW335" s="14"/>
      <c r="HX335" s="14"/>
      <c r="HY335" s="14"/>
      <c r="HZ335" s="14"/>
      <c r="IA335" s="14"/>
      <c r="IB335" s="14"/>
      <c r="IC335" s="14"/>
      <c r="ID335" s="14"/>
      <c r="IE335" s="14"/>
      <c r="IF335" s="14"/>
      <c r="IG335" s="14"/>
      <c r="IH335" s="14"/>
      <c r="II335" s="14"/>
      <c r="IJ335" s="14"/>
      <c r="IK335" s="14"/>
      <c r="IL335" s="14"/>
      <c r="IM335" s="14"/>
      <c r="IN335" s="14"/>
      <c r="IO335" s="14"/>
      <c r="IP335" s="14"/>
      <c r="IQ335" s="14"/>
      <c r="IR335" s="14"/>
      <c r="IS335" s="14"/>
      <c r="IT335" s="14"/>
      <c r="IU335" s="14"/>
      <c r="IV335" s="14"/>
    </row>
    <row r="336" spans="2:256" s="870" customFormat="1" ht="15" customHeight="1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  <c r="HH336" s="14"/>
      <c r="HI336" s="14"/>
      <c r="HJ336" s="14"/>
      <c r="HK336" s="14"/>
      <c r="HL336" s="14"/>
      <c r="HM336" s="14"/>
      <c r="HN336" s="14"/>
      <c r="HO336" s="14"/>
      <c r="HP336" s="14"/>
      <c r="HQ336" s="14"/>
      <c r="HR336" s="14"/>
      <c r="HS336" s="14"/>
      <c r="HT336" s="14"/>
      <c r="HU336" s="14"/>
      <c r="HV336" s="14"/>
      <c r="HW336" s="14"/>
      <c r="HX336" s="14"/>
      <c r="HY336" s="14"/>
      <c r="HZ336" s="14"/>
      <c r="IA336" s="14"/>
      <c r="IB336" s="14"/>
      <c r="IC336" s="14"/>
      <c r="ID336" s="14"/>
      <c r="IE336" s="14"/>
      <c r="IF336" s="14"/>
      <c r="IG336" s="14"/>
      <c r="IH336" s="14"/>
      <c r="II336" s="14"/>
      <c r="IJ336" s="14"/>
      <c r="IK336" s="14"/>
      <c r="IL336" s="14"/>
      <c r="IM336" s="14"/>
      <c r="IN336" s="14"/>
      <c r="IO336" s="14"/>
      <c r="IP336" s="14"/>
      <c r="IQ336" s="14"/>
      <c r="IR336" s="14"/>
      <c r="IS336" s="14"/>
      <c r="IT336" s="14"/>
      <c r="IU336" s="14"/>
      <c r="IV336" s="14"/>
    </row>
    <row r="337" spans="2:256" s="870" customFormat="1" ht="15" customHeight="1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  <c r="HK337" s="14"/>
      <c r="HL337" s="14"/>
      <c r="HM337" s="14"/>
      <c r="HN337" s="14"/>
      <c r="HO337" s="14"/>
      <c r="HP337" s="14"/>
      <c r="HQ337" s="14"/>
      <c r="HR337" s="14"/>
      <c r="HS337" s="14"/>
      <c r="HT337" s="14"/>
      <c r="HU337" s="14"/>
      <c r="HV337" s="14"/>
      <c r="HW337" s="14"/>
      <c r="HX337" s="14"/>
      <c r="HY337" s="14"/>
      <c r="HZ337" s="14"/>
      <c r="IA337" s="14"/>
      <c r="IB337" s="14"/>
      <c r="IC337" s="14"/>
      <c r="ID337" s="14"/>
      <c r="IE337" s="14"/>
      <c r="IF337" s="14"/>
      <c r="IG337" s="14"/>
      <c r="IH337" s="14"/>
      <c r="II337" s="14"/>
      <c r="IJ337" s="14"/>
      <c r="IK337" s="14"/>
      <c r="IL337" s="14"/>
      <c r="IM337" s="14"/>
      <c r="IN337" s="14"/>
      <c r="IO337" s="14"/>
      <c r="IP337" s="14"/>
      <c r="IQ337" s="14"/>
      <c r="IR337" s="14"/>
      <c r="IS337" s="14"/>
      <c r="IT337" s="14"/>
      <c r="IU337" s="14"/>
      <c r="IV337" s="14"/>
    </row>
    <row r="338" spans="2:256" s="870" customFormat="1" ht="15" customHeight="1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  <c r="HK338" s="14"/>
      <c r="HL338" s="14"/>
      <c r="HM338" s="14"/>
      <c r="HN338" s="14"/>
      <c r="HO338" s="14"/>
      <c r="HP338" s="14"/>
      <c r="HQ338" s="14"/>
      <c r="HR338" s="14"/>
      <c r="HS338" s="14"/>
      <c r="HT338" s="14"/>
      <c r="HU338" s="14"/>
      <c r="HV338" s="14"/>
      <c r="HW338" s="14"/>
      <c r="HX338" s="14"/>
      <c r="HY338" s="14"/>
      <c r="HZ338" s="14"/>
      <c r="IA338" s="14"/>
      <c r="IB338" s="14"/>
      <c r="IC338" s="14"/>
      <c r="ID338" s="14"/>
      <c r="IE338" s="14"/>
      <c r="IF338" s="14"/>
      <c r="IG338" s="14"/>
      <c r="IH338" s="14"/>
      <c r="II338" s="14"/>
      <c r="IJ338" s="14"/>
      <c r="IK338" s="14"/>
      <c r="IL338" s="14"/>
      <c r="IM338" s="14"/>
      <c r="IN338" s="14"/>
      <c r="IO338" s="14"/>
      <c r="IP338" s="14"/>
      <c r="IQ338" s="14"/>
      <c r="IR338" s="14"/>
      <c r="IS338" s="14"/>
      <c r="IT338" s="14"/>
      <c r="IU338" s="14"/>
      <c r="IV338" s="14"/>
    </row>
    <row r="339" spans="2:256" s="870" customFormat="1" ht="15" customHeight="1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  <c r="HK339" s="14"/>
      <c r="HL339" s="14"/>
      <c r="HM339" s="14"/>
      <c r="HN339" s="14"/>
      <c r="HO339" s="14"/>
      <c r="HP339" s="14"/>
      <c r="HQ339" s="14"/>
      <c r="HR339" s="14"/>
      <c r="HS339" s="14"/>
      <c r="HT339" s="14"/>
      <c r="HU339" s="14"/>
      <c r="HV339" s="14"/>
      <c r="HW339" s="14"/>
      <c r="HX339" s="14"/>
      <c r="HY339" s="14"/>
      <c r="HZ339" s="14"/>
      <c r="IA339" s="14"/>
      <c r="IB339" s="14"/>
      <c r="IC339" s="14"/>
      <c r="ID339" s="14"/>
      <c r="IE339" s="14"/>
      <c r="IF339" s="14"/>
      <c r="IG339" s="14"/>
      <c r="IH339" s="14"/>
      <c r="II339" s="14"/>
      <c r="IJ339" s="14"/>
      <c r="IK339" s="14"/>
      <c r="IL339" s="14"/>
      <c r="IM339" s="14"/>
      <c r="IN339" s="14"/>
      <c r="IO339" s="14"/>
      <c r="IP339" s="14"/>
      <c r="IQ339" s="14"/>
      <c r="IR339" s="14"/>
      <c r="IS339" s="14"/>
      <c r="IT339" s="14"/>
      <c r="IU339" s="14"/>
      <c r="IV339" s="14"/>
    </row>
    <row r="340" spans="2:256" s="870" customFormat="1" ht="15" customHeight="1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  <c r="HH340" s="14"/>
      <c r="HI340" s="14"/>
      <c r="HJ340" s="14"/>
      <c r="HK340" s="14"/>
      <c r="HL340" s="14"/>
      <c r="HM340" s="14"/>
      <c r="HN340" s="14"/>
      <c r="HO340" s="14"/>
      <c r="HP340" s="14"/>
      <c r="HQ340" s="14"/>
      <c r="HR340" s="14"/>
      <c r="HS340" s="14"/>
      <c r="HT340" s="14"/>
      <c r="HU340" s="14"/>
      <c r="HV340" s="14"/>
      <c r="HW340" s="14"/>
      <c r="HX340" s="14"/>
      <c r="HY340" s="14"/>
      <c r="HZ340" s="14"/>
      <c r="IA340" s="14"/>
      <c r="IB340" s="14"/>
      <c r="IC340" s="14"/>
      <c r="ID340" s="14"/>
      <c r="IE340" s="14"/>
      <c r="IF340" s="14"/>
      <c r="IG340" s="14"/>
      <c r="IH340" s="14"/>
      <c r="II340" s="14"/>
      <c r="IJ340" s="14"/>
      <c r="IK340" s="14"/>
      <c r="IL340" s="14"/>
      <c r="IM340" s="14"/>
      <c r="IN340" s="14"/>
      <c r="IO340" s="14"/>
      <c r="IP340" s="14"/>
      <c r="IQ340" s="14"/>
      <c r="IR340" s="14"/>
      <c r="IS340" s="14"/>
      <c r="IT340" s="14"/>
      <c r="IU340" s="14"/>
      <c r="IV340" s="14"/>
    </row>
    <row r="341" spans="2:256" s="870" customFormat="1" ht="15" customHeight="1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  <c r="HH341" s="14"/>
      <c r="HI341" s="14"/>
      <c r="HJ341" s="14"/>
      <c r="HK341" s="14"/>
      <c r="HL341" s="14"/>
      <c r="HM341" s="14"/>
      <c r="HN341" s="14"/>
      <c r="HO341" s="14"/>
      <c r="HP341" s="14"/>
      <c r="HQ341" s="14"/>
      <c r="HR341" s="14"/>
      <c r="HS341" s="14"/>
      <c r="HT341" s="14"/>
      <c r="HU341" s="14"/>
      <c r="HV341" s="14"/>
      <c r="HW341" s="14"/>
      <c r="HX341" s="14"/>
      <c r="HY341" s="14"/>
      <c r="HZ341" s="14"/>
      <c r="IA341" s="14"/>
      <c r="IB341" s="14"/>
      <c r="IC341" s="14"/>
      <c r="ID341" s="14"/>
      <c r="IE341" s="14"/>
      <c r="IF341" s="14"/>
      <c r="IG341" s="14"/>
      <c r="IH341" s="14"/>
      <c r="II341" s="14"/>
      <c r="IJ341" s="14"/>
      <c r="IK341" s="14"/>
      <c r="IL341" s="14"/>
      <c r="IM341" s="14"/>
      <c r="IN341" s="14"/>
      <c r="IO341" s="14"/>
      <c r="IP341" s="14"/>
      <c r="IQ341" s="14"/>
      <c r="IR341" s="14"/>
      <c r="IS341" s="14"/>
      <c r="IT341" s="14"/>
      <c r="IU341" s="14"/>
      <c r="IV341" s="14"/>
    </row>
    <row r="342" spans="2:256" s="870" customFormat="1" ht="15" customHeight="1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  <c r="HH342" s="14"/>
      <c r="HI342" s="14"/>
      <c r="HJ342" s="14"/>
      <c r="HK342" s="14"/>
      <c r="HL342" s="14"/>
      <c r="HM342" s="14"/>
      <c r="HN342" s="14"/>
      <c r="HO342" s="14"/>
      <c r="HP342" s="14"/>
      <c r="HQ342" s="14"/>
      <c r="HR342" s="14"/>
      <c r="HS342" s="14"/>
      <c r="HT342" s="14"/>
      <c r="HU342" s="14"/>
      <c r="HV342" s="14"/>
      <c r="HW342" s="14"/>
      <c r="HX342" s="14"/>
      <c r="HY342" s="14"/>
      <c r="HZ342" s="14"/>
      <c r="IA342" s="14"/>
      <c r="IB342" s="14"/>
      <c r="IC342" s="14"/>
      <c r="ID342" s="14"/>
      <c r="IE342" s="14"/>
      <c r="IF342" s="14"/>
      <c r="IG342" s="14"/>
      <c r="IH342" s="14"/>
      <c r="II342" s="14"/>
      <c r="IJ342" s="14"/>
      <c r="IK342" s="14"/>
      <c r="IL342" s="14"/>
      <c r="IM342" s="14"/>
      <c r="IN342" s="14"/>
      <c r="IO342" s="14"/>
      <c r="IP342" s="14"/>
      <c r="IQ342" s="14"/>
      <c r="IR342" s="14"/>
      <c r="IS342" s="14"/>
      <c r="IT342" s="14"/>
      <c r="IU342" s="14"/>
      <c r="IV342" s="14"/>
    </row>
    <row r="343" spans="2:256" s="870" customFormat="1" ht="15" customHeight="1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4"/>
      <c r="HH343" s="14"/>
      <c r="HI343" s="14"/>
      <c r="HJ343" s="14"/>
      <c r="HK343" s="14"/>
      <c r="HL343" s="14"/>
      <c r="HM343" s="14"/>
      <c r="HN343" s="14"/>
      <c r="HO343" s="14"/>
      <c r="HP343" s="14"/>
      <c r="HQ343" s="14"/>
      <c r="HR343" s="14"/>
      <c r="HS343" s="14"/>
      <c r="HT343" s="14"/>
      <c r="HU343" s="14"/>
      <c r="HV343" s="14"/>
      <c r="HW343" s="14"/>
      <c r="HX343" s="14"/>
      <c r="HY343" s="14"/>
      <c r="HZ343" s="14"/>
      <c r="IA343" s="14"/>
      <c r="IB343" s="14"/>
      <c r="IC343" s="14"/>
      <c r="ID343" s="14"/>
      <c r="IE343" s="14"/>
      <c r="IF343" s="14"/>
      <c r="IG343" s="14"/>
      <c r="IH343" s="14"/>
      <c r="II343" s="14"/>
      <c r="IJ343" s="14"/>
      <c r="IK343" s="14"/>
      <c r="IL343" s="14"/>
      <c r="IM343" s="14"/>
      <c r="IN343" s="14"/>
      <c r="IO343" s="14"/>
      <c r="IP343" s="14"/>
      <c r="IQ343" s="14"/>
      <c r="IR343" s="14"/>
      <c r="IS343" s="14"/>
      <c r="IT343" s="14"/>
      <c r="IU343" s="14"/>
      <c r="IV343" s="14"/>
    </row>
    <row r="344" spans="2:256" s="870" customFormat="1" ht="15" customHeight="1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  <c r="HK344" s="14"/>
      <c r="HL344" s="14"/>
      <c r="HM344" s="14"/>
      <c r="HN344" s="14"/>
      <c r="HO344" s="14"/>
      <c r="HP344" s="14"/>
      <c r="HQ344" s="14"/>
      <c r="HR344" s="14"/>
      <c r="HS344" s="14"/>
      <c r="HT344" s="14"/>
      <c r="HU344" s="14"/>
      <c r="HV344" s="14"/>
      <c r="HW344" s="14"/>
      <c r="HX344" s="14"/>
      <c r="HY344" s="14"/>
      <c r="HZ344" s="14"/>
      <c r="IA344" s="14"/>
      <c r="IB344" s="14"/>
      <c r="IC344" s="14"/>
      <c r="ID344" s="14"/>
      <c r="IE344" s="14"/>
      <c r="IF344" s="14"/>
      <c r="IG344" s="14"/>
      <c r="IH344" s="14"/>
      <c r="II344" s="14"/>
      <c r="IJ344" s="14"/>
      <c r="IK344" s="14"/>
      <c r="IL344" s="14"/>
      <c r="IM344" s="14"/>
      <c r="IN344" s="14"/>
      <c r="IO344" s="14"/>
      <c r="IP344" s="14"/>
      <c r="IQ344" s="14"/>
      <c r="IR344" s="14"/>
      <c r="IS344" s="14"/>
      <c r="IT344" s="14"/>
      <c r="IU344" s="14"/>
      <c r="IV344" s="14"/>
    </row>
    <row r="345" spans="2:256" s="870" customFormat="1" ht="15" customHeight="1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  <c r="HH345" s="14"/>
      <c r="HI345" s="14"/>
      <c r="HJ345" s="14"/>
      <c r="HK345" s="14"/>
      <c r="HL345" s="14"/>
      <c r="HM345" s="14"/>
      <c r="HN345" s="14"/>
      <c r="HO345" s="14"/>
      <c r="HP345" s="14"/>
      <c r="HQ345" s="14"/>
      <c r="HR345" s="14"/>
      <c r="HS345" s="14"/>
      <c r="HT345" s="14"/>
      <c r="HU345" s="14"/>
      <c r="HV345" s="14"/>
      <c r="HW345" s="14"/>
      <c r="HX345" s="14"/>
      <c r="HY345" s="14"/>
      <c r="HZ345" s="14"/>
      <c r="IA345" s="14"/>
      <c r="IB345" s="14"/>
      <c r="IC345" s="14"/>
      <c r="ID345" s="14"/>
      <c r="IE345" s="14"/>
      <c r="IF345" s="14"/>
      <c r="IG345" s="14"/>
      <c r="IH345" s="14"/>
      <c r="II345" s="14"/>
      <c r="IJ345" s="14"/>
      <c r="IK345" s="14"/>
      <c r="IL345" s="14"/>
      <c r="IM345" s="14"/>
      <c r="IN345" s="14"/>
      <c r="IO345" s="14"/>
      <c r="IP345" s="14"/>
      <c r="IQ345" s="14"/>
      <c r="IR345" s="14"/>
      <c r="IS345" s="14"/>
      <c r="IT345" s="14"/>
      <c r="IU345" s="14"/>
      <c r="IV345" s="14"/>
    </row>
    <row r="346" spans="2:256" s="870" customFormat="1" ht="15" customHeight="1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  <c r="HH346" s="14"/>
      <c r="HI346" s="14"/>
      <c r="HJ346" s="14"/>
      <c r="HK346" s="14"/>
      <c r="HL346" s="14"/>
      <c r="HM346" s="14"/>
      <c r="HN346" s="14"/>
      <c r="HO346" s="14"/>
      <c r="HP346" s="14"/>
      <c r="HQ346" s="14"/>
      <c r="HR346" s="14"/>
      <c r="HS346" s="14"/>
      <c r="HT346" s="14"/>
      <c r="HU346" s="14"/>
      <c r="HV346" s="14"/>
      <c r="HW346" s="14"/>
      <c r="HX346" s="14"/>
      <c r="HY346" s="14"/>
      <c r="HZ346" s="14"/>
      <c r="IA346" s="14"/>
      <c r="IB346" s="14"/>
      <c r="IC346" s="14"/>
      <c r="ID346" s="14"/>
      <c r="IE346" s="14"/>
      <c r="IF346" s="14"/>
      <c r="IG346" s="14"/>
      <c r="IH346" s="14"/>
      <c r="II346" s="14"/>
      <c r="IJ346" s="14"/>
      <c r="IK346" s="14"/>
      <c r="IL346" s="14"/>
      <c r="IM346" s="14"/>
      <c r="IN346" s="14"/>
      <c r="IO346" s="14"/>
      <c r="IP346" s="14"/>
      <c r="IQ346" s="14"/>
      <c r="IR346" s="14"/>
      <c r="IS346" s="14"/>
      <c r="IT346" s="14"/>
      <c r="IU346" s="14"/>
      <c r="IV346" s="14"/>
    </row>
    <row r="347" spans="2:256" s="870" customFormat="1" ht="15" customHeight="1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  <c r="HH347" s="14"/>
      <c r="HI347" s="14"/>
      <c r="HJ347" s="14"/>
      <c r="HK347" s="14"/>
      <c r="HL347" s="14"/>
      <c r="HM347" s="14"/>
      <c r="HN347" s="14"/>
      <c r="HO347" s="14"/>
      <c r="HP347" s="14"/>
      <c r="HQ347" s="14"/>
      <c r="HR347" s="14"/>
      <c r="HS347" s="14"/>
      <c r="HT347" s="14"/>
      <c r="HU347" s="14"/>
      <c r="HV347" s="14"/>
      <c r="HW347" s="14"/>
      <c r="HX347" s="14"/>
      <c r="HY347" s="14"/>
      <c r="HZ347" s="14"/>
      <c r="IA347" s="14"/>
      <c r="IB347" s="14"/>
      <c r="IC347" s="14"/>
      <c r="ID347" s="14"/>
      <c r="IE347" s="14"/>
      <c r="IF347" s="14"/>
      <c r="IG347" s="14"/>
      <c r="IH347" s="14"/>
      <c r="II347" s="14"/>
      <c r="IJ347" s="14"/>
      <c r="IK347" s="14"/>
      <c r="IL347" s="14"/>
      <c r="IM347" s="14"/>
      <c r="IN347" s="14"/>
      <c r="IO347" s="14"/>
      <c r="IP347" s="14"/>
      <c r="IQ347" s="14"/>
      <c r="IR347" s="14"/>
      <c r="IS347" s="14"/>
      <c r="IT347" s="14"/>
      <c r="IU347" s="14"/>
      <c r="IV347" s="14"/>
    </row>
    <row r="348" spans="2:256" s="870" customFormat="1" ht="15" customHeight="1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/>
      <c r="HF348" s="14"/>
      <c r="HG348" s="14"/>
      <c r="HH348" s="14"/>
      <c r="HI348" s="14"/>
      <c r="HJ348" s="14"/>
      <c r="HK348" s="14"/>
      <c r="HL348" s="14"/>
      <c r="HM348" s="14"/>
      <c r="HN348" s="14"/>
      <c r="HO348" s="14"/>
      <c r="HP348" s="14"/>
      <c r="HQ348" s="14"/>
      <c r="HR348" s="14"/>
      <c r="HS348" s="14"/>
      <c r="HT348" s="14"/>
      <c r="HU348" s="14"/>
      <c r="HV348" s="14"/>
      <c r="HW348" s="14"/>
      <c r="HX348" s="14"/>
      <c r="HY348" s="14"/>
      <c r="HZ348" s="14"/>
      <c r="IA348" s="14"/>
      <c r="IB348" s="14"/>
      <c r="IC348" s="14"/>
      <c r="ID348" s="14"/>
      <c r="IE348" s="14"/>
      <c r="IF348" s="14"/>
      <c r="IG348" s="14"/>
      <c r="IH348" s="14"/>
      <c r="II348" s="14"/>
      <c r="IJ348" s="14"/>
      <c r="IK348" s="14"/>
      <c r="IL348" s="14"/>
      <c r="IM348" s="14"/>
      <c r="IN348" s="14"/>
      <c r="IO348" s="14"/>
      <c r="IP348" s="14"/>
      <c r="IQ348" s="14"/>
      <c r="IR348" s="14"/>
      <c r="IS348" s="14"/>
      <c r="IT348" s="14"/>
      <c r="IU348" s="14"/>
      <c r="IV348" s="14"/>
    </row>
    <row r="349" spans="2:256" s="870" customFormat="1" ht="15" customHeight="1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  <c r="HV349" s="14"/>
      <c r="HW349" s="14"/>
      <c r="HX349" s="14"/>
      <c r="HY349" s="14"/>
      <c r="HZ349" s="14"/>
      <c r="IA349" s="14"/>
      <c r="IB349" s="14"/>
      <c r="IC349" s="14"/>
      <c r="ID349" s="14"/>
      <c r="IE349" s="14"/>
      <c r="IF349" s="14"/>
      <c r="IG349" s="14"/>
      <c r="IH349" s="14"/>
      <c r="II349" s="14"/>
      <c r="IJ349" s="14"/>
      <c r="IK349" s="14"/>
      <c r="IL349" s="14"/>
      <c r="IM349" s="14"/>
      <c r="IN349" s="14"/>
      <c r="IO349" s="14"/>
      <c r="IP349" s="14"/>
      <c r="IQ349" s="14"/>
      <c r="IR349" s="14"/>
      <c r="IS349" s="14"/>
      <c r="IT349" s="14"/>
      <c r="IU349" s="14"/>
      <c r="IV349" s="14"/>
    </row>
    <row r="350" spans="2:256" s="870" customFormat="1" ht="15" customHeight="1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  <c r="HH350" s="14"/>
      <c r="HI350" s="14"/>
      <c r="HJ350" s="14"/>
      <c r="HK350" s="14"/>
      <c r="HL350" s="14"/>
      <c r="HM350" s="14"/>
      <c r="HN350" s="14"/>
      <c r="HO350" s="14"/>
      <c r="HP350" s="14"/>
      <c r="HQ350" s="14"/>
      <c r="HR350" s="14"/>
      <c r="HS350" s="14"/>
      <c r="HT350" s="14"/>
      <c r="HU350" s="14"/>
      <c r="HV350" s="14"/>
      <c r="HW350" s="14"/>
      <c r="HX350" s="14"/>
      <c r="HY350" s="14"/>
      <c r="HZ350" s="14"/>
      <c r="IA350" s="14"/>
      <c r="IB350" s="14"/>
      <c r="IC350" s="14"/>
      <c r="ID350" s="14"/>
      <c r="IE350" s="14"/>
      <c r="IF350" s="14"/>
      <c r="IG350" s="14"/>
      <c r="IH350" s="14"/>
      <c r="II350" s="14"/>
      <c r="IJ350" s="14"/>
      <c r="IK350" s="14"/>
      <c r="IL350" s="14"/>
      <c r="IM350" s="14"/>
      <c r="IN350" s="14"/>
      <c r="IO350" s="14"/>
      <c r="IP350" s="14"/>
      <c r="IQ350" s="14"/>
      <c r="IR350" s="14"/>
      <c r="IS350" s="14"/>
      <c r="IT350" s="14"/>
      <c r="IU350" s="14"/>
      <c r="IV350" s="14"/>
    </row>
    <row r="351" spans="2:256" s="870" customFormat="1" ht="15" customHeight="1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  <c r="HH351" s="14"/>
      <c r="HI351" s="14"/>
      <c r="HJ351" s="14"/>
      <c r="HK351" s="14"/>
      <c r="HL351" s="14"/>
      <c r="HM351" s="14"/>
      <c r="HN351" s="14"/>
      <c r="HO351" s="14"/>
      <c r="HP351" s="14"/>
      <c r="HQ351" s="14"/>
      <c r="HR351" s="14"/>
      <c r="HS351" s="14"/>
      <c r="HT351" s="14"/>
      <c r="HU351" s="14"/>
      <c r="HV351" s="14"/>
      <c r="HW351" s="14"/>
      <c r="HX351" s="14"/>
      <c r="HY351" s="14"/>
      <c r="HZ351" s="14"/>
      <c r="IA351" s="14"/>
      <c r="IB351" s="14"/>
      <c r="IC351" s="14"/>
      <c r="ID351" s="14"/>
      <c r="IE351" s="14"/>
      <c r="IF351" s="14"/>
      <c r="IG351" s="14"/>
      <c r="IH351" s="14"/>
      <c r="II351" s="14"/>
      <c r="IJ351" s="14"/>
      <c r="IK351" s="14"/>
      <c r="IL351" s="14"/>
      <c r="IM351" s="14"/>
      <c r="IN351" s="14"/>
      <c r="IO351" s="14"/>
      <c r="IP351" s="14"/>
      <c r="IQ351" s="14"/>
      <c r="IR351" s="14"/>
      <c r="IS351" s="14"/>
      <c r="IT351" s="14"/>
      <c r="IU351" s="14"/>
      <c r="IV351" s="14"/>
    </row>
    <row r="352" spans="2:256" s="870" customFormat="1" ht="15" customHeight="1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  <c r="HH352" s="14"/>
      <c r="HI352" s="14"/>
      <c r="HJ352" s="14"/>
      <c r="HK352" s="14"/>
      <c r="HL352" s="14"/>
      <c r="HM352" s="14"/>
      <c r="HN352" s="14"/>
      <c r="HO352" s="14"/>
      <c r="HP352" s="14"/>
      <c r="HQ352" s="14"/>
      <c r="HR352" s="14"/>
      <c r="HS352" s="14"/>
      <c r="HT352" s="14"/>
      <c r="HU352" s="14"/>
      <c r="HV352" s="14"/>
      <c r="HW352" s="14"/>
      <c r="HX352" s="14"/>
      <c r="HY352" s="14"/>
      <c r="HZ352" s="14"/>
      <c r="IA352" s="14"/>
      <c r="IB352" s="14"/>
      <c r="IC352" s="14"/>
      <c r="ID352" s="14"/>
      <c r="IE352" s="14"/>
      <c r="IF352" s="14"/>
      <c r="IG352" s="14"/>
      <c r="IH352" s="14"/>
      <c r="II352" s="14"/>
      <c r="IJ352" s="14"/>
      <c r="IK352" s="14"/>
      <c r="IL352" s="14"/>
      <c r="IM352" s="14"/>
      <c r="IN352" s="14"/>
      <c r="IO352" s="14"/>
      <c r="IP352" s="14"/>
      <c r="IQ352" s="14"/>
      <c r="IR352" s="14"/>
      <c r="IS352" s="14"/>
      <c r="IT352" s="14"/>
      <c r="IU352" s="14"/>
      <c r="IV352" s="14"/>
    </row>
    <row r="353" spans="2:256" s="870" customFormat="1" ht="15" customHeight="1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  <c r="FR353" s="14"/>
      <c r="FS353" s="14"/>
      <c r="FT353" s="14"/>
      <c r="FU353" s="14"/>
      <c r="FV353" s="14"/>
      <c r="FW353" s="14"/>
      <c r="FX353" s="14"/>
      <c r="FY353" s="14"/>
      <c r="FZ353" s="14"/>
      <c r="GA353" s="14"/>
      <c r="GB353" s="14"/>
      <c r="GC353" s="14"/>
      <c r="GD353" s="14"/>
      <c r="GE353" s="14"/>
      <c r="GF353" s="14"/>
      <c r="GG353" s="14"/>
      <c r="GH353" s="14"/>
      <c r="GI353" s="14"/>
      <c r="GJ353" s="14"/>
      <c r="GK353" s="14"/>
      <c r="GL353" s="14"/>
      <c r="GM353" s="14"/>
      <c r="GN353" s="14"/>
      <c r="GO353" s="14"/>
      <c r="GP353" s="14"/>
      <c r="GQ353" s="14"/>
      <c r="GR353" s="14"/>
      <c r="GS353" s="14"/>
      <c r="GT353" s="14"/>
      <c r="GU353" s="14"/>
      <c r="GV353" s="14"/>
      <c r="GW353" s="14"/>
      <c r="GX353" s="14"/>
      <c r="GY353" s="14"/>
      <c r="GZ353" s="14"/>
      <c r="HA353" s="14"/>
      <c r="HB353" s="14"/>
      <c r="HC353" s="14"/>
      <c r="HD353" s="14"/>
      <c r="HE353" s="14"/>
      <c r="HF353" s="14"/>
      <c r="HG353" s="14"/>
      <c r="HH353" s="14"/>
      <c r="HI353" s="14"/>
      <c r="HJ353" s="14"/>
      <c r="HK353" s="14"/>
      <c r="HL353" s="14"/>
      <c r="HM353" s="14"/>
      <c r="HN353" s="14"/>
      <c r="HO353" s="14"/>
      <c r="HP353" s="14"/>
      <c r="HQ353" s="14"/>
      <c r="HR353" s="14"/>
      <c r="HS353" s="14"/>
      <c r="HT353" s="14"/>
      <c r="HU353" s="14"/>
      <c r="HV353" s="14"/>
      <c r="HW353" s="14"/>
      <c r="HX353" s="14"/>
      <c r="HY353" s="14"/>
      <c r="HZ353" s="14"/>
      <c r="IA353" s="14"/>
      <c r="IB353" s="14"/>
      <c r="IC353" s="14"/>
      <c r="ID353" s="14"/>
      <c r="IE353" s="14"/>
      <c r="IF353" s="14"/>
      <c r="IG353" s="14"/>
      <c r="IH353" s="14"/>
      <c r="II353" s="14"/>
      <c r="IJ353" s="14"/>
      <c r="IK353" s="14"/>
      <c r="IL353" s="14"/>
      <c r="IM353" s="14"/>
      <c r="IN353" s="14"/>
      <c r="IO353" s="14"/>
      <c r="IP353" s="14"/>
      <c r="IQ353" s="14"/>
      <c r="IR353" s="14"/>
      <c r="IS353" s="14"/>
      <c r="IT353" s="14"/>
      <c r="IU353" s="14"/>
      <c r="IV353" s="14"/>
    </row>
    <row r="354" spans="2:256" s="870" customFormat="1" ht="15" customHeight="1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  <c r="HH354" s="14"/>
      <c r="HI354" s="14"/>
      <c r="HJ354" s="14"/>
      <c r="HK354" s="14"/>
      <c r="HL354" s="14"/>
      <c r="HM354" s="14"/>
      <c r="HN354" s="14"/>
      <c r="HO354" s="14"/>
      <c r="HP354" s="14"/>
      <c r="HQ354" s="14"/>
      <c r="HR354" s="14"/>
      <c r="HS354" s="14"/>
      <c r="HT354" s="14"/>
      <c r="HU354" s="14"/>
      <c r="HV354" s="14"/>
      <c r="HW354" s="14"/>
      <c r="HX354" s="14"/>
      <c r="HY354" s="14"/>
      <c r="HZ354" s="14"/>
      <c r="IA354" s="14"/>
      <c r="IB354" s="14"/>
      <c r="IC354" s="14"/>
      <c r="ID354" s="14"/>
      <c r="IE354" s="14"/>
      <c r="IF354" s="14"/>
      <c r="IG354" s="14"/>
      <c r="IH354" s="14"/>
      <c r="II354" s="14"/>
      <c r="IJ354" s="14"/>
      <c r="IK354" s="14"/>
      <c r="IL354" s="14"/>
      <c r="IM354" s="14"/>
      <c r="IN354" s="14"/>
      <c r="IO354" s="14"/>
      <c r="IP354" s="14"/>
      <c r="IQ354" s="14"/>
      <c r="IR354" s="14"/>
      <c r="IS354" s="14"/>
      <c r="IT354" s="14"/>
      <c r="IU354" s="14"/>
      <c r="IV354" s="14"/>
    </row>
    <row r="355" spans="2:256" s="870" customFormat="1" ht="15" customHeight="1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  <c r="HH355" s="14"/>
      <c r="HI355" s="14"/>
      <c r="HJ355" s="14"/>
      <c r="HK355" s="14"/>
      <c r="HL355" s="14"/>
      <c r="HM355" s="14"/>
      <c r="HN355" s="14"/>
      <c r="HO355" s="14"/>
      <c r="HP355" s="14"/>
      <c r="HQ355" s="14"/>
      <c r="HR355" s="14"/>
      <c r="HS355" s="14"/>
      <c r="HT355" s="14"/>
      <c r="HU355" s="14"/>
      <c r="HV355" s="14"/>
      <c r="HW355" s="14"/>
      <c r="HX355" s="14"/>
      <c r="HY355" s="14"/>
      <c r="HZ355" s="14"/>
      <c r="IA355" s="14"/>
      <c r="IB355" s="14"/>
      <c r="IC355" s="14"/>
      <c r="ID355" s="14"/>
      <c r="IE355" s="14"/>
      <c r="IF355" s="14"/>
      <c r="IG355" s="14"/>
      <c r="IH355" s="14"/>
      <c r="II355" s="14"/>
      <c r="IJ355" s="14"/>
      <c r="IK355" s="14"/>
      <c r="IL355" s="14"/>
      <c r="IM355" s="14"/>
      <c r="IN355" s="14"/>
      <c r="IO355" s="14"/>
      <c r="IP355" s="14"/>
      <c r="IQ355" s="14"/>
      <c r="IR355" s="14"/>
      <c r="IS355" s="14"/>
      <c r="IT355" s="14"/>
      <c r="IU355" s="14"/>
      <c r="IV355" s="14"/>
    </row>
    <row r="356" spans="2:256" s="870" customFormat="1" ht="15" customHeight="1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  <c r="HH356" s="14"/>
      <c r="HI356" s="14"/>
      <c r="HJ356" s="14"/>
      <c r="HK356" s="14"/>
      <c r="HL356" s="14"/>
      <c r="HM356" s="14"/>
      <c r="HN356" s="14"/>
      <c r="HO356" s="14"/>
      <c r="HP356" s="14"/>
      <c r="HQ356" s="14"/>
      <c r="HR356" s="14"/>
      <c r="HS356" s="14"/>
      <c r="HT356" s="14"/>
      <c r="HU356" s="14"/>
      <c r="HV356" s="14"/>
      <c r="HW356" s="14"/>
      <c r="HX356" s="14"/>
      <c r="HY356" s="14"/>
      <c r="HZ356" s="14"/>
      <c r="IA356" s="14"/>
      <c r="IB356" s="14"/>
      <c r="IC356" s="14"/>
      <c r="ID356" s="14"/>
      <c r="IE356" s="14"/>
      <c r="IF356" s="14"/>
      <c r="IG356" s="14"/>
      <c r="IH356" s="14"/>
      <c r="II356" s="14"/>
      <c r="IJ356" s="14"/>
      <c r="IK356" s="14"/>
      <c r="IL356" s="14"/>
      <c r="IM356" s="14"/>
      <c r="IN356" s="14"/>
      <c r="IO356" s="14"/>
      <c r="IP356" s="14"/>
      <c r="IQ356" s="14"/>
      <c r="IR356" s="14"/>
      <c r="IS356" s="14"/>
      <c r="IT356" s="14"/>
      <c r="IU356" s="14"/>
      <c r="IV356" s="14"/>
    </row>
    <row r="357" spans="2:256" s="870" customFormat="1" ht="15" customHeight="1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  <c r="HK357" s="14"/>
      <c r="HL357" s="14"/>
      <c r="HM357" s="14"/>
      <c r="HN357" s="14"/>
      <c r="HO357" s="14"/>
      <c r="HP357" s="14"/>
      <c r="HQ357" s="14"/>
      <c r="HR357" s="14"/>
      <c r="HS357" s="14"/>
      <c r="HT357" s="14"/>
      <c r="HU357" s="14"/>
      <c r="HV357" s="14"/>
      <c r="HW357" s="14"/>
      <c r="HX357" s="14"/>
      <c r="HY357" s="14"/>
      <c r="HZ357" s="14"/>
      <c r="IA357" s="14"/>
      <c r="IB357" s="14"/>
      <c r="IC357" s="14"/>
      <c r="ID357" s="14"/>
      <c r="IE357" s="14"/>
      <c r="IF357" s="14"/>
      <c r="IG357" s="14"/>
      <c r="IH357" s="14"/>
      <c r="II357" s="14"/>
      <c r="IJ357" s="14"/>
      <c r="IK357" s="14"/>
      <c r="IL357" s="14"/>
      <c r="IM357" s="14"/>
      <c r="IN357" s="14"/>
      <c r="IO357" s="14"/>
      <c r="IP357" s="14"/>
      <c r="IQ357" s="14"/>
      <c r="IR357" s="14"/>
      <c r="IS357" s="14"/>
      <c r="IT357" s="14"/>
      <c r="IU357" s="14"/>
      <c r="IV357" s="14"/>
    </row>
    <row r="358" spans="2:256" s="870" customFormat="1" ht="15" customHeight="1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  <c r="HH358" s="14"/>
      <c r="HI358" s="14"/>
      <c r="HJ358" s="14"/>
      <c r="HK358" s="14"/>
      <c r="HL358" s="14"/>
      <c r="HM358" s="14"/>
      <c r="HN358" s="14"/>
      <c r="HO358" s="14"/>
      <c r="HP358" s="14"/>
      <c r="HQ358" s="14"/>
      <c r="HR358" s="14"/>
      <c r="HS358" s="14"/>
      <c r="HT358" s="14"/>
      <c r="HU358" s="14"/>
      <c r="HV358" s="14"/>
      <c r="HW358" s="14"/>
      <c r="HX358" s="14"/>
      <c r="HY358" s="14"/>
      <c r="HZ358" s="14"/>
      <c r="IA358" s="14"/>
      <c r="IB358" s="14"/>
      <c r="IC358" s="14"/>
      <c r="ID358" s="14"/>
      <c r="IE358" s="14"/>
      <c r="IF358" s="14"/>
      <c r="IG358" s="14"/>
      <c r="IH358" s="14"/>
      <c r="II358" s="14"/>
      <c r="IJ358" s="14"/>
      <c r="IK358" s="14"/>
      <c r="IL358" s="14"/>
      <c r="IM358" s="14"/>
      <c r="IN358" s="14"/>
      <c r="IO358" s="14"/>
      <c r="IP358" s="14"/>
      <c r="IQ358" s="14"/>
      <c r="IR358" s="14"/>
      <c r="IS358" s="14"/>
      <c r="IT358" s="14"/>
      <c r="IU358" s="14"/>
      <c r="IV358" s="14"/>
    </row>
    <row r="359" spans="2:256" s="870" customFormat="1" ht="15" customHeight="1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  <c r="HY359" s="14"/>
      <c r="HZ359" s="14"/>
      <c r="IA359" s="14"/>
      <c r="IB359" s="14"/>
      <c r="IC359" s="14"/>
      <c r="ID359" s="14"/>
      <c r="IE359" s="14"/>
      <c r="IF359" s="14"/>
      <c r="IG359" s="14"/>
      <c r="IH359" s="14"/>
      <c r="II359" s="14"/>
      <c r="IJ359" s="14"/>
      <c r="IK359" s="14"/>
      <c r="IL359" s="14"/>
      <c r="IM359" s="14"/>
      <c r="IN359" s="14"/>
      <c r="IO359" s="14"/>
      <c r="IP359" s="14"/>
      <c r="IQ359" s="14"/>
      <c r="IR359" s="14"/>
      <c r="IS359" s="14"/>
      <c r="IT359" s="14"/>
      <c r="IU359" s="14"/>
      <c r="IV359" s="14"/>
    </row>
    <row r="360" spans="2:256" s="870" customFormat="1" ht="15" customHeight="1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  <c r="HH360" s="14"/>
      <c r="HI360" s="14"/>
      <c r="HJ360" s="14"/>
      <c r="HK360" s="14"/>
      <c r="HL360" s="14"/>
      <c r="HM360" s="14"/>
      <c r="HN360" s="14"/>
      <c r="HO360" s="14"/>
      <c r="HP360" s="14"/>
      <c r="HQ360" s="14"/>
      <c r="HR360" s="14"/>
      <c r="HS360" s="14"/>
      <c r="HT360" s="14"/>
      <c r="HU360" s="14"/>
      <c r="HV360" s="14"/>
      <c r="HW360" s="14"/>
      <c r="HX360" s="14"/>
      <c r="HY360" s="14"/>
      <c r="HZ360" s="14"/>
      <c r="IA360" s="14"/>
      <c r="IB360" s="14"/>
      <c r="IC360" s="14"/>
      <c r="ID360" s="14"/>
      <c r="IE360" s="14"/>
      <c r="IF360" s="14"/>
      <c r="IG360" s="14"/>
      <c r="IH360" s="14"/>
      <c r="II360" s="14"/>
      <c r="IJ360" s="14"/>
      <c r="IK360" s="14"/>
      <c r="IL360" s="14"/>
      <c r="IM360" s="14"/>
      <c r="IN360" s="14"/>
      <c r="IO360" s="14"/>
      <c r="IP360" s="14"/>
      <c r="IQ360" s="14"/>
      <c r="IR360" s="14"/>
      <c r="IS360" s="14"/>
      <c r="IT360" s="14"/>
      <c r="IU360" s="14"/>
      <c r="IV360" s="14"/>
    </row>
    <row r="361" spans="2:256" s="870" customFormat="1" ht="15" customHeight="1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  <c r="IJ361" s="14"/>
      <c r="IK361" s="14"/>
      <c r="IL361" s="14"/>
      <c r="IM361" s="14"/>
      <c r="IN361" s="14"/>
      <c r="IO361" s="14"/>
      <c r="IP361" s="14"/>
      <c r="IQ361" s="14"/>
      <c r="IR361" s="14"/>
      <c r="IS361" s="14"/>
      <c r="IT361" s="14"/>
      <c r="IU361" s="14"/>
      <c r="IV361" s="14"/>
    </row>
    <row r="362" spans="2:256" s="870" customFormat="1" ht="15" customHeight="1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  <c r="HY362" s="14"/>
      <c r="HZ362" s="14"/>
      <c r="IA362" s="14"/>
      <c r="IB362" s="14"/>
      <c r="IC362" s="14"/>
      <c r="ID362" s="14"/>
      <c r="IE362" s="14"/>
      <c r="IF362" s="14"/>
      <c r="IG362" s="14"/>
      <c r="IH362" s="14"/>
      <c r="II362" s="14"/>
      <c r="IJ362" s="14"/>
      <c r="IK362" s="14"/>
      <c r="IL362" s="14"/>
      <c r="IM362" s="14"/>
      <c r="IN362" s="14"/>
      <c r="IO362" s="14"/>
      <c r="IP362" s="14"/>
      <c r="IQ362" s="14"/>
      <c r="IR362" s="14"/>
      <c r="IS362" s="14"/>
      <c r="IT362" s="14"/>
      <c r="IU362" s="14"/>
      <c r="IV362" s="14"/>
    </row>
    <row r="363" spans="2:256" s="870" customFormat="1" ht="15" customHeight="1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  <c r="HK363" s="14"/>
      <c r="HL363" s="14"/>
      <c r="HM363" s="14"/>
      <c r="HN363" s="14"/>
      <c r="HO363" s="14"/>
      <c r="HP363" s="14"/>
      <c r="HQ363" s="14"/>
      <c r="HR363" s="14"/>
      <c r="HS363" s="14"/>
      <c r="HT363" s="14"/>
      <c r="HU363" s="14"/>
      <c r="HV363" s="14"/>
      <c r="HW363" s="14"/>
      <c r="HX363" s="14"/>
      <c r="HY363" s="14"/>
      <c r="HZ363" s="14"/>
      <c r="IA363" s="14"/>
      <c r="IB363" s="14"/>
      <c r="IC363" s="14"/>
      <c r="ID363" s="14"/>
      <c r="IE363" s="14"/>
      <c r="IF363" s="14"/>
      <c r="IG363" s="14"/>
      <c r="IH363" s="14"/>
      <c r="II363" s="14"/>
      <c r="IJ363" s="14"/>
      <c r="IK363" s="14"/>
      <c r="IL363" s="14"/>
      <c r="IM363" s="14"/>
      <c r="IN363" s="14"/>
      <c r="IO363" s="14"/>
      <c r="IP363" s="14"/>
      <c r="IQ363" s="14"/>
      <c r="IR363" s="14"/>
      <c r="IS363" s="14"/>
      <c r="IT363" s="14"/>
      <c r="IU363" s="14"/>
      <c r="IV363" s="14"/>
    </row>
    <row r="364" spans="2:256" s="870" customFormat="1" ht="15" customHeight="1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  <c r="HH364" s="14"/>
      <c r="HI364" s="14"/>
      <c r="HJ364" s="14"/>
      <c r="HK364" s="14"/>
      <c r="HL364" s="14"/>
      <c r="HM364" s="14"/>
      <c r="HN364" s="14"/>
      <c r="HO364" s="14"/>
      <c r="HP364" s="14"/>
      <c r="HQ364" s="14"/>
      <c r="HR364" s="14"/>
      <c r="HS364" s="14"/>
      <c r="HT364" s="14"/>
      <c r="HU364" s="14"/>
      <c r="HV364" s="14"/>
      <c r="HW364" s="14"/>
      <c r="HX364" s="14"/>
      <c r="HY364" s="14"/>
      <c r="HZ364" s="14"/>
      <c r="IA364" s="14"/>
      <c r="IB364" s="14"/>
      <c r="IC364" s="14"/>
      <c r="ID364" s="14"/>
      <c r="IE364" s="14"/>
      <c r="IF364" s="14"/>
      <c r="IG364" s="14"/>
      <c r="IH364" s="14"/>
      <c r="II364" s="14"/>
      <c r="IJ364" s="14"/>
      <c r="IK364" s="14"/>
      <c r="IL364" s="14"/>
      <c r="IM364" s="14"/>
      <c r="IN364" s="14"/>
      <c r="IO364" s="14"/>
      <c r="IP364" s="14"/>
      <c r="IQ364" s="14"/>
      <c r="IR364" s="14"/>
      <c r="IS364" s="14"/>
      <c r="IT364" s="14"/>
      <c r="IU364" s="14"/>
      <c r="IV364" s="14"/>
    </row>
    <row r="365" spans="2:256" s="870" customFormat="1" ht="15" customHeight="1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  <c r="HH365" s="14"/>
      <c r="HI365" s="14"/>
      <c r="HJ365" s="14"/>
      <c r="HK365" s="14"/>
      <c r="HL365" s="14"/>
      <c r="HM365" s="14"/>
      <c r="HN365" s="14"/>
      <c r="HO365" s="14"/>
      <c r="HP365" s="14"/>
      <c r="HQ365" s="14"/>
      <c r="HR365" s="14"/>
      <c r="HS365" s="14"/>
      <c r="HT365" s="14"/>
      <c r="HU365" s="14"/>
      <c r="HV365" s="14"/>
      <c r="HW365" s="14"/>
      <c r="HX365" s="14"/>
      <c r="HY365" s="14"/>
      <c r="HZ365" s="14"/>
      <c r="IA365" s="14"/>
      <c r="IB365" s="14"/>
      <c r="IC365" s="14"/>
      <c r="ID365" s="14"/>
      <c r="IE365" s="14"/>
      <c r="IF365" s="14"/>
      <c r="IG365" s="14"/>
      <c r="IH365" s="14"/>
      <c r="II365" s="14"/>
      <c r="IJ365" s="14"/>
      <c r="IK365" s="14"/>
      <c r="IL365" s="14"/>
      <c r="IM365" s="14"/>
      <c r="IN365" s="14"/>
      <c r="IO365" s="14"/>
      <c r="IP365" s="14"/>
      <c r="IQ365" s="14"/>
      <c r="IR365" s="14"/>
      <c r="IS365" s="14"/>
      <c r="IT365" s="14"/>
      <c r="IU365" s="14"/>
      <c r="IV365" s="14"/>
    </row>
    <row r="366" spans="2:256" s="870" customFormat="1" ht="15" customHeight="1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  <c r="HH366" s="14"/>
      <c r="HI366" s="14"/>
      <c r="HJ366" s="14"/>
      <c r="HK366" s="14"/>
      <c r="HL366" s="14"/>
      <c r="HM366" s="14"/>
      <c r="HN366" s="14"/>
      <c r="HO366" s="14"/>
      <c r="HP366" s="14"/>
      <c r="HQ366" s="14"/>
      <c r="HR366" s="14"/>
      <c r="HS366" s="14"/>
      <c r="HT366" s="14"/>
      <c r="HU366" s="14"/>
      <c r="HV366" s="14"/>
      <c r="HW366" s="14"/>
      <c r="HX366" s="14"/>
      <c r="HY366" s="14"/>
      <c r="HZ366" s="14"/>
      <c r="IA366" s="14"/>
      <c r="IB366" s="14"/>
      <c r="IC366" s="14"/>
      <c r="ID366" s="14"/>
      <c r="IE366" s="14"/>
      <c r="IF366" s="14"/>
      <c r="IG366" s="14"/>
      <c r="IH366" s="14"/>
      <c r="II366" s="14"/>
      <c r="IJ366" s="14"/>
      <c r="IK366" s="14"/>
      <c r="IL366" s="14"/>
      <c r="IM366" s="14"/>
      <c r="IN366" s="14"/>
      <c r="IO366" s="14"/>
      <c r="IP366" s="14"/>
      <c r="IQ366" s="14"/>
      <c r="IR366" s="14"/>
      <c r="IS366" s="14"/>
      <c r="IT366" s="14"/>
      <c r="IU366" s="14"/>
      <c r="IV366" s="14"/>
    </row>
    <row r="367" spans="2:256" s="870" customFormat="1" ht="15" customHeight="1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  <c r="HH367" s="14"/>
      <c r="HI367" s="14"/>
      <c r="HJ367" s="14"/>
      <c r="HK367" s="14"/>
      <c r="HL367" s="14"/>
      <c r="HM367" s="14"/>
      <c r="HN367" s="14"/>
      <c r="HO367" s="14"/>
      <c r="HP367" s="14"/>
      <c r="HQ367" s="14"/>
      <c r="HR367" s="14"/>
      <c r="HS367" s="14"/>
      <c r="HT367" s="14"/>
      <c r="HU367" s="14"/>
      <c r="HV367" s="14"/>
      <c r="HW367" s="14"/>
      <c r="HX367" s="14"/>
      <c r="HY367" s="14"/>
      <c r="HZ367" s="14"/>
      <c r="IA367" s="14"/>
      <c r="IB367" s="14"/>
      <c r="IC367" s="14"/>
      <c r="ID367" s="14"/>
      <c r="IE367" s="14"/>
      <c r="IF367" s="14"/>
      <c r="IG367" s="14"/>
      <c r="IH367" s="14"/>
      <c r="II367" s="14"/>
      <c r="IJ367" s="14"/>
      <c r="IK367" s="14"/>
      <c r="IL367" s="14"/>
      <c r="IM367" s="14"/>
      <c r="IN367" s="14"/>
      <c r="IO367" s="14"/>
      <c r="IP367" s="14"/>
      <c r="IQ367" s="14"/>
      <c r="IR367" s="14"/>
      <c r="IS367" s="14"/>
      <c r="IT367" s="14"/>
      <c r="IU367" s="14"/>
      <c r="IV367" s="14"/>
    </row>
    <row r="368" spans="2:256" s="870" customFormat="1" ht="15" customHeight="1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  <c r="HH368" s="14"/>
      <c r="HI368" s="14"/>
      <c r="HJ368" s="14"/>
      <c r="HK368" s="14"/>
      <c r="HL368" s="14"/>
      <c r="HM368" s="14"/>
      <c r="HN368" s="14"/>
      <c r="HO368" s="14"/>
      <c r="HP368" s="14"/>
      <c r="HQ368" s="14"/>
      <c r="HR368" s="14"/>
      <c r="HS368" s="14"/>
      <c r="HT368" s="14"/>
      <c r="HU368" s="14"/>
      <c r="HV368" s="14"/>
      <c r="HW368" s="14"/>
      <c r="HX368" s="14"/>
      <c r="HY368" s="14"/>
      <c r="HZ368" s="14"/>
      <c r="IA368" s="14"/>
      <c r="IB368" s="14"/>
      <c r="IC368" s="14"/>
      <c r="ID368" s="14"/>
      <c r="IE368" s="14"/>
      <c r="IF368" s="14"/>
      <c r="IG368" s="14"/>
      <c r="IH368" s="14"/>
      <c r="II368" s="14"/>
      <c r="IJ368" s="14"/>
      <c r="IK368" s="14"/>
      <c r="IL368" s="14"/>
      <c r="IM368" s="14"/>
      <c r="IN368" s="14"/>
      <c r="IO368" s="14"/>
      <c r="IP368" s="14"/>
      <c r="IQ368" s="14"/>
      <c r="IR368" s="14"/>
      <c r="IS368" s="14"/>
      <c r="IT368" s="14"/>
      <c r="IU368" s="14"/>
      <c r="IV368" s="14"/>
    </row>
    <row r="369" spans="2:256" s="870" customFormat="1" ht="15" customHeight="1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  <c r="GH369" s="14"/>
      <c r="GI369" s="14"/>
      <c r="GJ369" s="14"/>
      <c r="GK369" s="14"/>
      <c r="GL369" s="14"/>
      <c r="GM369" s="14"/>
      <c r="GN369" s="14"/>
      <c r="GO369" s="14"/>
      <c r="GP369" s="14"/>
      <c r="GQ369" s="14"/>
      <c r="GR369" s="14"/>
      <c r="GS369" s="14"/>
      <c r="GT369" s="14"/>
      <c r="GU369" s="14"/>
      <c r="GV369" s="14"/>
      <c r="GW369" s="14"/>
      <c r="GX369" s="14"/>
      <c r="GY369" s="14"/>
      <c r="GZ369" s="14"/>
      <c r="HA369" s="14"/>
      <c r="HB369" s="14"/>
      <c r="HC369" s="14"/>
      <c r="HD369" s="14"/>
      <c r="HE369" s="14"/>
      <c r="HF369" s="14"/>
      <c r="HG369" s="14"/>
      <c r="HH369" s="14"/>
      <c r="HI369" s="14"/>
      <c r="HJ369" s="14"/>
      <c r="HK369" s="14"/>
      <c r="HL369" s="14"/>
      <c r="HM369" s="14"/>
      <c r="HN369" s="14"/>
      <c r="HO369" s="14"/>
      <c r="HP369" s="14"/>
      <c r="HQ369" s="14"/>
      <c r="HR369" s="14"/>
      <c r="HS369" s="14"/>
      <c r="HT369" s="14"/>
      <c r="HU369" s="14"/>
      <c r="HV369" s="14"/>
      <c r="HW369" s="14"/>
      <c r="HX369" s="14"/>
      <c r="HY369" s="14"/>
      <c r="HZ369" s="14"/>
      <c r="IA369" s="14"/>
      <c r="IB369" s="14"/>
      <c r="IC369" s="14"/>
      <c r="ID369" s="14"/>
      <c r="IE369" s="14"/>
      <c r="IF369" s="14"/>
      <c r="IG369" s="14"/>
      <c r="IH369" s="14"/>
      <c r="II369" s="14"/>
      <c r="IJ369" s="14"/>
      <c r="IK369" s="14"/>
      <c r="IL369" s="14"/>
      <c r="IM369" s="14"/>
      <c r="IN369" s="14"/>
      <c r="IO369" s="14"/>
      <c r="IP369" s="14"/>
      <c r="IQ369" s="14"/>
      <c r="IR369" s="14"/>
      <c r="IS369" s="14"/>
      <c r="IT369" s="14"/>
      <c r="IU369" s="14"/>
      <c r="IV369" s="14"/>
    </row>
    <row r="370" spans="2:256" s="870" customFormat="1" ht="15" customHeight="1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  <c r="GS370" s="14"/>
      <c r="GT370" s="14"/>
      <c r="GU370" s="14"/>
      <c r="GV370" s="14"/>
      <c r="GW370" s="14"/>
      <c r="GX370" s="14"/>
      <c r="GY370" s="14"/>
      <c r="GZ370" s="14"/>
      <c r="HA370" s="14"/>
      <c r="HB370" s="14"/>
      <c r="HC370" s="14"/>
      <c r="HD370" s="14"/>
      <c r="HE370" s="14"/>
      <c r="HF370" s="14"/>
      <c r="HG370" s="14"/>
      <c r="HH370" s="14"/>
      <c r="HI370" s="14"/>
      <c r="HJ370" s="14"/>
      <c r="HK370" s="14"/>
      <c r="HL370" s="14"/>
      <c r="HM370" s="14"/>
      <c r="HN370" s="14"/>
      <c r="HO370" s="14"/>
      <c r="HP370" s="14"/>
      <c r="HQ370" s="14"/>
      <c r="HR370" s="14"/>
      <c r="HS370" s="14"/>
      <c r="HT370" s="14"/>
      <c r="HU370" s="14"/>
      <c r="HV370" s="14"/>
      <c r="HW370" s="14"/>
      <c r="HX370" s="14"/>
      <c r="HY370" s="14"/>
      <c r="HZ370" s="14"/>
      <c r="IA370" s="14"/>
      <c r="IB370" s="14"/>
      <c r="IC370" s="14"/>
      <c r="ID370" s="14"/>
      <c r="IE370" s="14"/>
      <c r="IF370" s="14"/>
      <c r="IG370" s="14"/>
      <c r="IH370" s="14"/>
      <c r="II370" s="14"/>
      <c r="IJ370" s="14"/>
      <c r="IK370" s="14"/>
      <c r="IL370" s="14"/>
      <c r="IM370" s="14"/>
      <c r="IN370" s="14"/>
      <c r="IO370" s="14"/>
      <c r="IP370" s="14"/>
      <c r="IQ370" s="14"/>
      <c r="IR370" s="14"/>
      <c r="IS370" s="14"/>
      <c r="IT370" s="14"/>
      <c r="IU370" s="14"/>
      <c r="IV370" s="14"/>
    </row>
    <row r="371" spans="2:256" s="870" customFormat="1" ht="15" customHeight="1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  <c r="GS371" s="14"/>
      <c r="GT371" s="14"/>
      <c r="GU371" s="14"/>
      <c r="GV371" s="14"/>
      <c r="GW371" s="14"/>
      <c r="GX371" s="14"/>
      <c r="GY371" s="14"/>
      <c r="GZ371" s="14"/>
      <c r="HA371" s="14"/>
      <c r="HB371" s="14"/>
      <c r="HC371" s="14"/>
      <c r="HD371" s="14"/>
      <c r="HE371" s="14"/>
      <c r="HF371" s="14"/>
      <c r="HG371" s="14"/>
      <c r="HH371" s="14"/>
      <c r="HI371" s="14"/>
      <c r="HJ371" s="14"/>
      <c r="HK371" s="14"/>
      <c r="HL371" s="14"/>
      <c r="HM371" s="14"/>
      <c r="HN371" s="14"/>
      <c r="HO371" s="14"/>
      <c r="HP371" s="14"/>
      <c r="HQ371" s="14"/>
      <c r="HR371" s="14"/>
      <c r="HS371" s="14"/>
      <c r="HT371" s="14"/>
      <c r="HU371" s="14"/>
      <c r="HV371" s="14"/>
      <c r="HW371" s="14"/>
      <c r="HX371" s="14"/>
      <c r="HY371" s="14"/>
      <c r="HZ371" s="14"/>
      <c r="IA371" s="14"/>
      <c r="IB371" s="14"/>
      <c r="IC371" s="14"/>
      <c r="ID371" s="14"/>
      <c r="IE371" s="14"/>
      <c r="IF371" s="14"/>
      <c r="IG371" s="14"/>
      <c r="IH371" s="14"/>
      <c r="II371" s="14"/>
      <c r="IJ371" s="14"/>
      <c r="IK371" s="14"/>
      <c r="IL371" s="14"/>
      <c r="IM371" s="14"/>
      <c r="IN371" s="14"/>
      <c r="IO371" s="14"/>
      <c r="IP371" s="14"/>
      <c r="IQ371" s="14"/>
      <c r="IR371" s="14"/>
      <c r="IS371" s="14"/>
      <c r="IT371" s="14"/>
      <c r="IU371" s="14"/>
      <c r="IV371" s="14"/>
    </row>
    <row r="372" spans="2:256" s="870" customFormat="1" ht="15" customHeight="1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  <c r="HH372" s="14"/>
      <c r="HI372" s="14"/>
      <c r="HJ372" s="14"/>
      <c r="HK372" s="14"/>
      <c r="HL372" s="14"/>
      <c r="HM372" s="14"/>
      <c r="HN372" s="14"/>
      <c r="HO372" s="14"/>
      <c r="HP372" s="14"/>
      <c r="HQ372" s="14"/>
      <c r="HR372" s="14"/>
      <c r="HS372" s="14"/>
      <c r="HT372" s="14"/>
      <c r="HU372" s="14"/>
      <c r="HV372" s="14"/>
      <c r="HW372" s="14"/>
      <c r="HX372" s="14"/>
      <c r="HY372" s="14"/>
      <c r="HZ372" s="14"/>
      <c r="IA372" s="14"/>
      <c r="IB372" s="14"/>
      <c r="IC372" s="14"/>
      <c r="ID372" s="14"/>
      <c r="IE372" s="14"/>
      <c r="IF372" s="14"/>
      <c r="IG372" s="14"/>
      <c r="IH372" s="14"/>
      <c r="II372" s="14"/>
      <c r="IJ372" s="14"/>
      <c r="IK372" s="14"/>
      <c r="IL372" s="14"/>
      <c r="IM372" s="14"/>
      <c r="IN372" s="14"/>
      <c r="IO372" s="14"/>
      <c r="IP372" s="14"/>
      <c r="IQ372" s="14"/>
      <c r="IR372" s="14"/>
      <c r="IS372" s="14"/>
      <c r="IT372" s="14"/>
      <c r="IU372" s="14"/>
      <c r="IV372" s="14"/>
    </row>
    <row r="373" spans="2:256" s="870" customFormat="1" ht="15" customHeight="1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  <c r="GU373" s="14"/>
      <c r="GV373" s="14"/>
      <c r="GW373" s="14"/>
      <c r="GX373" s="14"/>
      <c r="GY373" s="14"/>
      <c r="GZ373" s="14"/>
      <c r="HA373" s="14"/>
      <c r="HB373" s="14"/>
      <c r="HC373" s="14"/>
      <c r="HD373" s="14"/>
      <c r="HE373" s="14"/>
      <c r="HF373" s="14"/>
      <c r="HG373" s="14"/>
      <c r="HH373" s="14"/>
      <c r="HI373" s="14"/>
      <c r="HJ373" s="14"/>
      <c r="HK373" s="14"/>
      <c r="HL373" s="14"/>
      <c r="HM373" s="14"/>
      <c r="HN373" s="14"/>
      <c r="HO373" s="14"/>
      <c r="HP373" s="14"/>
      <c r="HQ373" s="14"/>
      <c r="HR373" s="14"/>
      <c r="HS373" s="14"/>
      <c r="HT373" s="14"/>
      <c r="HU373" s="14"/>
      <c r="HV373" s="14"/>
      <c r="HW373" s="14"/>
      <c r="HX373" s="14"/>
      <c r="HY373" s="14"/>
      <c r="HZ373" s="14"/>
      <c r="IA373" s="14"/>
      <c r="IB373" s="14"/>
      <c r="IC373" s="14"/>
      <c r="ID373" s="14"/>
      <c r="IE373" s="14"/>
      <c r="IF373" s="14"/>
      <c r="IG373" s="14"/>
      <c r="IH373" s="14"/>
      <c r="II373" s="14"/>
      <c r="IJ373" s="14"/>
      <c r="IK373" s="14"/>
      <c r="IL373" s="14"/>
      <c r="IM373" s="14"/>
      <c r="IN373" s="14"/>
      <c r="IO373" s="14"/>
      <c r="IP373" s="14"/>
      <c r="IQ373" s="14"/>
      <c r="IR373" s="14"/>
      <c r="IS373" s="14"/>
      <c r="IT373" s="14"/>
      <c r="IU373" s="14"/>
      <c r="IV373" s="14"/>
    </row>
    <row r="374" spans="2:256" s="870" customFormat="1" ht="15" customHeight="1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  <c r="HH374" s="14"/>
      <c r="HI374" s="14"/>
      <c r="HJ374" s="14"/>
      <c r="HK374" s="14"/>
      <c r="HL374" s="14"/>
      <c r="HM374" s="14"/>
      <c r="HN374" s="14"/>
      <c r="HO374" s="14"/>
      <c r="HP374" s="14"/>
      <c r="HQ374" s="14"/>
      <c r="HR374" s="14"/>
      <c r="HS374" s="14"/>
      <c r="HT374" s="14"/>
      <c r="HU374" s="14"/>
      <c r="HV374" s="14"/>
      <c r="HW374" s="14"/>
      <c r="HX374" s="14"/>
      <c r="HY374" s="14"/>
      <c r="HZ374" s="14"/>
      <c r="IA374" s="14"/>
      <c r="IB374" s="14"/>
      <c r="IC374" s="14"/>
      <c r="ID374" s="14"/>
      <c r="IE374" s="14"/>
      <c r="IF374" s="14"/>
      <c r="IG374" s="14"/>
      <c r="IH374" s="14"/>
      <c r="II374" s="14"/>
      <c r="IJ374" s="14"/>
      <c r="IK374" s="14"/>
      <c r="IL374" s="14"/>
      <c r="IM374" s="14"/>
      <c r="IN374" s="14"/>
      <c r="IO374" s="14"/>
      <c r="IP374" s="14"/>
      <c r="IQ374" s="14"/>
      <c r="IR374" s="14"/>
      <c r="IS374" s="14"/>
      <c r="IT374" s="14"/>
      <c r="IU374" s="14"/>
      <c r="IV374" s="14"/>
    </row>
    <row r="375" spans="2:256" s="870" customFormat="1" ht="15" customHeight="1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  <c r="HH375" s="14"/>
      <c r="HI375" s="14"/>
      <c r="HJ375" s="14"/>
      <c r="HK375" s="14"/>
      <c r="HL375" s="14"/>
      <c r="HM375" s="14"/>
      <c r="HN375" s="14"/>
      <c r="HO375" s="14"/>
      <c r="HP375" s="14"/>
      <c r="HQ375" s="14"/>
      <c r="HR375" s="14"/>
      <c r="HS375" s="14"/>
      <c r="HT375" s="14"/>
      <c r="HU375" s="14"/>
      <c r="HV375" s="14"/>
      <c r="HW375" s="14"/>
      <c r="HX375" s="14"/>
      <c r="HY375" s="14"/>
      <c r="HZ375" s="14"/>
      <c r="IA375" s="14"/>
      <c r="IB375" s="14"/>
      <c r="IC375" s="14"/>
      <c r="ID375" s="14"/>
      <c r="IE375" s="14"/>
      <c r="IF375" s="14"/>
      <c r="IG375" s="14"/>
      <c r="IH375" s="14"/>
      <c r="II375" s="14"/>
      <c r="IJ375" s="14"/>
      <c r="IK375" s="14"/>
      <c r="IL375" s="14"/>
      <c r="IM375" s="14"/>
      <c r="IN375" s="14"/>
      <c r="IO375" s="14"/>
      <c r="IP375" s="14"/>
      <c r="IQ375" s="14"/>
      <c r="IR375" s="14"/>
      <c r="IS375" s="14"/>
      <c r="IT375" s="14"/>
      <c r="IU375" s="14"/>
      <c r="IV375" s="14"/>
    </row>
    <row r="376" spans="2:256" s="870" customFormat="1" ht="15" customHeight="1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  <c r="HH376" s="14"/>
      <c r="HI376" s="14"/>
      <c r="HJ376" s="14"/>
      <c r="HK376" s="14"/>
      <c r="HL376" s="14"/>
      <c r="HM376" s="14"/>
      <c r="HN376" s="14"/>
      <c r="HO376" s="14"/>
      <c r="HP376" s="14"/>
      <c r="HQ376" s="14"/>
      <c r="HR376" s="14"/>
      <c r="HS376" s="14"/>
      <c r="HT376" s="14"/>
      <c r="HU376" s="14"/>
      <c r="HV376" s="14"/>
      <c r="HW376" s="14"/>
      <c r="HX376" s="14"/>
      <c r="HY376" s="14"/>
      <c r="HZ376" s="14"/>
      <c r="IA376" s="14"/>
      <c r="IB376" s="14"/>
      <c r="IC376" s="14"/>
      <c r="ID376" s="14"/>
      <c r="IE376" s="14"/>
      <c r="IF376" s="14"/>
      <c r="IG376" s="14"/>
      <c r="IH376" s="14"/>
      <c r="II376" s="14"/>
      <c r="IJ376" s="14"/>
      <c r="IK376" s="14"/>
      <c r="IL376" s="14"/>
      <c r="IM376" s="14"/>
      <c r="IN376" s="14"/>
      <c r="IO376" s="14"/>
      <c r="IP376" s="14"/>
      <c r="IQ376" s="14"/>
      <c r="IR376" s="14"/>
      <c r="IS376" s="14"/>
      <c r="IT376" s="14"/>
      <c r="IU376" s="14"/>
      <c r="IV376" s="14"/>
    </row>
    <row r="377" spans="2:256" s="870" customFormat="1" ht="15" customHeight="1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  <c r="GS377" s="14"/>
      <c r="GT377" s="14"/>
      <c r="GU377" s="14"/>
      <c r="GV377" s="14"/>
      <c r="GW377" s="14"/>
      <c r="GX377" s="14"/>
      <c r="GY377" s="14"/>
      <c r="GZ377" s="14"/>
      <c r="HA377" s="14"/>
      <c r="HB377" s="14"/>
      <c r="HC377" s="14"/>
      <c r="HD377" s="14"/>
      <c r="HE377" s="14"/>
      <c r="HF377" s="14"/>
      <c r="HG377" s="14"/>
      <c r="HH377" s="14"/>
      <c r="HI377" s="14"/>
      <c r="HJ377" s="14"/>
      <c r="HK377" s="14"/>
      <c r="HL377" s="14"/>
      <c r="HM377" s="14"/>
      <c r="HN377" s="14"/>
      <c r="HO377" s="14"/>
      <c r="HP377" s="14"/>
      <c r="HQ377" s="14"/>
      <c r="HR377" s="14"/>
      <c r="HS377" s="14"/>
      <c r="HT377" s="14"/>
      <c r="HU377" s="14"/>
      <c r="HV377" s="14"/>
      <c r="HW377" s="14"/>
      <c r="HX377" s="14"/>
      <c r="HY377" s="14"/>
      <c r="HZ377" s="14"/>
      <c r="IA377" s="14"/>
      <c r="IB377" s="14"/>
      <c r="IC377" s="14"/>
      <c r="ID377" s="14"/>
      <c r="IE377" s="14"/>
      <c r="IF377" s="14"/>
      <c r="IG377" s="14"/>
      <c r="IH377" s="14"/>
      <c r="II377" s="14"/>
      <c r="IJ377" s="14"/>
      <c r="IK377" s="14"/>
      <c r="IL377" s="14"/>
      <c r="IM377" s="14"/>
      <c r="IN377" s="14"/>
      <c r="IO377" s="14"/>
      <c r="IP377" s="14"/>
      <c r="IQ377" s="14"/>
      <c r="IR377" s="14"/>
      <c r="IS377" s="14"/>
      <c r="IT377" s="14"/>
      <c r="IU377" s="14"/>
      <c r="IV377" s="14"/>
    </row>
    <row r="378" spans="2:256" s="870" customFormat="1" ht="15" customHeight="1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  <c r="GD378" s="14"/>
      <c r="GE378" s="14"/>
      <c r="GF378" s="14"/>
      <c r="GG378" s="14"/>
      <c r="GH378" s="14"/>
      <c r="GI378" s="14"/>
      <c r="GJ378" s="14"/>
      <c r="GK378" s="14"/>
      <c r="GL378" s="14"/>
      <c r="GM378" s="14"/>
      <c r="GN378" s="14"/>
      <c r="GO378" s="14"/>
      <c r="GP378" s="14"/>
      <c r="GQ378" s="14"/>
      <c r="GR378" s="14"/>
      <c r="GS378" s="14"/>
      <c r="GT378" s="14"/>
      <c r="GU378" s="14"/>
      <c r="GV378" s="14"/>
      <c r="GW378" s="14"/>
      <c r="GX378" s="14"/>
      <c r="GY378" s="14"/>
      <c r="GZ378" s="14"/>
      <c r="HA378" s="14"/>
      <c r="HB378" s="14"/>
      <c r="HC378" s="14"/>
      <c r="HD378" s="14"/>
      <c r="HE378" s="14"/>
      <c r="HF378" s="14"/>
      <c r="HG378" s="14"/>
      <c r="HH378" s="14"/>
      <c r="HI378" s="14"/>
      <c r="HJ378" s="14"/>
      <c r="HK378" s="14"/>
      <c r="HL378" s="14"/>
      <c r="HM378" s="14"/>
      <c r="HN378" s="14"/>
      <c r="HO378" s="14"/>
      <c r="HP378" s="14"/>
      <c r="HQ378" s="14"/>
      <c r="HR378" s="14"/>
      <c r="HS378" s="14"/>
      <c r="HT378" s="14"/>
      <c r="HU378" s="14"/>
      <c r="HV378" s="14"/>
      <c r="HW378" s="14"/>
      <c r="HX378" s="14"/>
      <c r="HY378" s="14"/>
      <c r="HZ378" s="14"/>
      <c r="IA378" s="14"/>
      <c r="IB378" s="14"/>
      <c r="IC378" s="14"/>
      <c r="ID378" s="14"/>
      <c r="IE378" s="14"/>
      <c r="IF378" s="14"/>
      <c r="IG378" s="14"/>
      <c r="IH378" s="14"/>
      <c r="II378" s="14"/>
      <c r="IJ378" s="14"/>
      <c r="IK378" s="14"/>
      <c r="IL378" s="14"/>
      <c r="IM378" s="14"/>
      <c r="IN378" s="14"/>
      <c r="IO378" s="14"/>
      <c r="IP378" s="14"/>
      <c r="IQ378" s="14"/>
      <c r="IR378" s="14"/>
      <c r="IS378" s="14"/>
      <c r="IT378" s="14"/>
      <c r="IU378" s="14"/>
      <c r="IV378" s="14"/>
    </row>
    <row r="379" spans="2:256" s="870" customFormat="1" ht="15" customHeight="1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  <c r="FR379" s="14"/>
      <c r="FS379" s="14"/>
      <c r="FT379" s="14"/>
      <c r="FU379" s="14"/>
      <c r="FV379" s="14"/>
      <c r="FW379" s="14"/>
      <c r="FX379" s="14"/>
      <c r="FY379" s="14"/>
      <c r="FZ379" s="14"/>
      <c r="GA379" s="14"/>
      <c r="GB379" s="14"/>
      <c r="GC379" s="14"/>
      <c r="GD379" s="14"/>
      <c r="GE379" s="14"/>
      <c r="GF379" s="14"/>
      <c r="GG379" s="14"/>
      <c r="GH379" s="14"/>
      <c r="GI379" s="14"/>
      <c r="GJ379" s="14"/>
      <c r="GK379" s="14"/>
      <c r="GL379" s="14"/>
      <c r="GM379" s="14"/>
      <c r="GN379" s="14"/>
      <c r="GO379" s="14"/>
      <c r="GP379" s="14"/>
      <c r="GQ379" s="14"/>
      <c r="GR379" s="14"/>
      <c r="GS379" s="14"/>
      <c r="GT379" s="14"/>
      <c r="GU379" s="14"/>
      <c r="GV379" s="14"/>
      <c r="GW379" s="14"/>
      <c r="GX379" s="14"/>
      <c r="GY379" s="14"/>
      <c r="GZ379" s="14"/>
      <c r="HA379" s="14"/>
      <c r="HB379" s="14"/>
      <c r="HC379" s="14"/>
      <c r="HD379" s="14"/>
      <c r="HE379" s="14"/>
      <c r="HF379" s="14"/>
      <c r="HG379" s="14"/>
      <c r="HH379" s="14"/>
      <c r="HI379" s="14"/>
      <c r="HJ379" s="14"/>
      <c r="HK379" s="14"/>
      <c r="HL379" s="14"/>
      <c r="HM379" s="14"/>
      <c r="HN379" s="14"/>
      <c r="HO379" s="14"/>
      <c r="HP379" s="14"/>
      <c r="HQ379" s="14"/>
      <c r="HR379" s="14"/>
      <c r="HS379" s="14"/>
      <c r="HT379" s="14"/>
      <c r="HU379" s="14"/>
      <c r="HV379" s="14"/>
      <c r="HW379" s="14"/>
      <c r="HX379" s="14"/>
      <c r="HY379" s="14"/>
      <c r="HZ379" s="14"/>
      <c r="IA379" s="14"/>
      <c r="IB379" s="14"/>
      <c r="IC379" s="14"/>
      <c r="ID379" s="14"/>
      <c r="IE379" s="14"/>
      <c r="IF379" s="14"/>
      <c r="IG379" s="14"/>
      <c r="IH379" s="14"/>
      <c r="II379" s="14"/>
      <c r="IJ379" s="14"/>
      <c r="IK379" s="14"/>
      <c r="IL379" s="14"/>
      <c r="IM379" s="14"/>
      <c r="IN379" s="14"/>
      <c r="IO379" s="14"/>
      <c r="IP379" s="14"/>
      <c r="IQ379" s="14"/>
      <c r="IR379" s="14"/>
      <c r="IS379" s="14"/>
      <c r="IT379" s="14"/>
      <c r="IU379" s="14"/>
      <c r="IV379" s="14"/>
    </row>
    <row r="380" spans="2:256" s="870" customFormat="1" ht="15" customHeight="1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  <c r="GS380" s="14"/>
      <c r="GT380" s="14"/>
      <c r="GU380" s="14"/>
      <c r="GV380" s="14"/>
      <c r="GW380" s="14"/>
      <c r="GX380" s="14"/>
      <c r="GY380" s="14"/>
      <c r="GZ380" s="14"/>
      <c r="HA380" s="14"/>
      <c r="HB380" s="14"/>
      <c r="HC380" s="14"/>
      <c r="HD380" s="14"/>
      <c r="HE380" s="14"/>
      <c r="HF380" s="14"/>
      <c r="HG380" s="14"/>
      <c r="HH380" s="14"/>
      <c r="HI380" s="14"/>
      <c r="HJ380" s="14"/>
      <c r="HK380" s="14"/>
      <c r="HL380" s="14"/>
      <c r="HM380" s="14"/>
      <c r="HN380" s="14"/>
      <c r="HO380" s="14"/>
      <c r="HP380" s="14"/>
      <c r="HQ380" s="14"/>
      <c r="HR380" s="14"/>
      <c r="HS380" s="14"/>
      <c r="HT380" s="14"/>
      <c r="HU380" s="14"/>
      <c r="HV380" s="14"/>
      <c r="HW380" s="14"/>
      <c r="HX380" s="14"/>
      <c r="HY380" s="14"/>
      <c r="HZ380" s="14"/>
      <c r="IA380" s="14"/>
      <c r="IB380" s="14"/>
      <c r="IC380" s="14"/>
      <c r="ID380" s="14"/>
      <c r="IE380" s="14"/>
      <c r="IF380" s="14"/>
      <c r="IG380" s="14"/>
      <c r="IH380" s="14"/>
      <c r="II380" s="14"/>
      <c r="IJ380" s="14"/>
      <c r="IK380" s="14"/>
      <c r="IL380" s="14"/>
      <c r="IM380" s="14"/>
      <c r="IN380" s="14"/>
      <c r="IO380" s="14"/>
      <c r="IP380" s="14"/>
      <c r="IQ380" s="14"/>
      <c r="IR380" s="14"/>
      <c r="IS380" s="14"/>
      <c r="IT380" s="14"/>
      <c r="IU380" s="14"/>
      <c r="IV380" s="14"/>
    </row>
    <row r="381" spans="2:256" s="870" customFormat="1" ht="15" customHeight="1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  <c r="GU381" s="14"/>
      <c r="GV381" s="14"/>
      <c r="GW381" s="14"/>
      <c r="GX381" s="14"/>
      <c r="GY381" s="14"/>
      <c r="GZ381" s="14"/>
      <c r="HA381" s="14"/>
      <c r="HB381" s="14"/>
      <c r="HC381" s="14"/>
      <c r="HD381" s="14"/>
      <c r="HE381" s="14"/>
      <c r="HF381" s="14"/>
      <c r="HG381" s="14"/>
      <c r="HH381" s="14"/>
      <c r="HI381" s="14"/>
      <c r="HJ381" s="14"/>
      <c r="HK381" s="14"/>
      <c r="HL381" s="14"/>
      <c r="HM381" s="14"/>
      <c r="HN381" s="14"/>
      <c r="HO381" s="14"/>
      <c r="HP381" s="14"/>
      <c r="HQ381" s="14"/>
      <c r="HR381" s="14"/>
      <c r="HS381" s="14"/>
      <c r="HT381" s="14"/>
      <c r="HU381" s="14"/>
      <c r="HV381" s="14"/>
      <c r="HW381" s="14"/>
      <c r="HX381" s="14"/>
      <c r="HY381" s="14"/>
      <c r="HZ381" s="14"/>
      <c r="IA381" s="14"/>
      <c r="IB381" s="14"/>
      <c r="IC381" s="14"/>
      <c r="ID381" s="14"/>
      <c r="IE381" s="14"/>
      <c r="IF381" s="14"/>
      <c r="IG381" s="14"/>
      <c r="IH381" s="14"/>
      <c r="II381" s="14"/>
      <c r="IJ381" s="14"/>
      <c r="IK381" s="14"/>
      <c r="IL381" s="14"/>
      <c r="IM381" s="14"/>
      <c r="IN381" s="14"/>
      <c r="IO381" s="14"/>
      <c r="IP381" s="14"/>
      <c r="IQ381" s="14"/>
      <c r="IR381" s="14"/>
      <c r="IS381" s="14"/>
      <c r="IT381" s="14"/>
      <c r="IU381" s="14"/>
      <c r="IV381" s="14"/>
    </row>
    <row r="382" spans="2:256" s="870" customFormat="1" ht="15" customHeight="1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  <c r="FR382" s="14"/>
      <c r="FS382" s="14"/>
      <c r="FT382" s="14"/>
      <c r="FU382" s="14"/>
      <c r="FV382" s="14"/>
      <c r="FW382" s="14"/>
      <c r="FX382" s="14"/>
      <c r="FY382" s="14"/>
      <c r="FZ382" s="14"/>
      <c r="GA382" s="14"/>
      <c r="GB382" s="14"/>
      <c r="GC382" s="14"/>
      <c r="GD382" s="14"/>
      <c r="GE382" s="14"/>
      <c r="GF382" s="14"/>
      <c r="GG382" s="14"/>
      <c r="GH382" s="14"/>
      <c r="GI382" s="14"/>
      <c r="GJ382" s="14"/>
      <c r="GK382" s="14"/>
      <c r="GL382" s="14"/>
      <c r="GM382" s="14"/>
      <c r="GN382" s="14"/>
      <c r="GO382" s="14"/>
      <c r="GP382" s="14"/>
      <c r="GQ382" s="14"/>
      <c r="GR382" s="14"/>
      <c r="GS382" s="14"/>
      <c r="GT382" s="14"/>
      <c r="GU382" s="14"/>
      <c r="GV382" s="14"/>
      <c r="GW382" s="14"/>
      <c r="GX382" s="14"/>
      <c r="GY382" s="14"/>
      <c r="GZ382" s="14"/>
      <c r="HA382" s="14"/>
      <c r="HB382" s="14"/>
      <c r="HC382" s="14"/>
      <c r="HD382" s="14"/>
      <c r="HE382" s="14"/>
      <c r="HF382" s="14"/>
      <c r="HG382" s="14"/>
      <c r="HH382" s="14"/>
      <c r="HI382" s="14"/>
      <c r="HJ382" s="14"/>
      <c r="HK382" s="14"/>
      <c r="HL382" s="14"/>
      <c r="HM382" s="14"/>
      <c r="HN382" s="14"/>
      <c r="HO382" s="14"/>
      <c r="HP382" s="14"/>
      <c r="HQ382" s="14"/>
      <c r="HR382" s="14"/>
      <c r="HS382" s="14"/>
      <c r="HT382" s="14"/>
      <c r="HU382" s="14"/>
      <c r="HV382" s="14"/>
      <c r="HW382" s="14"/>
      <c r="HX382" s="14"/>
      <c r="HY382" s="14"/>
      <c r="HZ382" s="14"/>
      <c r="IA382" s="14"/>
      <c r="IB382" s="14"/>
      <c r="IC382" s="14"/>
      <c r="ID382" s="14"/>
      <c r="IE382" s="14"/>
      <c r="IF382" s="14"/>
      <c r="IG382" s="14"/>
      <c r="IH382" s="14"/>
      <c r="II382" s="14"/>
      <c r="IJ382" s="14"/>
      <c r="IK382" s="14"/>
      <c r="IL382" s="14"/>
      <c r="IM382" s="14"/>
      <c r="IN382" s="14"/>
      <c r="IO382" s="14"/>
      <c r="IP382" s="14"/>
      <c r="IQ382" s="14"/>
      <c r="IR382" s="14"/>
      <c r="IS382" s="14"/>
      <c r="IT382" s="14"/>
      <c r="IU382" s="14"/>
      <c r="IV382" s="14"/>
    </row>
    <row r="383" spans="2:256" s="870" customFormat="1" ht="15" customHeight="1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  <c r="GD383" s="14"/>
      <c r="GE383" s="14"/>
      <c r="GF383" s="14"/>
      <c r="GG383" s="14"/>
      <c r="GH383" s="14"/>
      <c r="GI383" s="14"/>
      <c r="GJ383" s="14"/>
      <c r="GK383" s="14"/>
      <c r="GL383" s="14"/>
      <c r="GM383" s="14"/>
      <c r="GN383" s="14"/>
      <c r="GO383" s="14"/>
      <c r="GP383" s="14"/>
      <c r="GQ383" s="14"/>
      <c r="GR383" s="14"/>
      <c r="GS383" s="14"/>
      <c r="GT383" s="14"/>
      <c r="GU383" s="14"/>
      <c r="GV383" s="14"/>
      <c r="GW383" s="14"/>
      <c r="GX383" s="14"/>
      <c r="GY383" s="14"/>
      <c r="GZ383" s="14"/>
      <c r="HA383" s="14"/>
      <c r="HB383" s="14"/>
      <c r="HC383" s="14"/>
      <c r="HD383" s="14"/>
      <c r="HE383" s="14"/>
      <c r="HF383" s="14"/>
      <c r="HG383" s="14"/>
      <c r="HH383" s="14"/>
      <c r="HI383" s="14"/>
      <c r="HJ383" s="14"/>
      <c r="HK383" s="14"/>
      <c r="HL383" s="14"/>
      <c r="HM383" s="14"/>
      <c r="HN383" s="14"/>
      <c r="HO383" s="14"/>
      <c r="HP383" s="14"/>
      <c r="HQ383" s="14"/>
      <c r="HR383" s="14"/>
      <c r="HS383" s="14"/>
      <c r="HT383" s="14"/>
      <c r="HU383" s="14"/>
      <c r="HV383" s="14"/>
      <c r="HW383" s="14"/>
      <c r="HX383" s="14"/>
      <c r="HY383" s="14"/>
      <c r="HZ383" s="14"/>
      <c r="IA383" s="14"/>
      <c r="IB383" s="14"/>
      <c r="IC383" s="14"/>
      <c r="ID383" s="14"/>
      <c r="IE383" s="14"/>
      <c r="IF383" s="14"/>
      <c r="IG383" s="14"/>
      <c r="IH383" s="14"/>
      <c r="II383" s="14"/>
      <c r="IJ383" s="14"/>
      <c r="IK383" s="14"/>
      <c r="IL383" s="14"/>
      <c r="IM383" s="14"/>
      <c r="IN383" s="14"/>
      <c r="IO383" s="14"/>
      <c r="IP383" s="14"/>
      <c r="IQ383" s="14"/>
      <c r="IR383" s="14"/>
      <c r="IS383" s="14"/>
      <c r="IT383" s="14"/>
      <c r="IU383" s="14"/>
      <c r="IV383" s="14"/>
    </row>
    <row r="384" spans="2:256" s="870" customFormat="1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  <c r="FR384" s="14"/>
      <c r="FS384" s="14"/>
      <c r="FT384" s="14"/>
      <c r="FU384" s="14"/>
      <c r="FV384" s="14"/>
      <c r="FW384" s="14"/>
      <c r="FX384" s="14"/>
      <c r="FY384" s="14"/>
      <c r="FZ384" s="14"/>
      <c r="GA384" s="14"/>
      <c r="GB384" s="14"/>
      <c r="GC384" s="14"/>
      <c r="GD384" s="14"/>
      <c r="GE384" s="14"/>
      <c r="GF384" s="14"/>
      <c r="GG384" s="14"/>
      <c r="GH384" s="14"/>
      <c r="GI384" s="14"/>
      <c r="GJ384" s="14"/>
      <c r="GK384" s="14"/>
      <c r="GL384" s="14"/>
      <c r="GM384" s="14"/>
      <c r="GN384" s="14"/>
      <c r="GO384" s="14"/>
      <c r="GP384" s="14"/>
      <c r="GQ384" s="14"/>
      <c r="GR384" s="14"/>
      <c r="GS384" s="14"/>
      <c r="GT384" s="14"/>
      <c r="GU384" s="14"/>
      <c r="GV384" s="14"/>
      <c r="GW384" s="14"/>
      <c r="GX384" s="14"/>
      <c r="GY384" s="14"/>
      <c r="GZ384" s="14"/>
      <c r="HA384" s="14"/>
      <c r="HB384" s="14"/>
      <c r="HC384" s="14"/>
      <c r="HD384" s="14"/>
      <c r="HE384" s="14"/>
      <c r="HF384" s="14"/>
      <c r="HG384" s="14"/>
      <c r="HH384" s="14"/>
      <c r="HI384" s="14"/>
      <c r="HJ384" s="14"/>
      <c r="HK384" s="14"/>
      <c r="HL384" s="14"/>
      <c r="HM384" s="14"/>
      <c r="HN384" s="14"/>
      <c r="HO384" s="14"/>
      <c r="HP384" s="14"/>
      <c r="HQ384" s="14"/>
      <c r="HR384" s="14"/>
      <c r="HS384" s="14"/>
      <c r="HT384" s="14"/>
      <c r="HU384" s="14"/>
      <c r="HV384" s="14"/>
      <c r="HW384" s="14"/>
      <c r="HX384" s="14"/>
      <c r="HY384" s="14"/>
      <c r="HZ384" s="14"/>
      <c r="IA384" s="14"/>
      <c r="IB384" s="14"/>
      <c r="IC384" s="14"/>
      <c r="ID384" s="14"/>
      <c r="IE384" s="14"/>
      <c r="IF384" s="14"/>
      <c r="IG384" s="14"/>
      <c r="IH384" s="14"/>
      <c r="II384" s="14"/>
      <c r="IJ384" s="14"/>
      <c r="IK384" s="14"/>
      <c r="IL384" s="14"/>
      <c r="IM384" s="14"/>
      <c r="IN384" s="14"/>
      <c r="IO384" s="14"/>
      <c r="IP384" s="14"/>
      <c r="IQ384" s="14"/>
      <c r="IR384" s="14"/>
      <c r="IS384" s="14"/>
      <c r="IT384" s="14"/>
      <c r="IU384" s="14"/>
      <c r="IV384" s="14"/>
    </row>
    <row r="385" spans="2:256" s="870" customFormat="1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/>
      <c r="GN385" s="14"/>
      <c r="GO385" s="14"/>
      <c r="GP385" s="14"/>
      <c r="GQ385" s="14"/>
      <c r="GR385" s="14"/>
      <c r="GS385" s="14"/>
      <c r="GT385" s="14"/>
      <c r="GU385" s="14"/>
      <c r="GV385" s="14"/>
      <c r="GW385" s="14"/>
      <c r="GX385" s="14"/>
      <c r="GY385" s="14"/>
      <c r="GZ385" s="14"/>
      <c r="HA385" s="14"/>
      <c r="HB385" s="14"/>
      <c r="HC385" s="14"/>
      <c r="HD385" s="14"/>
      <c r="HE385" s="14"/>
      <c r="HF385" s="14"/>
      <c r="HG385" s="14"/>
      <c r="HH385" s="14"/>
      <c r="HI385" s="14"/>
      <c r="HJ385" s="14"/>
      <c r="HK385" s="14"/>
      <c r="HL385" s="14"/>
      <c r="HM385" s="14"/>
      <c r="HN385" s="14"/>
      <c r="HO385" s="14"/>
      <c r="HP385" s="14"/>
      <c r="HQ385" s="14"/>
      <c r="HR385" s="14"/>
      <c r="HS385" s="14"/>
      <c r="HT385" s="14"/>
      <c r="HU385" s="14"/>
      <c r="HV385" s="14"/>
      <c r="HW385" s="14"/>
      <c r="HX385" s="14"/>
      <c r="HY385" s="14"/>
      <c r="HZ385" s="14"/>
      <c r="IA385" s="14"/>
      <c r="IB385" s="14"/>
      <c r="IC385" s="14"/>
      <c r="ID385" s="14"/>
      <c r="IE385" s="14"/>
      <c r="IF385" s="14"/>
      <c r="IG385" s="14"/>
      <c r="IH385" s="14"/>
      <c r="II385" s="14"/>
      <c r="IJ385" s="14"/>
      <c r="IK385" s="14"/>
      <c r="IL385" s="14"/>
      <c r="IM385" s="14"/>
      <c r="IN385" s="14"/>
      <c r="IO385" s="14"/>
      <c r="IP385" s="14"/>
      <c r="IQ385" s="14"/>
      <c r="IR385" s="14"/>
      <c r="IS385" s="14"/>
      <c r="IT385" s="14"/>
      <c r="IU385" s="14"/>
      <c r="IV385" s="14"/>
    </row>
    <row r="386" spans="2:256" s="870" customFormat="1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  <c r="GU386" s="14"/>
      <c r="GV386" s="14"/>
      <c r="GW386" s="14"/>
      <c r="GX386" s="14"/>
      <c r="GY386" s="14"/>
      <c r="GZ386" s="14"/>
      <c r="HA386" s="14"/>
      <c r="HB386" s="14"/>
      <c r="HC386" s="14"/>
      <c r="HD386" s="14"/>
      <c r="HE386" s="14"/>
      <c r="HF386" s="14"/>
      <c r="HG386" s="14"/>
      <c r="HH386" s="14"/>
      <c r="HI386" s="14"/>
      <c r="HJ386" s="14"/>
      <c r="HK386" s="14"/>
      <c r="HL386" s="14"/>
      <c r="HM386" s="14"/>
      <c r="HN386" s="14"/>
      <c r="HO386" s="14"/>
      <c r="HP386" s="14"/>
      <c r="HQ386" s="14"/>
      <c r="HR386" s="14"/>
      <c r="HS386" s="14"/>
      <c r="HT386" s="14"/>
      <c r="HU386" s="14"/>
      <c r="HV386" s="14"/>
      <c r="HW386" s="14"/>
      <c r="HX386" s="14"/>
      <c r="HY386" s="14"/>
      <c r="HZ386" s="14"/>
      <c r="IA386" s="14"/>
      <c r="IB386" s="14"/>
      <c r="IC386" s="14"/>
      <c r="ID386" s="14"/>
      <c r="IE386" s="14"/>
      <c r="IF386" s="14"/>
      <c r="IG386" s="14"/>
      <c r="IH386" s="14"/>
      <c r="II386" s="14"/>
      <c r="IJ386" s="14"/>
      <c r="IK386" s="14"/>
      <c r="IL386" s="14"/>
      <c r="IM386" s="14"/>
      <c r="IN386" s="14"/>
      <c r="IO386" s="14"/>
      <c r="IP386" s="14"/>
      <c r="IQ386" s="14"/>
      <c r="IR386" s="14"/>
      <c r="IS386" s="14"/>
      <c r="IT386" s="14"/>
      <c r="IU386" s="14"/>
      <c r="IV386" s="14"/>
    </row>
    <row r="387" spans="2:256" s="870" customFormat="1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  <c r="GU387" s="14"/>
      <c r="GV387" s="14"/>
      <c r="GW387" s="14"/>
      <c r="GX387" s="14"/>
      <c r="GY387" s="14"/>
      <c r="GZ387" s="14"/>
      <c r="HA387" s="14"/>
      <c r="HB387" s="14"/>
      <c r="HC387" s="14"/>
      <c r="HD387" s="14"/>
      <c r="HE387" s="14"/>
      <c r="HF387" s="14"/>
      <c r="HG387" s="14"/>
      <c r="HH387" s="14"/>
      <c r="HI387" s="14"/>
      <c r="HJ387" s="14"/>
      <c r="HK387" s="14"/>
      <c r="HL387" s="14"/>
      <c r="HM387" s="14"/>
      <c r="HN387" s="14"/>
      <c r="HO387" s="14"/>
      <c r="HP387" s="14"/>
      <c r="HQ387" s="14"/>
      <c r="HR387" s="14"/>
      <c r="HS387" s="14"/>
      <c r="HT387" s="14"/>
      <c r="HU387" s="14"/>
      <c r="HV387" s="14"/>
      <c r="HW387" s="14"/>
      <c r="HX387" s="14"/>
      <c r="HY387" s="14"/>
      <c r="HZ387" s="14"/>
      <c r="IA387" s="14"/>
      <c r="IB387" s="14"/>
      <c r="IC387" s="14"/>
      <c r="ID387" s="14"/>
      <c r="IE387" s="14"/>
      <c r="IF387" s="14"/>
      <c r="IG387" s="14"/>
      <c r="IH387" s="14"/>
      <c r="II387" s="14"/>
      <c r="IJ387" s="14"/>
      <c r="IK387" s="14"/>
      <c r="IL387" s="14"/>
      <c r="IM387" s="14"/>
      <c r="IN387" s="14"/>
      <c r="IO387" s="14"/>
      <c r="IP387" s="14"/>
      <c r="IQ387" s="14"/>
      <c r="IR387" s="14"/>
      <c r="IS387" s="14"/>
      <c r="IT387" s="14"/>
      <c r="IU387" s="14"/>
      <c r="IV387" s="14"/>
    </row>
    <row r="388" spans="2:256" s="870" customFormat="1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  <c r="GS388" s="14"/>
      <c r="GT388" s="14"/>
      <c r="GU388" s="14"/>
      <c r="GV388" s="14"/>
      <c r="GW388" s="14"/>
      <c r="GX388" s="14"/>
      <c r="GY388" s="14"/>
      <c r="GZ388" s="14"/>
      <c r="HA388" s="14"/>
      <c r="HB388" s="14"/>
      <c r="HC388" s="14"/>
      <c r="HD388" s="14"/>
      <c r="HE388" s="14"/>
      <c r="HF388" s="14"/>
      <c r="HG388" s="14"/>
      <c r="HH388" s="14"/>
      <c r="HI388" s="14"/>
      <c r="HJ388" s="14"/>
      <c r="HK388" s="14"/>
      <c r="HL388" s="14"/>
      <c r="HM388" s="14"/>
      <c r="HN388" s="14"/>
      <c r="HO388" s="14"/>
      <c r="HP388" s="14"/>
      <c r="HQ388" s="14"/>
      <c r="HR388" s="14"/>
      <c r="HS388" s="14"/>
      <c r="HT388" s="14"/>
      <c r="HU388" s="14"/>
      <c r="HV388" s="14"/>
      <c r="HW388" s="14"/>
      <c r="HX388" s="14"/>
      <c r="HY388" s="14"/>
      <c r="HZ388" s="14"/>
      <c r="IA388" s="14"/>
      <c r="IB388" s="14"/>
      <c r="IC388" s="14"/>
      <c r="ID388" s="14"/>
      <c r="IE388" s="14"/>
      <c r="IF388" s="14"/>
      <c r="IG388" s="14"/>
      <c r="IH388" s="14"/>
      <c r="II388" s="14"/>
      <c r="IJ388" s="14"/>
      <c r="IK388" s="14"/>
      <c r="IL388" s="14"/>
      <c r="IM388" s="14"/>
      <c r="IN388" s="14"/>
      <c r="IO388" s="14"/>
      <c r="IP388" s="14"/>
      <c r="IQ388" s="14"/>
      <c r="IR388" s="14"/>
      <c r="IS388" s="14"/>
      <c r="IT388" s="14"/>
      <c r="IU388" s="14"/>
      <c r="IV388" s="14"/>
    </row>
    <row r="389" spans="2:256" s="870" customFormat="1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  <c r="GO389" s="14"/>
      <c r="GP389" s="14"/>
      <c r="GQ389" s="14"/>
      <c r="GR389" s="14"/>
      <c r="GS389" s="14"/>
      <c r="GT389" s="14"/>
      <c r="GU389" s="14"/>
      <c r="GV389" s="14"/>
      <c r="GW389" s="14"/>
      <c r="GX389" s="14"/>
      <c r="GY389" s="14"/>
      <c r="GZ389" s="14"/>
      <c r="HA389" s="14"/>
      <c r="HB389" s="14"/>
      <c r="HC389" s="14"/>
      <c r="HD389" s="14"/>
      <c r="HE389" s="14"/>
      <c r="HF389" s="14"/>
      <c r="HG389" s="14"/>
      <c r="HH389" s="14"/>
      <c r="HI389" s="14"/>
      <c r="HJ389" s="14"/>
      <c r="HK389" s="14"/>
      <c r="HL389" s="14"/>
      <c r="HM389" s="14"/>
      <c r="HN389" s="14"/>
      <c r="HO389" s="14"/>
      <c r="HP389" s="14"/>
      <c r="HQ389" s="14"/>
      <c r="HR389" s="14"/>
      <c r="HS389" s="14"/>
      <c r="HT389" s="14"/>
      <c r="HU389" s="14"/>
      <c r="HV389" s="14"/>
      <c r="HW389" s="14"/>
      <c r="HX389" s="14"/>
      <c r="HY389" s="14"/>
      <c r="HZ389" s="14"/>
      <c r="IA389" s="14"/>
      <c r="IB389" s="14"/>
      <c r="IC389" s="14"/>
      <c r="ID389" s="14"/>
      <c r="IE389" s="14"/>
      <c r="IF389" s="14"/>
      <c r="IG389" s="14"/>
      <c r="IH389" s="14"/>
      <c r="II389" s="14"/>
      <c r="IJ389" s="14"/>
      <c r="IK389" s="14"/>
      <c r="IL389" s="14"/>
      <c r="IM389" s="14"/>
      <c r="IN389" s="14"/>
      <c r="IO389" s="14"/>
      <c r="IP389" s="14"/>
      <c r="IQ389" s="14"/>
      <c r="IR389" s="14"/>
      <c r="IS389" s="14"/>
      <c r="IT389" s="14"/>
      <c r="IU389" s="14"/>
      <c r="IV389" s="14"/>
    </row>
    <row r="390" spans="2:256" s="870" customFormat="1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  <c r="FJ390" s="14"/>
      <c r="FK390" s="14"/>
      <c r="FL390" s="14"/>
      <c r="FM390" s="14"/>
      <c r="FN390" s="14"/>
      <c r="FO390" s="14"/>
      <c r="FP390" s="14"/>
      <c r="FQ390" s="14"/>
      <c r="FR390" s="14"/>
      <c r="FS390" s="14"/>
      <c r="FT390" s="14"/>
      <c r="FU390" s="14"/>
      <c r="FV390" s="14"/>
      <c r="FW390" s="14"/>
      <c r="FX390" s="14"/>
      <c r="FY390" s="14"/>
      <c r="FZ390" s="14"/>
      <c r="GA390" s="14"/>
      <c r="GB390" s="14"/>
      <c r="GC390" s="14"/>
      <c r="GD390" s="14"/>
      <c r="GE390" s="14"/>
      <c r="GF390" s="14"/>
      <c r="GG390" s="14"/>
      <c r="GH390" s="14"/>
      <c r="GI390" s="14"/>
      <c r="GJ390" s="14"/>
      <c r="GK390" s="14"/>
      <c r="GL390" s="14"/>
      <c r="GM390" s="14"/>
      <c r="GN390" s="14"/>
      <c r="GO390" s="14"/>
      <c r="GP390" s="14"/>
      <c r="GQ390" s="14"/>
      <c r="GR390" s="14"/>
      <c r="GS390" s="14"/>
      <c r="GT390" s="14"/>
      <c r="GU390" s="14"/>
      <c r="GV390" s="14"/>
      <c r="GW390" s="14"/>
      <c r="GX390" s="14"/>
      <c r="GY390" s="14"/>
      <c r="GZ390" s="14"/>
      <c r="HA390" s="14"/>
      <c r="HB390" s="14"/>
      <c r="HC390" s="14"/>
      <c r="HD390" s="14"/>
      <c r="HE390" s="14"/>
      <c r="HF390" s="14"/>
      <c r="HG390" s="14"/>
      <c r="HH390" s="14"/>
      <c r="HI390" s="14"/>
      <c r="HJ390" s="14"/>
      <c r="HK390" s="14"/>
      <c r="HL390" s="14"/>
      <c r="HM390" s="14"/>
      <c r="HN390" s="14"/>
      <c r="HO390" s="14"/>
      <c r="HP390" s="14"/>
      <c r="HQ390" s="14"/>
      <c r="HR390" s="14"/>
      <c r="HS390" s="14"/>
      <c r="HT390" s="14"/>
      <c r="HU390" s="14"/>
      <c r="HV390" s="14"/>
      <c r="HW390" s="14"/>
      <c r="HX390" s="14"/>
      <c r="HY390" s="14"/>
      <c r="HZ390" s="14"/>
      <c r="IA390" s="14"/>
      <c r="IB390" s="14"/>
      <c r="IC390" s="14"/>
      <c r="ID390" s="14"/>
      <c r="IE390" s="14"/>
      <c r="IF390" s="14"/>
      <c r="IG390" s="14"/>
      <c r="IH390" s="14"/>
      <c r="II390" s="14"/>
      <c r="IJ390" s="14"/>
      <c r="IK390" s="14"/>
      <c r="IL390" s="14"/>
      <c r="IM390" s="14"/>
      <c r="IN390" s="14"/>
      <c r="IO390" s="14"/>
      <c r="IP390" s="14"/>
      <c r="IQ390" s="14"/>
      <c r="IR390" s="14"/>
      <c r="IS390" s="14"/>
      <c r="IT390" s="14"/>
      <c r="IU390" s="14"/>
      <c r="IV390" s="14"/>
    </row>
    <row r="391" spans="2:256" s="870" customFormat="1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/>
      <c r="GR391" s="14"/>
      <c r="GS391" s="14"/>
      <c r="GT391" s="14"/>
      <c r="GU391" s="14"/>
      <c r="GV391" s="14"/>
      <c r="GW391" s="14"/>
      <c r="GX391" s="14"/>
      <c r="GY391" s="14"/>
      <c r="GZ391" s="14"/>
      <c r="HA391" s="14"/>
      <c r="HB391" s="14"/>
      <c r="HC391" s="14"/>
      <c r="HD391" s="14"/>
      <c r="HE391" s="14"/>
      <c r="HF391" s="14"/>
      <c r="HG391" s="14"/>
      <c r="HH391" s="14"/>
      <c r="HI391" s="14"/>
      <c r="HJ391" s="14"/>
      <c r="HK391" s="14"/>
      <c r="HL391" s="14"/>
      <c r="HM391" s="14"/>
      <c r="HN391" s="14"/>
      <c r="HO391" s="14"/>
      <c r="HP391" s="14"/>
      <c r="HQ391" s="14"/>
      <c r="HR391" s="14"/>
      <c r="HS391" s="14"/>
      <c r="HT391" s="14"/>
      <c r="HU391" s="14"/>
      <c r="HV391" s="14"/>
      <c r="HW391" s="14"/>
      <c r="HX391" s="14"/>
      <c r="HY391" s="14"/>
      <c r="HZ391" s="14"/>
      <c r="IA391" s="14"/>
      <c r="IB391" s="14"/>
      <c r="IC391" s="14"/>
      <c r="ID391" s="14"/>
      <c r="IE391" s="14"/>
      <c r="IF391" s="14"/>
      <c r="IG391" s="14"/>
      <c r="IH391" s="14"/>
      <c r="II391" s="14"/>
      <c r="IJ391" s="14"/>
      <c r="IK391" s="14"/>
      <c r="IL391" s="14"/>
      <c r="IM391" s="14"/>
      <c r="IN391" s="14"/>
      <c r="IO391" s="14"/>
      <c r="IP391" s="14"/>
      <c r="IQ391" s="14"/>
      <c r="IR391" s="14"/>
      <c r="IS391" s="14"/>
      <c r="IT391" s="14"/>
      <c r="IU391" s="14"/>
      <c r="IV391" s="14"/>
    </row>
    <row r="392" spans="2:256" s="870" customFormat="1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  <c r="GU392" s="14"/>
      <c r="GV392" s="14"/>
      <c r="GW392" s="14"/>
      <c r="GX392" s="14"/>
      <c r="GY392" s="14"/>
      <c r="GZ392" s="14"/>
      <c r="HA392" s="14"/>
      <c r="HB392" s="14"/>
      <c r="HC392" s="14"/>
      <c r="HD392" s="14"/>
      <c r="HE392" s="14"/>
      <c r="HF392" s="14"/>
      <c r="HG392" s="14"/>
      <c r="HH392" s="14"/>
      <c r="HI392" s="14"/>
      <c r="HJ392" s="14"/>
      <c r="HK392" s="14"/>
      <c r="HL392" s="14"/>
      <c r="HM392" s="14"/>
      <c r="HN392" s="14"/>
      <c r="HO392" s="14"/>
      <c r="HP392" s="14"/>
      <c r="HQ392" s="14"/>
      <c r="HR392" s="14"/>
      <c r="HS392" s="14"/>
      <c r="HT392" s="14"/>
      <c r="HU392" s="14"/>
      <c r="HV392" s="14"/>
      <c r="HW392" s="14"/>
      <c r="HX392" s="14"/>
      <c r="HY392" s="14"/>
      <c r="HZ392" s="14"/>
      <c r="IA392" s="14"/>
      <c r="IB392" s="14"/>
      <c r="IC392" s="14"/>
      <c r="ID392" s="14"/>
      <c r="IE392" s="14"/>
      <c r="IF392" s="14"/>
      <c r="IG392" s="14"/>
      <c r="IH392" s="14"/>
      <c r="II392" s="14"/>
      <c r="IJ392" s="14"/>
      <c r="IK392" s="14"/>
      <c r="IL392" s="14"/>
      <c r="IM392" s="14"/>
      <c r="IN392" s="14"/>
      <c r="IO392" s="14"/>
      <c r="IP392" s="14"/>
      <c r="IQ392" s="14"/>
      <c r="IR392" s="14"/>
      <c r="IS392" s="14"/>
      <c r="IT392" s="14"/>
      <c r="IU392" s="14"/>
      <c r="IV392" s="14"/>
    </row>
    <row r="393" spans="2:256" s="870" customFormat="1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  <c r="GW393" s="14"/>
      <c r="GX393" s="14"/>
      <c r="GY393" s="14"/>
      <c r="GZ393" s="14"/>
      <c r="HA393" s="14"/>
      <c r="HB393" s="14"/>
      <c r="HC393" s="14"/>
      <c r="HD393" s="14"/>
      <c r="HE393" s="14"/>
      <c r="HF393" s="14"/>
      <c r="HG393" s="14"/>
      <c r="HH393" s="14"/>
      <c r="HI393" s="14"/>
      <c r="HJ393" s="14"/>
      <c r="HK393" s="14"/>
      <c r="HL393" s="14"/>
      <c r="HM393" s="14"/>
      <c r="HN393" s="14"/>
      <c r="HO393" s="14"/>
      <c r="HP393" s="14"/>
      <c r="HQ393" s="14"/>
      <c r="HR393" s="14"/>
      <c r="HS393" s="14"/>
      <c r="HT393" s="14"/>
      <c r="HU393" s="14"/>
      <c r="HV393" s="14"/>
      <c r="HW393" s="14"/>
      <c r="HX393" s="14"/>
      <c r="HY393" s="14"/>
      <c r="HZ393" s="14"/>
      <c r="IA393" s="14"/>
      <c r="IB393" s="14"/>
      <c r="IC393" s="14"/>
      <c r="ID393" s="14"/>
      <c r="IE393" s="14"/>
      <c r="IF393" s="14"/>
      <c r="IG393" s="14"/>
      <c r="IH393" s="14"/>
      <c r="II393" s="14"/>
      <c r="IJ393" s="14"/>
      <c r="IK393" s="14"/>
      <c r="IL393" s="14"/>
      <c r="IM393" s="14"/>
      <c r="IN393" s="14"/>
      <c r="IO393" s="14"/>
      <c r="IP393" s="14"/>
      <c r="IQ393" s="14"/>
      <c r="IR393" s="14"/>
      <c r="IS393" s="14"/>
      <c r="IT393" s="14"/>
      <c r="IU393" s="14"/>
      <c r="IV393" s="14"/>
    </row>
    <row r="394" spans="2:256" s="870" customFormat="1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  <c r="GD394" s="14"/>
      <c r="GE394" s="14"/>
      <c r="GF394" s="14"/>
      <c r="GG394" s="14"/>
      <c r="GH394" s="14"/>
      <c r="GI394" s="14"/>
      <c r="GJ394" s="14"/>
      <c r="GK394" s="14"/>
      <c r="GL394" s="14"/>
      <c r="GM394" s="14"/>
      <c r="GN394" s="14"/>
      <c r="GO394" s="14"/>
      <c r="GP394" s="14"/>
      <c r="GQ394" s="14"/>
      <c r="GR394" s="14"/>
      <c r="GS394" s="14"/>
      <c r="GT394" s="14"/>
      <c r="GU394" s="14"/>
      <c r="GV394" s="14"/>
      <c r="GW394" s="14"/>
      <c r="GX394" s="14"/>
      <c r="GY394" s="14"/>
      <c r="GZ394" s="14"/>
      <c r="HA394" s="14"/>
      <c r="HB394" s="14"/>
      <c r="HC394" s="14"/>
      <c r="HD394" s="14"/>
      <c r="HE394" s="14"/>
      <c r="HF394" s="14"/>
      <c r="HG394" s="14"/>
      <c r="HH394" s="14"/>
      <c r="HI394" s="14"/>
      <c r="HJ394" s="14"/>
      <c r="HK394" s="14"/>
      <c r="HL394" s="14"/>
      <c r="HM394" s="14"/>
      <c r="HN394" s="14"/>
      <c r="HO394" s="14"/>
      <c r="HP394" s="14"/>
      <c r="HQ394" s="14"/>
      <c r="HR394" s="14"/>
      <c r="HS394" s="14"/>
      <c r="HT394" s="14"/>
      <c r="HU394" s="14"/>
      <c r="HV394" s="14"/>
      <c r="HW394" s="14"/>
      <c r="HX394" s="14"/>
      <c r="HY394" s="14"/>
      <c r="HZ394" s="14"/>
      <c r="IA394" s="14"/>
      <c r="IB394" s="14"/>
      <c r="IC394" s="14"/>
      <c r="ID394" s="14"/>
      <c r="IE394" s="14"/>
      <c r="IF394" s="14"/>
      <c r="IG394" s="14"/>
      <c r="IH394" s="14"/>
      <c r="II394" s="14"/>
      <c r="IJ394" s="14"/>
      <c r="IK394" s="14"/>
      <c r="IL394" s="14"/>
      <c r="IM394" s="14"/>
      <c r="IN394" s="14"/>
      <c r="IO394" s="14"/>
      <c r="IP394" s="14"/>
      <c r="IQ394" s="14"/>
      <c r="IR394" s="14"/>
      <c r="IS394" s="14"/>
      <c r="IT394" s="14"/>
      <c r="IU394" s="14"/>
      <c r="IV394" s="14"/>
    </row>
    <row r="395" spans="2:256" s="870" customFormat="1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  <c r="GS395" s="14"/>
      <c r="GT395" s="14"/>
      <c r="GU395" s="14"/>
      <c r="GV395" s="14"/>
      <c r="GW395" s="14"/>
      <c r="GX395" s="14"/>
      <c r="GY395" s="14"/>
      <c r="GZ395" s="14"/>
      <c r="HA395" s="14"/>
      <c r="HB395" s="14"/>
      <c r="HC395" s="14"/>
      <c r="HD395" s="14"/>
      <c r="HE395" s="14"/>
      <c r="HF395" s="14"/>
      <c r="HG395" s="14"/>
      <c r="HH395" s="14"/>
      <c r="HI395" s="14"/>
      <c r="HJ395" s="14"/>
      <c r="HK395" s="14"/>
      <c r="HL395" s="14"/>
      <c r="HM395" s="14"/>
      <c r="HN395" s="14"/>
      <c r="HO395" s="14"/>
      <c r="HP395" s="14"/>
      <c r="HQ395" s="14"/>
      <c r="HR395" s="14"/>
      <c r="HS395" s="14"/>
      <c r="HT395" s="14"/>
      <c r="HU395" s="14"/>
      <c r="HV395" s="14"/>
      <c r="HW395" s="14"/>
      <c r="HX395" s="14"/>
      <c r="HY395" s="14"/>
      <c r="HZ395" s="14"/>
      <c r="IA395" s="14"/>
      <c r="IB395" s="14"/>
      <c r="IC395" s="14"/>
      <c r="ID395" s="14"/>
      <c r="IE395" s="14"/>
      <c r="IF395" s="14"/>
      <c r="IG395" s="14"/>
      <c r="IH395" s="14"/>
      <c r="II395" s="14"/>
      <c r="IJ395" s="14"/>
      <c r="IK395" s="14"/>
      <c r="IL395" s="14"/>
      <c r="IM395" s="14"/>
      <c r="IN395" s="14"/>
      <c r="IO395" s="14"/>
      <c r="IP395" s="14"/>
      <c r="IQ395" s="14"/>
      <c r="IR395" s="14"/>
      <c r="IS395" s="14"/>
      <c r="IT395" s="14"/>
      <c r="IU395" s="14"/>
      <c r="IV395" s="14"/>
    </row>
    <row r="396" spans="2:256" s="870" customFormat="1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  <c r="GU396" s="14"/>
      <c r="GV396" s="14"/>
      <c r="GW396" s="14"/>
      <c r="GX396" s="14"/>
      <c r="GY396" s="14"/>
      <c r="GZ396" s="14"/>
      <c r="HA396" s="14"/>
      <c r="HB396" s="14"/>
      <c r="HC396" s="14"/>
      <c r="HD396" s="14"/>
      <c r="HE396" s="14"/>
      <c r="HF396" s="14"/>
      <c r="HG396" s="14"/>
      <c r="HH396" s="14"/>
      <c r="HI396" s="14"/>
      <c r="HJ396" s="14"/>
      <c r="HK396" s="14"/>
      <c r="HL396" s="14"/>
      <c r="HM396" s="14"/>
      <c r="HN396" s="14"/>
      <c r="HO396" s="14"/>
      <c r="HP396" s="14"/>
      <c r="HQ396" s="14"/>
      <c r="HR396" s="14"/>
      <c r="HS396" s="14"/>
      <c r="HT396" s="14"/>
      <c r="HU396" s="14"/>
      <c r="HV396" s="14"/>
      <c r="HW396" s="14"/>
      <c r="HX396" s="14"/>
      <c r="HY396" s="14"/>
      <c r="HZ396" s="14"/>
      <c r="IA396" s="14"/>
      <c r="IB396" s="14"/>
      <c r="IC396" s="14"/>
      <c r="ID396" s="14"/>
      <c r="IE396" s="14"/>
      <c r="IF396" s="14"/>
      <c r="IG396" s="14"/>
      <c r="IH396" s="14"/>
      <c r="II396" s="14"/>
      <c r="IJ396" s="14"/>
      <c r="IK396" s="14"/>
      <c r="IL396" s="14"/>
      <c r="IM396" s="14"/>
      <c r="IN396" s="14"/>
      <c r="IO396" s="14"/>
      <c r="IP396" s="14"/>
      <c r="IQ396" s="14"/>
      <c r="IR396" s="14"/>
      <c r="IS396" s="14"/>
      <c r="IT396" s="14"/>
      <c r="IU396" s="14"/>
      <c r="IV396" s="14"/>
    </row>
    <row r="397" spans="2:256" s="870" customFormat="1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  <c r="HH397" s="14"/>
      <c r="HI397" s="14"/>
      <c r="HJ397" s="14"/>
      <c r="HK397" s="14"/>
      <c r="HL397" s="14"/>
      <c r="HM397" s="14"/>
      <c r="HN397" s="14"/>
      <c r="HO397" s="14"/>
      <c r="HP397" s="14"/>
      <c r="HQ397" s="14"/>
      <c r="HR397" s="14"/>
      <c r="HS397" s="14"/>
      <c r="HT397" s="14"/>
      <c r="HU397" s="14"/>
      <c r="HV397" s="14"/>
      <c r="HW397" s="14"/>
      <c r="HX397" s="14"/>
      <c r="HY397" s="14"/>
      <c r="HZ397" s="14"/>
      <c r="IA397" s="14"/>
      <c r="IB397" s="14"/>
      <c r="IC397" s="14"/>
      <c r="ID397" s="14"/>
      <c r="IE397" s="14"/>
      <c r="IF397" s="14"/>
      <c r="IG397" s="14"/>
      <c r="IH397" s="14"/>
      <c r="II397" s="14"/>
      <c r="IJ397" s="14"/>
      <c r="IK397" s="14"/>
      <c r="IL397" s="14"/>
      <c r="IM397" s="14"/>
      <c r="IN397" s="14"/>
      <c r="IO397" s="14"/>
      <c r="IP397" s="14"/>
      <c r="IQ397" s="14"/>
      <c r="IR397" s="14"/>
      <c r="IS397" s="14"/>
      <c r="IT397" s="14"/>
      <c r="IU397" s="14"/>
      <c r="IV397" s="14"/>
    </row>
    <row r="398" spans="2:256" s="870" customFormat="1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  <c r="HH398" s="14"/>
      <c r="HI398" s="14"/>
      <c r="HJ398" s="14"/>
      <c r="HK398" s="14"/>
      <c r="HL398" s="14"/>
      <c r="HM398" s="14"/>
      <c r="HN398" s="14"/>
      <c r="HO398" s="14"/>
      <c r="HP398" s="14"/>
      <c r="HQ398" s="14"/>
      <c r="HR398" s="14"/>
      <c r="HS398" s="14"/>
      <c r="HT398" s="14"/>
      <c r="HU398" s="14"/>
      <c r="HV398" s="14"/>
      <c r="HW398" s="14"/>
      <c r="HX398" s="14"/>
      <c r="HY398" s="14"/>
      <c r="HZ398" s="14"/>
      <c r="IA398" s="14"/>
      <c r="IB398" s="14"/>
      <c r="IC398" s="14"/>
      <c r="ID398" s="14"/>
      <c r="IE398" s="14"/>
      <c r="IF398" s="14"/>
      <c r="IG398" s="14"/>
      <c r="IH398" s="14"/>
      <c r="II398" s="14"/>
      <c r="IJ398" s="14"/>
      <c r="IK398" s="14"/>
      <c r="IL398" s="14"/>
      <c r="IM398" s="14"/>
      <c r="IN398" s="14"/>
      <c r="IO398" s="14"/>
      <c r="IP398" s="14"/>
      <c r="IQ398" s="14"/>
      <c r="IR398" s="14"/>
      <c r="IS398" s="14"/>
      <c r="IT398" s="14"/>
      <c r="IU398" s="14"/>
      <c r="IV398" s="14"/>
    </row>
    <row r="399" spans="2:256" s="870" customFormat="1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  <c r="GY399" s="14"/>
      <c r="GZ399" s="14"/>
      <c r="HA399" s="14"/>
      <c r="HB399" s="14"/>
      <c r="HC399" s="14"/>
      <c r="HD399" s="14"/>
      <c r="HE399" s="14"/>
      <c r="HF399" s="14"/>
      <c r="HG399" s="14"/>
      <c r="HH399" s="14"/>
      <c r="HI399" s="14"/>
      <c r="HJ399" s="14"/>
      <c r="HK399" s="14"/>
      <c r="HL399" s="14"/>
      <c r="HM399" s="14"/>
      <c r="HN399" s="14"/>
      <c r="HO399" s="14"/>
      <c r="HP399" s="14"/>
      <c r="HQ399" s="14"/>
      <c r="HR399" s="14"/>
      <c r="HS399" s="14"/>
      <c r="HT399" s="14"/>
      <c r="HU399" s="14"/>
      <c r="HV399" s="14"/>
      <c r="HW399" s="14"/>
      <c r="HX399" s="14"/>
      <c r="HY399" s="14"/>
      <c r="HZ399" s="14"/>
      <c r="IA399" s="14"/>
      <c r="IB399" s="14"/>
      <c r="IC399" s="14"/>
      <c r="ID399" s="14"/>
      <c r="IE399" s="14"/>
      <c r="IF399" s="14"/>
      <c r="IG399" s="14"/>
      <c r="IH399" s="14"/>
      <c r="II399" s="14"/>
      <c r="IJ399" s="14"/>
      <c r="IK399" s="14"/>
      <c r="IL399" s="14"/>
      <c r="IM399" s="14"/>
      <c r="IN399" s="14"/>
      <c r="IO399" s="14"/>
      <c r="IP399" s="14"/>
      <c r="IQ399" s="14"/>
      <c r="IR399" s="14"/>
      <c r="IS399" s="14"/>
      <c r="IT399" s="14"/>
      <c r="IU399" s="14"/>
      <c r="IV399" s="14"/>
    </row>
    <row r="400" spans="2:256" s="870" customFormat="1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  <c r="GD400" s="14"/>
      <c r="GE400" s="14"/>
      <c r="GF400" s="14"/>
      <c r="GG400" s="14"/>
      <c r="GH400" s="14"/>
      <c r="GI400" s="14"/>
      <c r="GJ400" s="14"/>
      <c r="GK400" s="14"/>
      <c r="GL400" s="14"/>
      <c r="GM400" s="14"/>
      <c r="GN400" s="14"/>
      <c r="GO400" s="14"/>
      <c r="GP400" s="14"/>
      <c r="GQ400" s="14"/>
      <c r="GR400" s="14"/>
      <c r="GS400" s="14"/>
      <c r="GT400" s="14"/>
      <c r="GU400" s="14"/>
      <c r="GV400" s="14"/>
      <c r="GW400" s="14"/>
      <c r="GX400" s="14"/>
      <c r="GY400" s="14"/>
      <c r="GZ400" s="14"/>
      <c r="HA400" s="14"/>
      <c r="HB400" s="14"/>
      <c r="HC400" s="14"/>
      <c r="HD400" s="14"/>
      <c r="HE400" s="14"/>
      <c r="HF400" s="14"/>
      <c r="HG400" s="14"/>
      <c r="HH400" s="14"/>
      <c r="HI400" s="14"/>
      <c r="HJ400" s="14"/>
      <c r="HK400" s="14"/>
      <c r="HL400" s="14"/>
      <c r="HM400" s="14"/>
      <c r="HN400" s="14"/>
      <c r="HO400" s="14"/>
      <c r="HP400" s="14"/>
      <c r="HQ400" s="14"/>
      <c r="HR400" s="14"/>
      <c r="HS400" s="14"/>
      <c r="HT400" s="14"/>
      <c r="HU400" s="14"/>
      <c r="HV400" s="14"/>
      <c r="HW400" s="14"/>
      <c r="HX400" s="14"/>
      <c r="HY400" s="14"/>
      <c r="HZ400" s="14"/>
      <c r="IA400" s="14"/>
      <c r="IB400" s="14"/>
      <c r="IC400" s="14"/>
      <c r="ID400" s="14"/>
      <c r="IE400" s="14"/>
      <c r="IF400" s="14"/>
      <c r="IG400" s="14"/>
      <c r="IH400" s="14"/>
      <c r="II400" s="14"/>
      <c r="IJ400" s="14"/>
      <c r="IK400" s="14"/>
      <c r="IL400" s="14"/>
      <c r="IM400" s="14"/>
      <c r="IN400" s="14"/>
      <c r="IO400" s="14"/>
      <c r="IP400" s="14"/>
      <c r="IQ400" s="14"/>
      <c r="IR400" s="14"/>
      <c r="IS400" s="14"/>
      <c r="IT400" s="14"/>
      <c r="IU400" s="14"/>
      <c r="IV400" s="14"/>
    </row>
    <row r="401" spans="2:256" s="870" customFormat="1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  <c r="GH401" s="14"/>
      <c r="GI401" s="14"/>
      <c r="GJ401" s="14"/>
      <c r="GK401" s="14"/>
      <c r="GL401" s="14"/>
      <c r="GM401" s="14"/>
      <c r="GN401" s="14"/>
      <c r="GO401" s="14"/>
      <c r="GP401" s="14"/>
      <c r="GQ401" s="14"/>
      <c r="GR401" s="14"/>
      <c r="GS401" s="14"/>
      <c r="GT401" s="14"/>
      <c r="GU401" s="14"/>
      <c r="GV401" s="14"/>
      <c r="GW401" s="14"/>
      <c r="GX401" s="14"/>
      <c r="GY401" s="14"/>
      <c r="GZ401" s="14"/>
      <c r="HA401" s="14"/>
      <c r="HB401" s="14"/>
      <c r="HC401" s="14"/>
      <c r="HD401" s="14"/>
      <c r="HE401" s="14"/>
      <c r="HF401" s="14"/>
      <c r="HG401" s="14"/>
      <c r="HH401" s="14"/>
      <c r="HI401" s="14"/>
      <c r="HJ401" s="14"/>
      <c r="HK401" s="14"/>
      <c r="HL401" s="14"/>
      <c r="HM401" s="14"/>
      <c r="HN401" s="14"/>
      <c r="HO401" s="14"/>
      <c r="HP401" s="14"/>
      <c r="HQ401" s="14"/>
      <c r="HR401" s="14"/>
      <c r="HS401" s="14"/>
      <c r="HT401" s="14"/>
      <c r="HU401" s="14"/>
      <c r="HV401" s="14"/>
      <c r="HW401" s="14"/>
      <c r="HX401" s="14"/>
      <c r="HY401" s="14"/>
      <c r="HZ401" s="14"/>
      <c r="IA401" s="14"/>
      <c r="IB401" s="14"/>
      <c r="IC401" s="14"/>
      <c r="ID401" s="14"/>
      <c r="IE401" s="14"/>
      <c r="IF401" s="14"/>
      <c r="IG401" s="14"/>
      <c r="IH401" s="14"/>
      <c r="II401" s="14"/>
      <c r="IJ401" s="14"/>
      <c r="IK401" s="14"/>
      <c r="IL401" s="14"/>
      <c r="IM401" s="14"/>
      <c r="IN401" s="14"/>
      <c r="IO401" s="14"/>
      <c r="IP401" s="14"/>
      <c r="IQ401" s="14"/>
      <c r="IR401" s="14"/>
      <c r="IS401" s="14"/>
      <c r="IT401" s="14"/>
      <c r="IU401" s="14"/>
      <c r="IV401" s="14"/>
    </row>
    <row r="402" spans="2:256" s="870" customFormat="1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  <c r="GU402" s="14"/>
      <c r="GV402" s="14"/>
      <c r="GW402" s="14"/>
      <c r="GX402" s="14"/>
      <c r="GY402" s="14"/>
      <c r="GZ402" s="14"/>
      <c r="HA402" s="14"/>
      <c r="HB402" s="14"/>
      <c r="HC402" s="14"/>
      <c r="HD402" s="14"/>
      <c r="HE402" s="14"/>
      <c r="HF402" s="14"/>
      <c r="HG402" s="14"/>
      <c r="HH402" s="14"/>
      <c r="HI402" s="14"/>
      <c r="HJ402" s="14"/>
      <c r="HK402" s="14"/>
      <c r="HL402" s="14"/>
      <c r="HM402" s="14"/>
      <c r="HN402" s="14"/>
      <c r="HO402" s="14"/>
      <c r="HP402" s="14"/>
      <c r="HQ402" s="14"/>
      <c r="HR402" s="14"/>
      <c r="HS402" s="14"/>
      <c r="HT402" s="14"/>
      <c r="HU402" s="14"/>
      <c r="HV402" s="14"/>
      <c r="HW402" s="14"/>
      <c r="HX402" s="14"/>
      <c r="HY402" s="14"/>
      <c r="HZ402" s="14"/>
      <c r="IA402" s="14"/>
      <c r="IB402" s="14"/>
      <c r="IC402" s="14"/>
      <c r="ID402" s="14"/>
      <c r="IE402" s="14"/>
      <c r="IF402" s="14"/>
      <c r="IG402" s="14"/>
      <c r="IH402" s="14"/>
      <c r="II402" s="14"/>
      <c r="IJ402" s="14"/>
      <c r="IK402" s="14"/>
      <c r="IL402" s="14"/>
      <c r="IM402" s="14"/>
      <c r="IN402" s="14"/>
      <c r="IO402" s="14"/>
      <c r="IP402" s="14"/>
      <c r="IQ402" s="14"/>
      <c r="IR402" s="14"/>
      <c r="IS402" s="14"/>
      <c r="IT402" s="14"/>
      <c r="IU402" s="14"/>
      <c r="IV402" s="14"/>
    </row>
    <row r="403" spans="2:256" s="870" customFormat="1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  <c r="GU403" s="14"/>
      <c r="GV403" s="14"/>
      <c r="GW403" s="14"/>
      <c r="GX403" s="14"/>
      <c r="GY403" s="14"/>
      <c r="GZ403" s="14"/>
      <c r="HA403" s="14"/>
      <c r="HB403" s="14"/>
      <c r="HC403" s="14"/>
      <c r="HD403" s="14"/>
      <c r="HE403" s="14"/>
      <c r="HF403" s="14"/>
      <c r="HG403" s="14"/>
      <c r="HH403" s="14"/>
      <c r="HI403" s="14"/>
      <c r="HJ403" s="14"/>
      <c r="HK403" s="14"/>
      <c r="HL403" s="14"/>
      <c r="HM403" s="14"/>
      <c r="HN403" s="14"/>
      <c r="HO403" s="14"/>
      <c r="HP403" s="14"/>
      <c r="HQ403" s="14"/>
      <c r="HR403" s="14"/>
      <c r="HS403" s="14"/>
      <c r="HT403" s="14"/>
      <c r="HU403" s="14"/>
      <c r="HV403" s="14"/>
      <c r="HW403" s="14"/>
      <c r="HX403" s="14"/>
      <c r="HY403" s="14"/>
      <c r="HZ403" s="14"/>
      <c r="IA403" s="14"/>
      <c r="IB403" s="14"/>
      <c r="IC403" s="14"/>
      <c r="ID403" s="14"/>
      <c r="IE403" s="14"/>
      <c r="IF403" s="14"/>
      <c r="IG403" s="14"/>
      <c r="IH403" s="14"/>
      <c r="II403" s="14"/>
      <c r="IJ403" s="14"/>
      <c r="IK403" s="14"/>
      <c r="IL403" s="14"/>
      <c r="IM403" s="14"/>
      <c r="IN403" s="14"/>
      <c r="IO403" s="14"/>
      <c r="IP403" s="14"/>
      <c r="IQ403" s="14"/>
      <c r="IR403" s="14"/>
      <c r="IS403" s="14"/>
      <c r="IT403" s="14"/>
      <c r="IU403" s="14"/>
      <c r="IV403" s="14"/>
    </row>
    <row r="404" spans="2:256" s="870" customFormat="1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  <c r="HH404" s="14"/>
      <c r="HI404" s="14"/>
      <c r="HJ404" s="14"/>
      <c r="HK404" s="14"/>
      <c r="HL404" s="14"/>
      <c r="HM404" s="14"/>
      <c r="HN404" s="14"/>
      <c r="HO404" s="14"/>
      <c r="HP404" s="14"/>
      <c r="HQ404" s="14"/>
      <c r="HR404" s="14"/>
      <c r="HS404" s="14"/>
      <c r="HT404" s="14"/>
      <c r="HU404" s="14"/>
      <c r="HV404" s="14"/>
      <c r="HW404" s="14"/>
      <c r="HX404" s="14"/>
      <c r="HY404" s="14"/>
      <c r="HZ404" s="14"/>
      <c r="IA404" s="14"/>
      <c r="IB404" s="14"/>
      <c r="IC404" s="14"/>
      <c r="ID404" s="14"/>
      <c r="IE404" s="14"/>
      <c r="IF404" s="14"/>
      <c r="IG404" s="14"/>
      <c r="IH404" s="14"/>
      <c r="II404" s="14"/>
      <c r="IJ404" s="14"/>
      <c r="IK404" s="14"/>
      <c r="IL404" s="14"/>
      <c r="IM404" s="14"/>
      <c r="IN404" s="14"/>
      <c r="IO404" s="14"/>
      <c r="IP404" s="14"/>
      <c r="IQ404" s="14"/>
      <c r="IR404" s="14"/>
      <c r="IS404" s="14"/>
      <c r="IT404" s="14"/>
      <c r="IU404" s="14"/>
      <c r="IV404" s="14"/>
    </row>
    <row r="405" spans="2:256" s="870" customFormat="1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  <c r="GU405" s="14"/>
      <c r="GV405" s="14"/>
      <c r="GW405" s="14"/>
      <c r="GX405" s="14"/>
      <c r="GY405" s="14"/>
      <c r="GZ405" s="14"/>
      <c r="HA405" s="14"/>
      <c r="HB405" s="14"/>
      <c r="HC405" s="14"/>
      <c r="HD405" s="14"/>
      <c r="HE405" s="14"/>
      <c r="HF405" s="14"/>
      <c r="HG405" s="14"/>
      <c r="HH405" s="14"/>
      <c r="HI405" s="14"/>
      <c r="HJ405" s="14"/>
      <c r="HK405" s="14"/>
      <c r="HL405" s="14"/>
      <c r="HM405" s="14"/>
      <c r="HN405" s="14"/>
      <c r="HO405" s="14"/>
      <c r="HP405" s="14"/>
      <c r="HQ405" s="14"/>
      <c r="HR405" s="14"/>
      <c r="HS405" s="14"/>
      <c r="HT405" s="14"/>
      <c r="HU405" s="14"/>
      <c r="HV405" s="14"/>
      <c r="HW405" s="14"/>
      <c r="HX405" s="14"/>
      <c r="HY405" s="14"/>
      <c r="HZ405" s="14"/>
      <c r="IA405" s="14"/>
      <c r="IB405" s="14"/>
      <c r="IC405" s="14"/>
      <c r="ID405" s="14"/>
      <c r="IE405" s="14"/>
      <c r="IF405" s="14"/>
      <c r="IG405" s="14"/>
      <c r="IH405" s="14"/>
      <c r="II405" s="14"/>
      <c r="IJ405" s="14"/>
      <c r="IK405" s="14"/>
      <c r="IL405" s="14"/>
      <c r="IM405" s="14"/>
      <c r="IN405" s="14"/>
      <c r="IO405" s="14"/>
      <c r="IP405" s="14"/>
      <c r="IQ405" s="14"/>
      <c r="IR405" s="14"/>
      <c r="IS405" s="14"/>
      <c r="IT405" s="14"/>
      <c r="IU405" s="14"/>
      <c r="IV405" s="14"/>
    </row>
    <row r="406" spans="2:256" s="870" customFormat="1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  <c r="HH406" s="14"/>
      <c r="HI406" s="14"/>
      <c r="HJ406" s="14"/>
      <c r="HK406" s="14"/>
      <c r="HL406" s="14"/>
      <c r="HM406" s="14"/>
      <c r="HN406" s="14"/>
      <c r="HO406" s="14"/>
      <c r="HP406" s="14"/>
      <c r="HQ406" s="14"/>
      <c r="HR406" s="14"/>
      <c r="HS406" s="14"/>
      <c r="HT406" s="14"/>
      <c r="HU406" s="14"/>
      <c r="HV406" s="14"/>
      <c r="HW406" s="14"/>
      <c r="HX406" s="14"/>
      <c r="HY406" s="14"/>
      <c r="HZ406" s="14"/>
      <c r="IA406" s="14"/>
      <c r="IB406" s="14"/>
      <c r="IC406" s="14"/>
      <c r="ID406" s="14"/>
      <c r="IE406" s="14"/>
      <c r="IF406" s="14"/>
      <c r="IG406" s="14"/>
      <c r="IH406" s="14"/>
      <c r="II406" s="14"/>
      <c r="IJ406" s="14"/>
      <c r="IK406" s="14"/>
      <c r="IL406" s="14"/>
      <c r="IM406" s="14"/>
      <c r="IN406" s="14"/>
      <c r="IO406" s="14"/>
      <c r="IP406" s="14"/>
      <c r="IQ406" s="14"/>
      <c r="IR406" s="14"/>
      <c r="IS406" s="14"/>
      <c r="IT406" s="14"/>
      <c r="IU406" s="14"/>
      <c r="IV406" s="14"/>
    </row>
    <row r="407" spans="2:256" s="870" customFormat="1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  <c r="HK407" s="14"/>
      <c r="HL407" s="14"/>
      <c r="HM407" s="14"/>
      <c r="HN407" s="14"/>
      <c r="HO407" s="14"/>
      <c r="HP407" s="14"/>
      <c r="HQ407" s="14"/>
      <c r="HR407" s="14"/>
      <c r="HS407" s="14"/>
      <c r="HT407" s="14"/>
      <c r="HU407" s="14"/>
      <c r="HV407" s="14"/>
      <c r="HW407" s="14"/>
      <c r="HX407" s="14"/>
      <c r="HY407" s="14"/>
      <c r="HZ407" s="14"/>
      <c r="IA407" s="14"/>
      <c r="IB407" s="14"/>
      <c r="IC407" s="14"/>
      <c r="ID407" s="14"/>
      <c r="IE407" s="14"/>
      <c r="IF407" s="14"/>
      <c r="IG407" s="14"/>
      <c r="IH407" s="14"/>
      <c r="II407" s="14"/>
      <c r="IJ407" s="14"/>
      <c r="IK407" s="14"/>
      <c r="IL407" s="14"/>
      <c r="IM407" s="14"/>
      <c r="IN407" s="14"/>
      <c r="IO407" s="14"/>
      <c r="IP407" s="14"/>
      <c r="IQ407" s="14"/>
      <c r="IR407" s="14"/>
      <c r="IS407" s="14"/>
      <c r="IT407" s="14"/>
      <c r="IU407" s="14"/>
      <c r="IV407" s="14"/>
    </row>
    <row r="408" spans="2:256" s="870" customFormat="1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  <c r="GW408" s="14"/>
      <c r="GX408" s="14"/>
      <c r="GY408" s="14"/>
      <c r="GZ408" s="14"/>
      <c r="HA408" s="14"/>
      <c r="HB408" s="14"/>
      <c r="HC408" s="14"/>
      <c r="HD408" s="14"/>
      <c r="HE408" s="14"/>
      <c r="HF408" s="14"/>
      <c r="HG408" s="14"/>
      <c r="HH408" s="14"/>
      <c r="HI408" s="14"/>
      <c r="HJ408" s="14"/>
      <c r="HK408" s="14"/>
      <c r="HL408" s="14"/>
      <c r="HM408" s="14"/>
      <c r="HN408" s="14"/>
      <c r="HO408" s="14"/>
      <c r="HP408" s="14"/>
      <c r="HQ408" s="14"/>
      <c r="HR408" s="14"/>
      <c r="HS408" s="14"/>
      <c r="HT408" s="14"/>
      <c r="HU408" s="14"/>
      <c r="HV408" s="14"/>
      <c r="HW408" s="14"/>
      <c r="HX408" s="14"/>
      <c r="HY408" s="14"/>
      <c r="HZ408" s="14"/>
      <c r="IA408" s="14"/>
      <c r="IB408" s="14"/>
      <c r="IC408" s="14"/>
      <c r="ID408" s="14"/>
      <c r="IE408" s="14"/>
      <c r="IF408" s="14"/>
      <c r="IG408" s="14"/>
      <c r="IH408" s="14"/>
      <c r="II408" s="14"/>
      <c r="IJ408" s="14"/>
      <c r="IK408" s="14"/>
      <c r="IL408" s="14"/>
      <c r="IM408" s="14"/>
      <c r="IN408" s="14"/>
      <c r="IO408" s="14"/>
      <c r="IP408" s="14"/>
      <c r="IQ408" s="14"/>
      <c r="IR408" s="14"/>
      <c r="IS408" s="14"/>
      <c r="IT408" s="14"/>
      <c r="IU408" s="14"/>
      <c r="IV408" s="14"/>
    </row>
    <row r="409" spans="2:256" s="870" customFormat="1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  <c r="FR409" s="14"/>
      <c r="FS409" s="14"/>
      <c r="FT409" s="14"/>
      <c r="FU409" s="14"/>
      <c r="FV409" s="14"/>
      <c r="FW409" s="14"/>
      <c r="FX409" s="14"/>
      <c r="FY409" s="14"/>
      <c r="FZ409" s="14"/>
      <c r="GA409" s="14"/>
      <c r="GB409" s="14"/>
      <c r="GC409" s="14"/>
      <c r="GD409" s="14"/>
      <c r="GE409" s="14"/>
      <c r="GF409" s="14"/>
      <c r="GG409" s="14"/>
      <c r="GH409" s="14"/>
      <c r="GI409" s="14"/>
      <c r="GJ409" s="14"/>
      <c r="GK409" s="14"/>
      <c r="GL409" s="14"/>
      <c r="GM409" s="14"/>
      <c r="GN409" s="14"/>
      <c r="GO409" s="14"/>
      <c r="GP409" s="14"/>
      <c r="GQ409" s="14"/>
      <c r="GR409" s="14"/>
      <c r="GS409" s="14"/>
      <c r="GT409" s="14"/>
      <c r="GU409" s="14"/>
      <c r="GV409" s="14"/>
      <c r="GW409" s="14"/>
      <c r="GX409" s="14"/>
      <c r="GY409" s="14"/>
      <c r="GZ409" s="14"/>
      <c r="HA409" s="14"/>
      <c r="HB409" s="14"/>
      <c r="HC409" s="14"/>
      <c r="HD409" s="14"/>
      <c r="HE409" s="14"/>
      <c r="HF409" s="14"/>
      <c r="HG409" s="14"/>
      <c r="HH409" s="14"/>
      <c r="HI409" s="14"/>
      <c r="HJ409" s="14"/>
      <c r="HK409" s="14"/>
      <c r="HL409" s="14"/>
      <c r="HM409" s="14"/>
      <c r="HN409" s="14"/>
      <c r="HO409" s="14"/>
      <c r="HP409" s="14"/>
      <c r="HQ409" s="14"/>
      <c r="HR409" s="14"/>
      <c r="HS409" s="14"/>
      <c r="HT409" s="14"/>
      <c r="HU409" s="14"/>
      <c r="HV409" s="14"/>
      <c r="HW409" s="14"/>
      <c r="HX409" s="14"/>
      <c r="HY409" s="14"/>
      <c r="HZ409" s="14"/>
      <c r="IA409" s="14"/>
      <c r="IB409" s="14"/>
      <c r="IC409" s="14"/>
      <c r="ID409" s="14"/>
      <c r="IE409" s="14"/>
      <c r="IF409" s="14"/>
      <c r="IG409" s="14"/>
      <c r="IH409" s="14"/>
      <c r="II409" s="14"/>
      <c r="IJ409" s="14"/>
      <c r="IK409" s="14"/>
      <c r="IL409" s="14"/>
      <c r="IM409" s="14"/>
      <c r="IN409" s="14"/>
      <c r="IO409" s="14"/>
      <c r="IP409" s="14"/>
      <c r="IQ409" s="14"/>
      <c r="IR409" s="14"/>
      <c r="IS409" s="14"/>
      <c r="IT409" s="14"/>
      <c r="IU409" s="14"/>
      <c r="IV409" s="14"/>
    </row>
    <row r="410" spans="2:256" s="870" customFormat="1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  <c r="GU410" s="14"/>
      <c r="GV410" s="14"/>
      <c r="GW410" s="14"/>
      <c r="GX410" s="14"/>
      <c r="GY410" s="14"/>
      <c r="GZ410" s="14"/>
      <c r="HA410" s="14"/>
      <c r="HB410" s="14"/>
      <c r="HC410" s="14"/>
      <c r="HD410" s="14"/>
      <c r="HE410" s="14"/>
      <c r="HF410" s="14"/>
      <c r="HG410" s="14"/>
      <c r="HH410" s="14"/>
      <c r="HI410" s="14"/>
      <c r="HJ410" s="14"/>
      <c r="HK410" s="14"/>
      <c r="HL410" s="14"/>
      <c r="HM410" s="14"/>
      <c r="HN410" s="14"/>
      <c r="HO410" s="14"/>
      <c r="HP410" s="14"/>
      <c r="HQ410" s="14"/>
      <c r="HR410" s="14"/>
      <c r="HS410" s="14"/>
      <c r="HT410" s="14"/>
      <c r="HU410" s="14"/>
      <c r="HV410" s="14"/>
      <c r="HW410" s="14"/>
      <c r="HX410" s="14"/>
      <c r="HY410" s="14"/>
      <c r="HZ410" s="14"/>
      <c r="IA410" s="14"/>
      <c r="IB410" s="14"/>
      <c r="IC410" s="14"/>
      <c r="ID410" s="14"/>
      <c r="IE410" s="14"/>
      <c r="IF410" s="14"/>
      <c r="IG410" s="14"/>
      <c r="IH410" s="14"/>
      <c r="II410" s="14"/>
      <c r="IJ410" s="14"/>
      <c r="IK410" s="14"/>
      <c r="IL410" s="14"/>
      <c r="IM410" s="14"/>
      <c r="IN410" s="14"/>
      <c r="IO410" s="14"/>
      <c r="IP410" s="14"/>
      <c r="IQ410" s="14"/>
      <c r="IR410" s="14"/>
      <c r="IS410" s="14"/>
      <c r="IT410" s="14"/>
      <c r="IU410" s="14"/>
      <c r="IV410" s="14"/>
    </row>
    <row r="411" spans="2:256" s="870" customFormat="1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  <c r="FR411" s="14"/>
      <c r="FS411" s="14"/>
      <c r="FT411" s="14"/>
      <c r="FU411" s="14"/>
      <c r="FV411" s="14"/>
      <c r="FW411" s="14"/>
      <c r="FX411" s="14"/>
      <c r="FY411" s="14"/>
      <c r="FZ411" s="14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  <c r="GU411" s="14"/>
      <c r="GV411" s="14"/>
      <c r="GW411" s="14"/>
      <c r="GX411" s="14"/>
      <c r="GY411" s="14"/>
      <c r="GZ411" s="14"/>
      <c r="HA411" s="14"/>
      <c r="HB411" s="14"/>
      <c r="HC411" s="14"/>
      <c r="HD411" s="14"/>
      <c r="HE411" s="14"/>
      <c r="HF411" s="14"/>
      <c r="HG411" s="14"/>
      <c r="HH411" s="14"/>
      <c r="HI411" s="14"/>
      <c r="HJ411" s="14"/>
      <c r="HK411" s="14"/>
      <c r="HL411" s="14"/>
      <c r="HM411" s="14"/>
      <c r="HN411" s="14"/>
      <c r="HO411" s="14"/>
      <c r="HP411" s="14"/>
      <c r="HQ411" s="14"/>
      <c r="HR411" s="14"/>
      <c r="HS411" s="14"/>
      <c r="HT411" s="14"/>
      <c r="HU411" s="14"/>
      <c r="HV411" s="14"/>
      <c r="HW411" s="14"/>
      <c r="HX411" s="14"/>
      <c r="HY411" s="14"/>
      <c r="HZ411" s="14"/>
      <c r="IA411" s="14"/>
      <c r="IB411" s="14"/>
      <c r="IC411" s="14"/>
      <c r="ID411" s="14"/>
      <c r="IE411" s="14"/>
      <c r="IF411" s="14"/>
      <c r="IG411" s="14"/>
      <c r="IH411" s="14"/>
      <c r="II411" s="14"/>
      <c r="IJ411" s="14"/>
      <c r="IK411" s="14"/>
      <c r="IL411" s="14"/>
      <c r="IM411" s="14"/>
      <c r="IN411" s="14"/>
      <c r="IO411" s="14"/>
      <c r="IP411" s="14"/>
      <c r="IQ411" s="14"/>
      <c r="IR411" s="14"/>
      <c r="IS411" s="14"/>
      <c r="IT411" s="14"/>
      <c r="IU411" s="14"/>
      <c r="IV411" s="14"/>
    </row>
    <row r="412" spans="2:256" s="870" customFormat="1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/>
      <c r="GD412" s="14"/>
      <c r="GE412" s="14"/>
      <c r="GF412" s="14"/>
      <c r="GG412" s="14"/>
      <c r="GH412" s="14"/>
      <c r="GI412" s="14"/>
      <c r="GJ412" s="14"/>
      <c r="GK412" s="14"/>
      <c r="GL412" s="14"/>
      <c r="GM412" s="14"/>
      <c r="GN412" s="14"/>
      <c r="GO412" s="14"/>
      <c r="GP412" s="14"/>
      <c r="GQ412" s="14"/>
      <c r="GR412" s="14"/>
      <c r="GS412" s="14"/>
      <c r="GT412" s="14"/>
      <c r="GU412" s="14"/>
      <c r="GV412" s="14"/>
      <c r="GW412" s="14"/>
      <c r="GX412" s="14"/>
      <c r="GY412" s="14"/>
      <c r="GZ412" s="14"/>
      <c r="HA412" s="14"/>
      <c r="HB412" s="14"/>
      <c r="HC412" s="14"/>
      <c r="HD412" s="14"/>
      <c r="HE412" s="14"/>
      <c r="HF412" s="14"/>
      <c r="HG412" s="14"/>
      <c r="HH412" s="14"/>
      <c r="HI412" s="14"/>
      <c r="HJ412" s="14"/>
      <c r="HK412" s="14"/>
      <c r="HL412" s="14"/>
      <c r="HM412" s="14"/>
      <c r="HN412" s="14"/>
      <c r="HO412" s="14"/>
      <c r="HP412" s="14"/>
      <c r="HQ412" s="14"/>
      <c r="HR412" s="14"/>
      <c r="HS412" s="14"/>
      <c r="HT412" s="14"/>
      <c r="HU412" s="14"/>
      <c r="HV412" s="14"/>
      <c r="HW412" s="14"/>
      <c r="HX412" s="14"/>
      <c r="HY412" s="14"/>
      <c r="HZ412" s="14"/>
      <c r="IA412" s="14"/>
      <c r="IB412" s="14"/>
      <c r="IC412" s="14"/>
      <c r="ID412" s="14"/>
      <c r="IE412" s="14"/>
      <c r="IF412" s="14"/>
      <c r="IG412" s="14"/>
      <c r="IH412" s="14"/>
      <c r="II412" s="14"/>
      <c r="IJ412" s="14"/>
      <c r="IK412" s="14"/>
      <c r="IL412" s="14"/>
      <c r="IM412" s="14"/>
      <c r="IN412" s="14"/>
      <c r="IO412" s="14"/>
      <c r="IP412" s="14"/>
      <c r="IQ412" s="14"/>
      <c r="IR412" s="14"/>
      <c r="IS412" s="14"/>
      <c r="IT412" s="14"/>
      <c r="IU412" s="14"/>
      <c r="IV412" s="14"/>
    </row>
    <row r="413" spans="2:256" s="870" customFormat="1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  <c r="HH413" s="14"/>
      <c r="HI413" s="14"/>
      <c r="HJ413" s="14"/>
      <c r="HK413" s="14"/>
      <c r="HL413" s="14"/>
      <c r="HM413" s="14"/>
      <c r="HN413" s="14"/>
      <c r="HO413" s="14"/>
      <c r="HP413" s="14"/>
      <c r="HQ413" s="14"/>
      <c r="HR413" s="14"/>
      <c r="HS413" s="14"/>
      <c r="HT413" s="14"/>
      <c r="HU413" s="14"/>
      <c r="HV413" s="14"/>
      <c r="HW413" s="14"/>
      <c r="HX413" s="14"/>
      <c r="HY413" s="14"/>
      <c r="HZ413" s="14"/>
      <c r="IA413" s="14"/>
      <c r="IB413" s="14"/>
      <c r="IC413" s="14"/>
      <c r="ID413" s="14"/>
      <c r="IE413" s="14"/>
      <c r="IF413" s="14"/>
      <c r="IG413" s="14"/>
      <c r="IH413" s="14"/>
      <c r="II413" s="14"/>
      <c r="IJ413" s="14"/>
      <c r="IK413" s="14"/>
      <c r="IL413" s="14"/>
      <c r="IM413" s="14"/>
      <c r="IN413" s="14"/>
      <c r="IO413" s="14"/>
      <c r="IP413" s="14"/>
      <c r="IQ413" s="14"/>
      <c r="IR413" s="14"/>
      <c r="IS413" s="14"/>
      <c r="IT413" s="14"/>
      <c r="IU413" s="14"/>
      <c r="IV413" s="14"/>
    </row>
    <row r="414" spans="2:256" s="870" customFormat="1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  <c r="GU414" s="14"/>
      <c r="GV414" s="14"/>
      <c r="GW414" s="14"/>
      <c r="GX414" s="14"/>
      <c r="GY414" s="14"/>
      <c r="GZ414" s="14"/>
      <c r="HA414" s="14"/>
      <c r="HB414" s="14"/>
      <c r="HC414" s="14"/>
      <c r="HD414" s="14"/>
      <c r="HE414" s="14"/>
      <c r="HF414" s="14"/>
      <c r="HG414" s="14"/>
      <c r="HH414" s="14"/>
      <c r="HI414" s="14"/>
      <c r="HJ414" s="14"/>
      <c r="HK414" s="14"/>
      <c r="HL414" s="14"/>
      <c r="HM414" s="14"/>
      <c r="HN414" s="14"/>
      <c r="HO414" s="14"/>
      <c r="HP414" s="14"/>
      <c r="HQ414" s="14"/>
      <c r="HR414" s="14"/>
      <c r="HS414" s="14"/>
      <c r="HT414" s="14"/>
      <c r="HU414" s="14"/>
      <c r="HV414" s="14"/>
      <c r="HW414" s="14"/>
      <c r="HX414" s="14"/>
      <c r="HY414" s="14"/>
      <c r="HZ414" s="14"/>
      <c r="IA414" s="14"/>
      <c r="IB414" s="14"/>
      <c r="IC414" s="14"/>
      <c r="ID414" s="14"/>
      <c r="IE414" s="14"/>
      <c r="IF414" s="14"/>
      <c r="IG414" s="14"/>
      <c r="IH414" s="14"/>
      <c r="II414" s="14"/>
      <c r="IJ414" s="14"/>
      <c r="IK414" s="14"/>
      <c r="IL414" s="14"/>
      <c r="IM414" s="14"/>
      <c r="IN414" s="14"/>
      <c r="IO414" s="14"/>
      <c r="IP414" s="14"/>
      <c r="IQ414" s="14"/>
      <c r="IR414" s="14"/>
      <c r="IS414" s="14"/>
      <c r="IT414" s="14"/>
      <c r="IU414" s="14"/>
      <c r="IV414" s="14"/>
    </row>
    <row r="415" spans="2:256" s="870" customFormat="1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/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  <c r="GD415" s="14"/>
      <c r="GE415" s="14"/>
      <c r="GF415" s="14"/>
      <c r="GG415" s="14"/>
      <c r="GH415" s="14"/>
      <c r="GI415" s="14"/>
      <c r="GJ415" s="14"/>
      <c r="GK415" s="14"/>
      <c r="GL415" s="14"/>
      <c r="GM415" s="14"/>
      <c r="GN415" s="14"/>
      <c r="GO415" s="14"/>
      <c r="GP415" s="14"/>
      <c r="GQ415" s="14"/>
      <c r="GR415" s="14"/>
      <c r="GS415" s="14"/>
      <c r="GT415" s="14"/>
      <c r="GU415" s="14"/>
      <c r="GV415" s="14"/>
      <c r="GW415" s="14"/>
      <c r="GX415" s="14"/>
      <c r="GY415" s="14"/>
      <c r="GZ415" s="14"/>
      <c r="HA415" s="14"/>
      <c r="HB415" s="14"/>
      <c r="HC415" s="14"/>
      <c r="HD415" s="14"/>
      <c r="HE415" s="14"/>
      <c r="HF415" s="14"/>
      <c r="HG415" s="14"/>
      <c r="HH415" s="14"/>
      <c r="HI415" s="14"/>
      <c r="HJ415" s="14"/>
      <c r="HK415" s="14"/>
      <c r="HL415" s="14"/>
      <c r="HM415" s="14"/>
      <c r="HN415" s="14"/>
      <c r="HO415" s="14"/>
      <c r="HP415" s="14"/>
      <c r="HQ415" s="14"/>
      <c r="HR415" s="14"/>
      <c r="HS415" s="14"/>
      <c r="HT415" s="14"/>
      <c r="HU415" s="14"/>
      <c r="HV415" s="14"/>
      <c r="HW415" s="14"/>
      <c r="HX415" s="14"/>
      <c r="HY415" s="14"/>
      <c r="HZ415" s="14"/>
      <c r="IA415" s="14"/>
      <c r="IB415" s="14"/>
      <c r="IC415" s="14"/>
      <c r="ID415" s="14"/>
      <c r="IE415" s="14"/>
      <c r="IF415" s="14"/>
      <c r="IG415" s="14"/>
      <c r="IH415" s="14"/>
      <c r="II415" s="14"/>
      <c r="IJ415" s="14"/>
      <c r="IK415" s="14"/>
      <c r="IL415" s="14"/>
      <c r="IM415" s="14"/>
      <c r="IN415" s="14"/>
      <c r="IO415" s="14"/>
      <c r="IP415" s="14"/>
      <c r="IQ415" s="14"/>
      <c r="IR415" s="14"/>
      <c r="IS415" s="14"/>
      <c r="IT415" s="14"/>
      <c r="IU415" s="14"/>
      <c r="IV415" s="14"/>
    </row>
    <row r="416" spans="2:256" s="870" customFormat="1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  <c r="GW416" s="14"/>
      <c r="GX416" s="14"/>
      <c r="GY416" s="14"/>
      <c r="GZ416" s="14"/>
      <c r="HA416" s="14"/>
      <c r="HB416" s="14"/>
      <c r="HC416" s="14"/>
      <c r="HD416" s="14"/>
      <c r="HE416" s="14"/>
      <c r="HF416" s="14"/>
      <c r="HG416" s="14"/>
      <c r="HH416" s="14"/>
      <c r="HI416" s="14"/>
      <c r="HJ416" s="14"/>
      <c r="HK416" s="14"/>
      <c r="HL416" s="14"/>
      <c r="HM416" s="14"/>
      <c r="HN416" s="14"/>
      <c r="HO416" s="14"/>
      <c r="HP416" s="14"/>
      <c r="HQ416" s="14"/>
      <c r="HR416" s="14"/>
      <c r="HS416" s="14"/>
      <c r="HT416" s="14"/>
      <c r="HU416" s="14"/>
      <c r="HV416" s="14"/>
      <c r="HW416" s="14"/>
      <c r="HX416" s="14"/>
      <c r="HY416" s="14"/>
      <c r="HZ416" s="14"/>
      <c r="IA416" s="14"/>
      <c r="IB416" s="14"/>
      <c r="IC416" s="14"/>
      <c r="ID416" s="14"/>
      <c r="IE416" s="14"/>
      <c r="IF416" s="14"/>
      <c r="IG416" s="14"/>
      <c r="IH416" s="14"/>
      <c r="II416" s="14"/>
      <c r="IJ416" s="14"/>
      <c r="IK416" s="14"/>
      <c r="IL416" s="14"/>
      <c r="IM416" s="14"/>
      <c r="IN416" s="14"/>
      <c r="IO416" s="14"/>
      <c r="IP416" s="14"/>
      <c r="IQ416" s="14"/>
      <c r="IR416" s="14"/>
      <c r="IS416" s="14"/>
      <c r="IT416" s="14"/>
      <c r="IU416" s="14"/>
      <c r="IV416" s="14"/>
    </row>
    <row r="417" spans="2:256" s="870" customFormat="1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  <c r="HK417" s="14"/>
      <c r="HL417" s="14"/>
      <c r="HM417" s="14"/>
      <c r="HN417" s="14"/>
      <c r="HO417" s="14"/>
      <c r="HP417" s="14"/>
      <c r="HQ417" s="14"/>
      <c r="HR417" s="14"/>
      <c r="HS417" s="14"/>
      <c r="HT417" s="14"/>
      <c r="HU417" s="14"/>
      <c r="HV417" s="14"/>
      <c r="HW417" s="14"/>
      <c r="HX417" s="14"/>
      <c r="HY417" s="14"/>
      <c r="HZ417" s="14"/>
      <c r="IA417" s="14"/>
      <c r="IB417" s="14"/>
      <c r="IC417" s="14"/>
      <c r="ID417" s="14"/>
      <c r="IE417" s="14"/>
      <c r="IF417" s="14"/>
      <c r="IG417" s="14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  <c r="IR417" s="14"/>
      <c r="IS417" s="14"/>
      <c r="IT417" s="14"/>
      <c r="IU417" s="14"/>
      <c r="IV417" s="14"/>
    </row>
    <row r="418" spans="2:256" s="870" customFormat="1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  <c r="HK418" s="14"/>
      <c r="HL418" s="14"/>
      <c r="HM418" s="14"/>
      <c r="HN418" s="14"/>
      <c r="HO418" s="14"/>
      <c r="HP418" s="14"/>
      <c r="HQ418" s="14"/>
      <c r="HR418" s="14"/>
      <c r="HS418" s="14"/>
      <c r="HT418" s="14"/>
      <c r="HU418" s="14"/>
      <c r="HV418" s="14"/>
      <c r="HW418" s="14"/>
      <c r="HX418" s="14"/>
      <c r="HY418" s="14"/>
      <c r="HZ418" s="14"/>
      <c r="IA418" s="14"/>
      <c r="IB418" s="14"/>
      <c r="IC418" s="14"/>
      <c r="ID418" s="14"/>
      <c r="IE418" s="14"/>
      <c r="IF418" s="14"/>
      <c r="IG418" s="14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  <c r="IR418" s="14"/>
      <c r="IS418" s="14"/>
      <c r="IT418" s="14"/>
      <c r="IU418" s="14"/>
      <c r="IV418" s="14"/>
    </row>
    <row r="419" spans="2:256" s="870" customFormat="1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  <c r="FR419" s="14"/>
      <c r="FS419" s="14"/>
      <c r="FT419" s="14"/>
      <c r="FU419" s="14"/>
      <c r="FV419" s="14"/>
      <c r="FW419" s="14"/>
      <c r="FX419" s="14"/>
      <c r="FY419" s="14"/>
      <c r="FZ419" s="14"/>
      <c r="GA419" s="14"/>
      <c r="GB419" s="14"/>
      <c r="GC419" s="14"/>
      <c r="GD419" s="14"/>
      <c r="GE419" s="14"/>
      <c r="GF419" s="14"/>
      <c r="GG419" s="14"/>
      <c r="GH419" s="14"/>
      <c r="GI419" s="14"/>
      <c r="GJ419" s="14"/>
      <c r="GK419" s="14"/>
      <c r="GL419" s="14"/>
      <c r="GM419" s="14"/>
      <c r="GN419" s="14"/>
      <c r="GO419" s="14"/>
      <c r="GP419" s="14"/>
      <c r="GQ419" s="14"/>
      <c r="GR419" s="14"/>
      <c r="GS419" s="14"/>
      <c r="GT419" s="14"/>
      <c r="GU419" s="14"/>
      <c r="GV419" s="14"/>
      <c r="GW419" s="14"/>
      <c r="GX419" s="14"/>
      <c r="GY419" s="14"/>
      <c r="GZ419" s="14"/>
      <c r="HA419" s="14"/>
      <c r="HB419" s="14"/>
      <c r="HC419" s="14"/>
      <c r="HD419" s="14"/>
      <c r="HE419" s="14"/>
      <c r="HF419" s="14"/>
      <c r="HG419" s="14"/>
      <c r="HH419" s="14"/>
      <c r="HI419" s="14"/>
      <c r="HJ419" s="14"/>
      <c r="HK419" s="14"/>
      <c r="HL419" s="14"/>
      <c r="HM419" s="14"/>
      <c r="HN419" s="14"/>
      <c r="HO419" s="14"/>
      <c r="HP419" s="14"/>
      <c r="HQ419" s="14"/>
      <c r="HR419" s="14"/>
      <c r="HS419" s="14"/>
      <c r="HT419" s="14"/>
      <c r="HU419" s="14"/>
      <c r="HV419" s="14"/>
      <c r="HW419" s="14"/>
      <c r="HX419" s="14"/>
      <c r="HY419" s="14"/>
      <c r="HZ419" s="14"/>
      <c r="IA419" s="14"/>
      <c r="IB419" s="14"/>
      <c r="IC419" s="14"/>
      <c r="ID419" s="14"/>
      <c r="IE419" s="14"/>
      <c r="IF419" s="14"/>
      <c r="IG419" s="14"/>
      <c r="IH419" s="14"/>
      <c r="II419" s="14"/>
      <c r="IJ419" s="14"/>
      <c r="IK419" s="14"/>
      <c r="IL419" s="14"/>
      <c r="IM419" s="14"/>
      <c r="IN419" s="14"/>
      <c r="IO419" s="14"/>
      <c r="IP419" s="14"/>
      <c r="IQ419" s="14"/>
      <c r="IR419" s="14"/>
      <c r="IS419" s="14"/>
      <c r="IT419" s="14"/>
      <c r="IU419" s="14"/>
      <c r="IV419" s="14"/>
    </row>
    <row r="420" spans="2:256" s="870" customFormat="1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  <c r="FJ420" s="14"/>
      <c r="FK420" s="14"/>
      <c r="FL420" s="14"/>
      <c r="FM420" s="14"/>
      <c r="FN420" s="14"/>
      <c r="FO420" s="14"/>
      <c r="FP420" s="14"/>
      <c r="FQ420" s="14"/>
      <c r="FR420" s="14"/>
      <c r="FS420" s="14"/>
      <c r="FT420" s="14"/>
      <c r="FU420" s="14"/>
      <c r="FV420" s="14"/>
      <c r="FW420" s="14"/>
      <c r="FX420" s="14"/>
      <c r="FY420" s="14"/>
      <c r="FZ420" s="14"/>
      <c r="GA420" s="14"/>
      <c r="GB420" s="14"/>
      <c r="GC420" s="14"/>
      <c r="GD420" s="14"/>
      <c r="GE420" s="14"/>
      <c r="GF420" s="14"/>
      <c r="GG420" s="14"/>
      <c r="GH420" s="14"/>
      <c r="GI420" s="14"/>
      <c r="GJ420" s="14"/>
      <c r="GK420" s="14"/>
      <c r="GL420" s="14"/>
      <c r="GM420" s="14"/>
      <c r="GN420" s="14"/>
      <c r="GO420" s="14"/>
      <c r="GP420" s="14"/>
      <c r="GQ420" s="14"/>
      <c r="GR420" s="14"/>
      <c r="GS420" s="14"/>
      <c r="GT420" s="14"/>
      <c r="GU420" s="14"/>
      <c r="GV420" s="14"/>
      <c r="GW420" s="14"/>
      <c r="GX420" s="14"/>
      <c r="GY420" s="14"/>
      <c r="GZ420" s="14"/>
      <c r="HA420" s="14"/>
      <c r="HB420" s="14"/>
      <c r="HC420" s="14"/>
      <c r="HD420" s="14"/>
      <c r="HE420" s="14"/>
      <c r="HF420" s="14"/>
      <c r="HG420" s="14"/>
      <c r="HH420" s="14"/>
      <c r="HI420" s="14"/>
      <c r="HJ420" s="14"/>
      <c r="HK420" s="14"/>
      <c r="HL420" s="14"/>
      <c r="HM420" s="14"/>
      <c r="HN420" s="14"/>
      <c r="HO420" s="14"/>
      <c r="HP420" s="14"/>
      <c r="HQ420" s="14"/>
      <c r="HR420" s="14"/>
      <c r="HS420" s="14"/>
      <c r="HT420" s="14"/>
      <c r="HU420" s="14"/>
      <c r="HV420" s="14"/>
      <c r="HW420" s="14"/>
      <c r="HX420" s="14"/>
      <c r="HY420" s="14"/>
      <c r="HZ420" s="14"/>
      <c r="IA420" s="14"/>
      <c r="IB420" s="14"/>
      <c r="IC420" s="14"/>
      <c r="ID420" s="14"/>
      <c r="IE420" s="14"/>
      <c r="IF420" s="14"/>
      <c r="IG420" s="14"/>
      <c r="IH420" s="14"/>
      <c r="II420" s="14"/>
      <c r="IJ420" s="14"/>
      <c r="IK420" s="14"/>
      <c r="IL420" s="14"/>
      <c r="IM420" s="14"/>
      <c r="IN420" s="14"/>
      <c r="IO420" s="14"/>
      <c r="IP420" s="14"/>
      <c r="IQ420" s="14"/>
      <c r="IR420" s="14"/>
      <c r="IS420" s="14"/>
      <c r="IT420" s="14"/>
      <c r="IU420" s="14"/>
      <c r="IV420" s="14"/>
    </row>
    <row r="421" spans="2:256" s="870" customFormat="1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  <c r="GD421" s="14"/>
      <c r="GE421" s="14"/>
      <c r="GF421" s="14"/>
      <c r="GG421" s="14"/>
      <c r="GH421" s="14"/>
      <c r="GI421" s="14"/>
      <c r="GJ421" s="14"/>
      <c r="GK421" s="14"/>
      <c r="GL421" s="14"/>
      <c r="GM421" s="14"/>
      <c r="GN421" s="14"/>
      <c r="GO421" s="14"/>
      <c r="GP421" s="14"/>
      <c r="GQ421" s="14"/>
      <c r="GR421" s="14"/>
      <c r="GS421" s="14"/>
      <c r="GT421" s="14"/>
      <c r="GU421" s="14"/>
      <c r="GV421" s="14"/>
      <c r="GW421" s="14"/>
      <c r="GX421" s="14"/>
      <c r="GY421" s="14"/>
      <c r="GZ421" s="14"/>
      <c r="HA421" s="14"/>
      <c r="HB421" s="14"/>
      <c r="HC421" s="14"/>
      <c r="HD421" s="14"/>
      <c r="HE421" s="14"/>
      <c r="HF421" s="14"/>
      <c r="HG421" s="14"/>
      <c r="HH421" s="14"/>
      <c r="HI421" s="14"/>
      <c r="HJ421" s="14"/>
      <c r="HK421" s="14"/>
      <c r="HL421" s="14"/>
      <c r="HM421" s="14"/>
      <c r="HN421" s="14"/>
      <c r="HO421" s="14"/>
      <c r="HP421" s="14"/>
      <c r="HQ421" s="14"/>
      <c r="HR421" s="14"/>
      <c r="HS421" s="14"/>
      <c r="HT421" s="14"/>
      <c r="HU421" s="14"/>
      <c r="HV421" s="14"/>
      <c r="HW421" s="14"/>
      <c r="HX421" s="14"/>
      <c r="HY421" s="14"/>
      <c r="HZ421" s="14"/>
      <c r="IA421" s="14"/>
      <c r="IB421" s="14"/>
      <c r="IC421" s="14"/>
      <c r="ID421" s="14"/>
      <c r="IE421" s="14"/>
      <c r="IF421" s="14"/>
      <c r="IG421" s="14"/>
      <c r="IH421" s="14"/>
      <c r="II421" s="14"/>
      <c r="IJ421" s="14"/>
      <c r="IK421" s="14"/>
      <c r="IL421" s="14"/>
      <c r="IM421" s="14"/>
      <c r="IN421" s="14"/>
      <c r="IO421" s="14"/>
      <c r="IP421" s="14"/>
      <c r="IQ421" s="14"/>
      <c r="IR421" s="14"/>
      <c r="IS421" s="14"/>
      <c r="IT421" s="14"/>
      <c r="IU421" s="14"/>
      <c r="IV421" s="14"/>
    </row>
    <row r="422" spans="2:256" s="870" customFormat="1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  <c r="FR422" s="14"/>
      <c r="FS422" s="14"/>
      <c r="FT422" s="14"/>
      <c r="FU422" s="14"/>
      <c r="FV422" s="14"/>
      <c r="FW422" s="14"/>
      <c r="FX422" s="14"/>
      <c r="FY422" s="14"/>
      <c r="FZ422" s="14"/>
      <c r="GA422" s="14"/>
      <c r="GB422" s="14"/>
      <c r="GC422" s="14"/>
      <c r="GD422" s="14"/>
      <c r="GE422" s="14"/>
      <c r="GF422" s="14"/>
      <c r="GG422" s="14"/>
      <c r="GH422" s="14"/>
      <c r="GI422" s="14"/>
      <c r="GJ422" s="14"/>
      <c r="GK422" s="14"/>
      <c r="GL422" s="14"/>
      <c r="GM422" s="14"/>
      <c r="GN422" s="14"/>
      <c r="GO422" s="14"/>
      <c r="GP422" s="14"/>
      <c r="GQ422" s="14"/>
      <c r="GR422" s="14"/>
      <c r="GS422" s="14"/>
      <c r="GT422" s="14"/>
      <c r="GU422" s="14"/>
      <c r="GV422" s="14"/>
      <c r="GW422" s="14"/>
      <c r="GX422" s="14"/>
      <c r="GY422" s="14"/>
      <c r="GZ422" s="14"/>
      <c r="HA422" s="14"/>
      <c r="HB422" s="14"/>
      <c r="HC422" s="14"/>
      <c r="HD422" s="14"/>
      <c r="HE422" s="14"/>
      <c r="HF422" s="14"/>
      <c r="HG422" s="14"/>
      <c r="HH422" s="14"/>
      <c r="HI422" s="14"/>
      <c r="HJ422" s="14"/>
      <c r="HK422" s="14"/>
      <c r="HL422" s="14"/>
      <c r="HM422" s="14"/>
      <c r="HN422" s="14"/>
      <c r="HO422" s="14"/>
      <c r="HP422" s="14"/>
      <c r="HQ422" s="14"/>
      <c r="HR422" s="14"/>
      <c r="HS422" s="14"/>
      <c r="HT422" s="14"/>
      <c r="HU422" s="14"/>
      <c r="HV422" s="14"/>
      <c r="HW422" s="14"/>
      <c r="HX422" s="14"/>
      <c r="HY422" s="14"/>
      <c r="HZ422" s="14"/>
      <c r="IA422" s="14"/>
      <c r="IB422" s="14"/>
      <c r="IC422" s="14"/>
      <c r="ID422" s="14"/>
      <c r="IE422" s="14"/>
      <c r="IF422" s="14"/>
      <c r="IG422" s="14"/>
      <c r="IH422" s="14"/>
      <c r="II422" s="14"/>
      <c r="IJ422" s="14"/>
      <c r="IK422" s="14"/>
      <c r="IL422" s="14"/>
      <c r="IM422" s="14"/>
      <c r="IN422" s="14"/>
      <c r="IO422" s="14"/>
      <c r="IP422" s="14"/>
      <c r="IQ422" s="14"/>
      <c r="IR422" s="14"/>
      <c r="IS422" s="14"/>
      <c r="IT422" s="14"/>
      <c r="IU422" s="14"/>
      <c r="IV422" s="14"/>
    </row>
    <row r="423" spans="2:256" s="870" customFormat="1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/>
      <c r="FO423" s="14"/>
      <c r="FP423" s="14"/>
      <c r="FQ423" s="14"/>
      <c r="FR423" s="14"/>
      <c r="FS423" s="14"/>
      <c r="FT423" s="14"/>
      <c r="FU423" s="14"/>
      <c r="FV423" s="14"/>
      <c r="FW423" s="14"/>
      <c r="FX423" s="14"/>
      <c r="FY423" s="14"/>
      <c r="FZ423" s="14"/>
      <c r="GA423" s="14"/>
      <c r="GB423" s="14"/>
      <c r="GC423" s="14"/>
      <c r="GD423" s="14"/>
      <c r="GE423" s="14"/>
      <c r="GF423" s="14"/>
      <c r="GG423" s="14"/>
      <c r="GH423" s="14"/>
      <c r="GI423" s="14"/>
      <c r="GJ423" s="14"/>
      <c r="GK423" s="14"/>
      <c r="GL423" s="14"/>
      <c r="GM423" s="14"/>
      <c r="GN423" s="14"/>
      <c r="GO423" s="14"/>
      <c r="GP423" s="14"/>
      <c r="GQ423" s="14"/>
      <c r="GR423" s="14"/>
      <c r="GS423" s="14"/>
      <c r="GT423" s="14"/>
      <c r="GU423" s="14"/>
      <c r="GV423" s="14"/>
      <c r="GW423" s="14"/>
      <c r="GX423" s="14"/>
      <c r="GY423" s="14"/>
      <c r="GZ423" s="14"/>
      <c r="HA423" s="14"/>
      <c r="HB423" s="14"/>
      <c r="HC423" s="14"/>
      <c r="HD423" s="14"/>
      <c r="HE423" s="14"/>
      <c r="HF423" s="14"/>
      <c r="HG423" s="14"/>
      <c r="HH423" s="14"/>
      <c r="HI423" s="14"/>
      <c r="HJ423" s="14"/>
      <c r="HK423" s="14"/>
      <c r="HL423" s="14"/>
      <c r="HM423" s="14"/>
      <c r="HN423" s="14"/>
      <c r="HO423" s="14"/>
      <c r="HP423" s="14"/>
      <c r="HQ423" s="14"/>
      <c r="HR423" s="14"/>
      <c r="HS423" s="14"/>
      <c r="HT423" s="14"/>
      <c r="HU423" s="14"/>
      <c r="HV423" s="14"/>
      <c r="HW423" s="14"/>
      <c r="HX423" s="14"/>
      <c r="HY423" s="14"/>
      <c r="HZ423" s="14"/>
      <c r="IA423" s="14"/>
      <c r="IB423" s="14"/>
      <c r="IC423" s="14"/>
      <c r="ID423" s="14"/>
      <c r="IE423" s="14"/>
      <c r="IF423" s="14"/>
      <c r="IG423" s="14"/>
      <c r="IH423" s="14"/>
      <c r="II423" s="14"/>
      <c r="IJ423" s="14"/>
      <c r="IK423" s="14"/>
      <c r="IL423" s="14"/>
      <c r="IM423" s="14"/>
      <c r="IN423" s="14"/>
      <c r="IO423" s="14"/>
      <c r="IP423" s="14"/>
      <c r="IQ423" s="14"/>
      <c r="IR423" s="14"/>
      <c r="IS423" s="14"/>
      <c r="IT423" s="14"/>
      <c r="IU423" s="14"/>
      <c r="IV423" s="14"/>
    </row>
    <row r="424" spans="2:256" s="870" customFormat="1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/>
      <c r="FN424" s="14"/>
      <c r="FO424" s="14"/>
      <c r="FP424" s="14"/>
      <c r="FQ424" s="14"/>
      <c r="FR424" s="14"/>
      <c r="FS424" s="14"/>
      <c r="FT424" s="14"/>
      <c r="FU424" s="14"/>
      <c r="FV424" s="14"/>
      <c r="FW424" s="14"/>
      <c r="FX424" s="14"/>
      <c r="FY424" s="14"/>
      <c r="FZ424" s="14"/>
      <c r="GA424" s="14"/>
      <c r="GB424" s="14"/>
      <c r="GC424" s="14"/>
      <c r="GD424" s="14"/>
      <c r="GE424" s="14"/>
      <c r="GF424" s="14"/>
      <c r="GG424" s="14"/>
      <c r="GH424" s="14"/>
      <c r="GI424" s="14"/>
      <c r="GJ424" s="14"/>
      <c r="GK424" s="14"/>
      <c r="GL424" s="14"/>
      <c r="GM424" s="14"/>
      <c r="GN424" s="14"/>
      <c r="GO424" s="14"/>
      <c r="GP424" s="14"/>
      <c r="GQ424" s="14"/>
      <c r="GR424" s="14"/>
      <c r="GS424" s="14"/>
      <c r="GT424" s="14"/>
      <c r="GU424" s="14"/>
      <c r="GV424" s="14"/>
      <c r="GW424" s="14"/>
      <c r="GX424" s="14"/>
      <c r="GY424" s="14"/>
      <c r="GZ424" s="14"/>
      <c r="HA424" s="14"/>
      <c r="HB424" s="14"/>
      <c r="HC424" s="14"/>
      <c r="HD424" s="14"/>
      <c r="HE424" s="14"/>
      <c r="HF424" s="14"/>
      <c r="HG424" s="14"/>
      <c r="HH424" s="14"/>
      <c r="HI424" s="14"/>
      <c r="HJ424" s="14"/>
      <c r="HK424" s="14"/>
      <c r="HL424" s="14"/>
      <c r="HM424" s="14"/>
      <c r="HN424" s="14"/>
      <c r="HO424" s="14"/>
      <c r="HP424" s="14"/>
      <c r="HQ424" s="14"/>
      <c r="HR424" s="14"/>
      <c r="HS424" s="14"/>
      <c r="HT424" s="14"/>
      <c r="HU424" s="14"/>
      <c r="HV424" s="14"/>
      <c r="HW424" s="14"/>
      <c r="HX424" s="14"/>
      <c r="HY424" s="14"/>
      <c r="HZ424" s="14"/>
      <c r="IA424" s="14"/>
      <c r="IB424" s="14"/>
      <c r="IC424" s="14"/>
      <c r="ID424" s="14"/>
      <c r="IE424" s="14"/>
      <c r="IF424" s="14"/>
      <c r="IG424" s="14"/>
      <c r="IH424" s="14"/>
      <c r="II424" s="14"/>
      <c r="IJ424" s="14"/>
      <c r="IK424" s="14"/>
      <c r="IL424" s="14"/>
      <c r="IM424" s="14"/>
      <c r="IN424" s="14"/>
      <c r="IO424" s="14"/>
      <c r="IP424" s="14"/>
      <c r="IQ424" s="14"/>
      <c r="IR424" s="14"/>
      <c r="IS424" s="14"/>
      <c r="IT424" s="14"/>
      <c r="IU424" s="14"/>
      <c r="IV424" s="14"/>
    </row>
    <row r="425" spans="2:256" s="870" customFormat="1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  <c r="GD425" s="14"/>
      <c r="GE425" s="14"/>
      <c r="GF425" s="14"/>
      <c r="GG425" s="14"/>
      <c r="GH425" s="14"/>
      <c r="GI425" s="14"/>
      <c r="GJ425" s="14"/>
      <c r="GK425" s="14"/>
      <c r="GL425" s="14"/>
      <c r="GM425" s="14"/>
      <c r="GN425" s="14"/>
      <c r="GO425" s="14"/>
      <c r="GP425" s="14"/>
      <c r="GQ425" s="14"/>
      <c r="GR425" s="14"/>
      <c r="GS425" s="14"/>
      <c r="GT425" s="14"/>
      <c r="GU425" s="14"/>
      <c r="GV425" s="14"/>
      <c r="GW425" s="14"/>
      <c r="GX425" s="14"/>
      <c r="GY425" s="14"/>
      <c r="GZ425" s="14"/>
      <c r="HA425" s="14"/>
      <c r="HB425" s="14"/>
      <c r="HC425" s="14"/>
      <c r="HD425" s="14"/>
      <c r="HE425" s="14"/>
      <c r="HF425" s="14"/>
      <c r="HG425" s="14"/>
      <c r="HH425" s="14"/>
      <c r="HI425" s="14"/>
      <c r="HJ425" s="14"/>
      <c r="HK425" s="14"/>
      <c r="HL425" s="14"/>
      <c r="HM425" s="14"/>
      <c r="HN425" s="14"/>
      <c r="HO425" s="14"/>
      <c r="HP425" s="14"/>
      <c r="HQ425" s="14"/>
      <c r="HR425" s="14"/>
      <c r="HS425" s="14"/>
      <c r="HT425" s="14"/>
      <c r="HU425" s="14"/>
      <c r="HV425" s="14"/>
      <c r="HW425" s="14"/>
      <c r="HX425" s="14"/>
      <c r="HY425" s="14"/>
      <c r="HZ425" s="14"/>
      <c r="IA425" s="14"/>
      <c r="IB425" s="14"/>
      <c r="IC425" s="14"/>
      <c r="ID425" s="14"/>
      <c r="IE425" s="14"/>
      <c r="IF425" s="14"/>
      <c r="IG425" s="14"/>
      <c r="IH425" s="14"/>
      <c r="II425" s="14"/>
      <c r="IJ425" s="14"/>
      <c r="IK425" s="14"/>
      <c r="IL425" s="14"/>
      <c r="IM425" s="14"/>
      <c r="IN425" s="14"/>
      <c r="IO425" s="14"/>
      <c r="IP425" s="14"/>
      <c r="IQ425" s="14"/>
      <c r="IR425" s="14"/>
      <c r="IS425" s="14"/>
      <c r="IT425" s="14"/>
      <c r="IU425" s="14"/>
      <c r="IV425" s="14"/>
    </row>
    <row r="426" spans="2:256" s="870" customFormat="1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  <c r="GD426" s="14"/>
      <c r="GE426" s="14"/>
      <c r="GF426" s="14"/>
      <c r="GG426" s="14"/>
      <c r="GH426" s="14"/>
      <c r="GI426" s="14"/>
      <c r="GJ426" s="14"/>
      <c r="GK426" s="14"/>
      <c r="GL426" s="14"/>
      <c r="GM426" s="14"/>
      <c r="GN426" s="14"/>
      <c r="GO426" s="14"/>
      <c r="GP426" s="14"/>
      <c r="GQ426" s="14"/>
      <c r="GR426" s="14"/>
      <c r="GS426" s="14"/>
      <c r="GT426" s="14"/>
      <c r="GU426" s="14"/>
      <c r="GV426" s="14"/>
      <c r="GW426" s="14"/>
      <c r="GX426" s="14"/>
      <c r="GY426" s="14"/>
      <c r="GZ426" s="14"/>
      <c r="HA426" s="14"/>
      <c r="HB426" s="14"/>
      <c r="HC426" s="14"/>
      <c r="HD426" s="14"/>
      <c r="HE426" s="14"/>
      <c r="HF426" s="14"/>
      <c r="HG426" s="14"/>
      <c r="HH426" s="14"/>
      <c r="HI426" s="14"/>
      <c r="HJ426" s="14"/>
      <c r="HK426" s="14"/>
      <c r="HL426" s="14"/>
      <c r="HM426" s="14"/>
      <c r="HN426" s="14"/>
      <c r="HO426" s="14"/>
      <c r="HP426" s="14"/>
      <c r="HQ426" s="14"/>
      <c r="HR426" s="14"/>
      <c r="HS426" s="14"/>
      <c r="HT426" s="14"/>
      <c r="HU426" s="14"/>
      <c r="HV426" s="14"/>
      <c r="HW426" s="14"/>
      <c r="HX426" s="14"/>
      <c r="HY426" s="14"/>
      <c r="HZ426" s="14"/>
      <c r="IA426" s="14"/>
      <c r="IB426" s="14"/>
      <c r="IC426" s="14"/>
      <c r="ID426" s="14"/>
      <c r="IE426" s="14"/>
      <c r="IF426" s="14"/>
      <c r="IG426" s="14"/>
      <c r="IH426" s="14"/>
      <c r="II426" s="14"/>
      <c r="IJ426" s="14"/>
      <c r="IK426" s="14"/>
      <c r="IL426" s="14"/>
      <c r="IM426" s="14"/>
      <c r="IN426" s="14"/>
      <c r="IO426" s="14"/>
      <c r="IP426" s="14"/>
      <c r="IQ426" s="14"/>
      <c r="IR426" s="14"/>
      <c r="IS426" s="14"/>
      <c r="IT426" s="14"/>
      <c r="IU426" s="14"/>
      <c r="IV426" s="14"/>
    </row>
    <row r="427" spans="2:256" s="870" customFormat="1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  <c r="HH427" s="14"/>
      <c r="HI427" s="14"/>
      <c r="HJ427" s="14"/>
      <c r="HK427" s="14"/>
      <c r="HL427" s="14"/>
      <c r="HM427" s="14"/>
      <c r="HN427" s="14"/>
      <c r="HO427" s="14"/>
      <c r="HP427" s="14"/>
      <c r="HQ427" s="14"/>
      <c r="HR427" s="14"/>
      <c r="HS427" s="14"/>
      <c r="HT427" s="14"/>
      <c r="HU427" s="14"/>
      <c r="HV427" s="14"/>
      <c r="HW427" s="14"/>
      <c r="HX427" s="14"/>
      <c r="HY427" s="14"/>
      <c r="HZ427" s="14"/>
      <c r="IA427" s="14"/>
      <c r="IB427" s="14"/>
      <c r="IC427" s="14"/>
      <c r="ID427" s="14"/>
      <c r="IE427" s="14"/>
      <c r="IF427" s="14"/>
      <c r="IG427" s="14"/>
      <c r="IH427" s="14"/>
      <c r="II427" s="14"/>
      <c r="IJ427" s="14"/>
      <c r="IK427" s="14"/>
      <c r="IL427" s="14"/>
      <c r="IM427" s="14"/>
      <c r="IN427" s="14"/>
      <c r="IO427" s="14"/>
      <c r="IP427" s="14"/>
      <c r="IQ427" s="14"/>
      <c r="IR427" s="14"/>
      <c r="IS427" s="14"/>
      <c r="IT427" s="14"/>
      <c r="IU427" s="14"/>
      <c r="IV427" s="14"/>
    </row>
    <row r="428" spans="2:256" s="870" customFormat="1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  <c r="GU428" s="14"/>
      <c r="GV428" s="14"/>
      <c r="GW428" s="14"/>
      <c r="GX428" s="14"/>
      <c r="GY428" s="14"/>
      <c r="GZ428" s="14"/>
      <c r="HA428" s="14"/>
      <c r="HB428" s="14"/>
      <c r="HC428" s="14"/>
      <c r="HD428" s="14"/>
      <c r="HE428" s="14"/>
      <c r="HF428" s="14"/>
      <c r="HG428" s="14"/>
      <c r="HH428" s="14"/>
      <c r="HI428" s="14"/>
      <c r="HJ428" s="14"/>
      <c r="HK428" s="14"/>
      <c r="HL428" s="14"/>
      <c r="HM428" s="14"/>
      <c r="HN428" s="14"/>
      <c r="HO428" s="14"/>
      <c r="HP428" s="14"/>
      <c r="HQ428" s="14"/>
      <c r="HR428" s="14"/>
      <c r="HS428" s="14"/>
      <c r="HT428" s="14"/>
      <c r="HU428" s="14"/>
      <c r="HV428" s="14"/>
      <c r="HW428" s="14"/>
      <c r="HX428" s="14"/>
      <c r="HY428" s="14"/>
      <c r="HZ428" s="14"/>
      <c r="IA428" s="14"/>
      <c r="IB428" s="14"/>
      <c r="IC428" s="14"/>
      <c r="ID428" s="14"/>
      <c r="IE428" s="14"/>
      <c r="IF428" s="14"/>
      <c r="IG428" s="14"/>
      <c r="IH428" s="14"/>
      <c r="II428" s="14"/>
      <c r="IJ428" s="14"/>
      <c r="IK428" s="14"/>
      <c r="IL428" s="14"/>
      <c r="IM428" s="14"/>
      <c r="IN428" s="14"/>
      <c r="IO428" s="14"/>
      <c r="IP428" s="14"/>
      <c r="IQ428" s="14"/>
      <c r="IR428" s="14"/>
      <c r="IS428" s="14"/>
      <c r="IT428" s="14"/>
      <c r="IU428" s="14"/>
      <c r="IV428" s="14"/>
    </row>
    <row r="429" spans="2:256" s="870" customFormat="1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  <c r="GW429" s="14"/>
      <c r="GX429" s="14"/>
      <c r="GY429" s="14"/>
      <c r="GZ429" s="14"/>
      <c r="HA429" s="14"/>
      <c r="HB429" s="14"/>
      <c r="HC429" s="14"/>
      <c r="HD429" s="14"/>
      <c r="HE429" s="14"/>
      <c r="HF429" s="14"/>
      <c r="HG429" s="14"/>
      <c r="HH429" s="14"/>
      <c r="HI429" s="14"/>
      <c r="HJ429" s="14"/>
      <c r="HK429" s="14"/>
      <c r="HL429" s="14"/>
      <c r="HM429" s="14"/>
      <c r="HN429" s="14"/>
      <c r="HO429" s="14"/>
      <c r="HP429" s="14"/>
      <c r="HQ429" s="14"/>
      <c r="HR429" s="14"/>
      <c r="HS429" s="14"/>
      <c r="HT429" s="14"/>
      <c r="HU429" s="14"/>
      <c r="HV429" s="14"/>
      <c r="HW429" s="14"/>
      <c r="HX429" s="14"/>
      <c r="HY429" s="14"/>
      <c r="HZ429" s="14"/>
      <c r="IA429" s="14"/>
      <c r="IB429" s="14"/>
      <c r="IC429" s="14"/>
      <c r="ID429" s="14"/>
      <c r="IE429" s="14"/>
      <c r="IF429" s="14"/>
      <c r="IG429" s="14"/>
      <c r="IH429" s="14"/>
      <c r="II429" s="14"/>
      <c r="IJ429" s="14"/>
      <c r="IK429" s="14"/>
      <c r="IL429" s="14"/>
      <c r="IM429" s="14"/>
      <c r="IN429" s="14"/>
      <c r="IO429" s="14"/>
      <c r="IP429" s="14"/>
      <c r="IQ429" s="14"/>
      <c r="IR429" s="14"/>
      <c r="IS429" s="14"/>
      <c r="IT429" s="14"/>
      <c r="IU429" s="14"/>
      <c r="IV429" s="14"/>
    </row>
    <row r="430" spans="2:256" x14ac:dyDescent="0.25"/>
    <row r="431" spans="2:256" x14ac:dyDescent="0.25"/>
  </sheetData>
  <mergeCells count="48">
    <mergeCell ref="A82:A96"/>
    <mergeCell ref="A1:F1"/>
    <mergeCell ref="A2:F2"/>
    <mergeCell ref="A3:F3"/>
    <mergeCell ref="A7:A11"/>
    <mergeCell ref="A12:A36"/>
    <mergeCell ref="A37:A38"/>
    <mergeCell ref="A40:A45"/>
    <mergeCell ref="A46:A47"/>
    <mergeCell ref="A48:A53"/>
    <mergeCell ref="A54:A68"/>
    <mergeCell ref="A69:A81"/>
    <mergeCell ref="A167:A171"/>
    <mergeCell ref="A98:A104"/>
    <mergeCell ref="A105:A120"/>
    <mergeCell ref="A121:A124"/>
    <mergeCell ref="A125:A131"/>
    <mergeCell ref="A133:A134"/>
    <mergeCell ref="A135:A141"/>
    <mergeCell ref="A142:A145"/>
    <mergeCell ref="A146:A151"/>
    <mergeCell ref="A152:A154"/>
    <mergeCell ref="A155:A157"/>
    <mergeCell ref="A158:A165"/>
    <mergeCell ref="A223:A224"/>
    <mergeCell ref="A173:A175"/>
    <mergeCell ref="A177:A179"/>
    <mergeCell ref="A180:A187"/>
    <mergeCell ref="A188:A189"/>
    <mergeCell ref="A192:A198"/>
    <mergeCell ref="A199:A203"/>
    <mergeCell ref="A206:A208"/>
    <mergeCell ref="A209:A213"/>
    <mergeCell ref="A214:A217"/>
    <mergeCell ref="A218:A220"/>
    <mergeCell ref="A221:A222"/>
    <mergeCell ref="A276:A289"/>
    <mergeCell ref="A225:A226"/>
    <mergeCell ref="A227:A229"/>
    <mergeCell ref="A230:A232"/>
    <mergeCell ref="A233:A236"/>
    <mergeCell ref="A237:A240"/>
    <mergeCell ref="A241:A244"/>
    <mergeCell ref="A245:A248"/>
    <mergeCell ref="A252:A254"/>
    <mergeCell ref="A255:A264"/>
    <mergeCell ref="A265:A266"/>
    <mergeCell ref="A268:A275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Q82"/>
  <sheetViews>
    <sheetView showGridLines="0" topLeftCell="B1" zoomScale="85" zoomScaleNormal="85" workbookViewId="0">
      <selection sqref="A1:O1"/>
    </sheetView>
  </sheetViews>
  <sheetFormatPr baseColWidth="10" defaultColWidth="9.140625" defaultRowHeight="15" x14ac:dyDescent="0.25"/>
  <cols>
    <col min="1" max="1" width="6.7109375" style="70" hidden="1" customWidth="1"/>
    <col min="2" max="2" width="56.140625" style="70" customWidth="1"/>
    <col min="3" max="3" width="16.7109375" style="70" bestFit="1" customWidth="1"/>
    <col min="4" max="4" width="17.42578125" style="70" bestFit="1" customWidth="1"/>
    <col min="5" max="5" width="18" style="70" bestFit="1" customWidth="1"/>
    <col min="6" max="8" width="16.7109375" style="70" bestFit="1" customWidth="1"/>
    <col min="9" max="9" width="15.28515625" style="70" bestFit="1" customWidth="1"/>
    <col min="10" max="11" width="16.7109375" style="70" bestFit="1" customWidth="1"/>
    <col min="12" max="14" width="16" style="70" customWidth="1"/>
    <col min="15" max="15" width="18.140625" style="70" bestFit="1" customWidth="1"/>
    <col min="16" max="16" width="15.28515625" style="70" bestFit="1" customWidth="1"/>
    <col min="17" max="17" width="11.5703125" style="70" bestFit="1" customWidth="1"/>
    <col min="18" max="16384" width="9.140625" style="70"/>
  </cols>
  <sheetData>
    <row r="1" spans="1:17" ht="18" customHeight="1" x14ac:dyDescent="0.25">
      <c r="A1" s="1780" t="s">
        <v>513</v>
      </c>
      <c r="B1" s="1780"/>
      <c r="C1" s="1780"/>
      <c r="D1" s="1780"/>
      <c r="E1" s="1780"/>
      <c r="F1" s="1780"/>
      <c r="G1" s="1780"/>
      <c r="H1" s="1780"/>
      <c r="I1" s="1780"/>
      <c r="J1" s="1780"/>
      <c r="K1" s="1780"/>
      <c r="L1" s="1780"/>
      <c r="M1" s="1780"/>
      <c r="N1" s="1780"/>
      <c r="O1" s="1780"/>
      <c r="Q1" s="70">
        <v>1000</v>
      </c>
    </row>
    <row r="2" spans="1:17" ht="18" customHeight="1" x14ac:dyDescent="0.25">
      <c r="A2" s="1780" t="s">
        <v>587</v>
      </c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</row>
    <row r="3" spans="1:17" ht="15.75" x14ac:dyDescent="0.25">
      <c r="A3" s="1781" t="s">
        <v>1862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</row>
    <row r="4" spans="1:17" ht="15.75" x14ac:dyDescent="0.25">
      <c r="A4" s="1782" t="s">
        <v>891</v>
      </c>
      <c r="B4" s="1782"/>
      <c r="C4" s="1782"/>
      <c r="D4" s="1782"/>
      <c r="E4" s="1782"/>
      <c r="F4" s="1782"/>
      <c r="G4" s="1782"/>
      <c r="H4" s="1782"/>
      <c r="I4" s="1782"/>
      <c r="J4" s="1782"/>
      <c r="K4" s="1782"/>
      <c r="L4" s="1782"/>
      <c r="M4" s="1782"/>
      <c r="N4" s="1782"/>
      <c r="O4" s="1782"/>
    </row>
    <row r="5" spans="1:17" ht="1.5" customHeight="1" x14ac:dyDescent="0.25">
      <c r="A5" s="58"/>
      <c r="B5" s="58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65"/>
    </row>
    <row r="6" spans="1:17" ht="22.5" customHeight="1" x14ac:dyDescent="0.3">
      <c r="A6" s="66"/>
      <c r="B6" s="1436"/>
      <c r="C6" s="1437" t="s">
        <v>65</v>
      </c>
      <c r="D6" s="1437" t="s">
        <v>66</v>
      </c>
      <c r="E6" s="1437" t="s">
        <v>67</v>
      </c>
      <c r="F6" s="1437" t="s">
        <v>68</v>
      </c>
      <c r="G6" s="1437" t="s">
        <v>69</v>
      </c>
      <c r="H6" s="1437" t="s">
        <v>70</v>
      </c>
      <c r="I6" s="1437" t="s">
        <v>71</v>
      </c>
      <c r="J6" s="1437" t="s">
        <v>86</v>
      </c>
      <c r="K6" s="1437" t="s">
        <v>72</v>
      </c>
      <c r="L6" s="1437" t="s">
        <v>777</v>
      </c>
      <c r="M6" s="1437" t="s">
        <v>1050</v>
      </c>
      <c r="N6" s="1437" t="s">
        <v>1505</v>
      </c>
      <c r="O6" s="1438" t="s">
        <v>414</v>
      </c>
    </row>
    <row r="7" spans="1:17" ht="6" customHeight="1" x14ac:dyDescent="0.25">
      <c r="A7" s="96"/>
      <c r="B7" s="1439"/>
      <c r="C7" s="1440"/>
      <c r="D7" s="1440"/>
      <c r="E7" s="1440"/>
      <c r="F7" s="1440"/>
      <c r="G7" s="1440"/>
      <c r="H7" s="1440"/>
      <c r="I7" s="1440"/>
      <c r="J7" s="1440"/>
      <c r="K7" s="1440"/>
      <c r="L7" s="1440"/>
      <c r="M7" s="1440"/>
      <c r="N7" s="1440" t="s">
        <v>1506</v>
      </c>
      <c r="O7" s="1441"/>
    </row>
    <row r="8" spans="1:17" x14ac:dyDescent="0.25">
      <c r="A8" s="67"/>
      <c r="B8" s="801" t="s">
        <v>345</v>
      </c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</row>
    <row r="9" spans="1:17" x14ac:dyDescent="0.25">
      <c r="A9" s="68">
        <v>1010000</v>
      </c>
      <c r="B9" s="1463" t="s">
        <v>466</v>
      </c>
      <c r="C9" s="803">
        <v>52410.226000000002</v>
      </c>
      <c r="D9" s="803">
        <v>69121.59</v>
      </c>
      <c r="E9" s="803">
        <v>39115.014000000003</v>
      </c>
      <c r="F9" s="803">
        <v>9862.0889999999999</v>
      </c>
      <c r="G9" s="803">
        <v>37978.915000000001</v>
      </c>
      <c r="H9" s="803">
        <v>19675.685000000001</v>
      </c>
      <c r="I9" s="803">
        <v>1159.0239999999999</v>
      </c>
      <c r="J9" s="803">
        <v>10748.955</v>
      </c>
      <c r="K9" s="803">
        <v>49754.372000000003</v>
      </c>
      <c r="L9" s="803">
        <v>4678.2049999999999</v>
      </c>
      <c r="M9" s="803">
        <v>7466.8909999999996</v>
      </c>
      <c r="N9" s="803">
        <v>1973.972</v>
      </c>
      <c r="O9" s="803">
        <v>303944.93800000002</v>
      </c>
      <c r="P9" s="123"/>
      <c r="Q9" s="121"/>
    </row>
    <row r="10" spans="1:17" ht="27" customHeight="1" x14ac:dyDescent="0.25">
      <c r="A10" s="68">
        <v>1020000</v>
      </c>
      <c r="B10" s="1463" t="s">
        <v>467</v>
      </c>
      <c r="C10" s="803">
        <v>11784.148999999999</v>
      </c>
      <c r="D10" s="803">
        <v>30874.321</v>
      </c>
      <c r="E10" s="803">
        <v>0</v>
      </c>
      <c r="F10" s="803">
        <v>8900.6389999999992</v>
      </c>
      <c r="G10" s="803">
        <v>12782.101000000001</v>
      </c>
      <c r="H10" s="803">
        <v>4373.1379999999999</v>
      </c>
      <c r="I10" s="803">
        <v>1038.0889999999999</v>
      </c>
      <c r="J10" s="803">
        <v>7052.4059999999999</v>
      </c>
      <c r="K10" s="803">
        <v>9867.9989999999998</v>
      </c>
      <c r="L10" s="803">
        <v>71.867999999999995</v>
      </c>
      <c r="M10" s="803">
        <v>4120.384</v>
      </c>
      <c r="N10" s="803">
        <v>260.74400000000003</v>
      </c>
      <c r="O10" s="803">
        <v>91125.838000000018</v>
      </c>
      <c r="P10" s="123"/>
      <c r="Q10" s="121"/>
    </row>
    <row r="11" spans="1:17" ht="18.75" customHeight="1" x14ac:dyDescent="0.25">
      <c r="A11" s="68">
        <v>1030000</v>
      </c>
      <c r="B11" s="1463" t="s">
        <v>468</v>
      </c>
      <c r="C11" s="803">
        <v>192577.08900000001</v>
      </c>
      <c r="D11" s="803">
        <v>364058.304</v>
      </c>
      <c r="E11" s="803">
        <v>103510.28200000001</v>
      </c>
      <c r="F11" s="803">
        <v>32742.758000000002</v>
      </c>
      <c r="G11" s="803">
        <v>179296.644</v>
      </c>
      <c r="H11" s="803">
        <v>47736.499000000003</v>
      </c>
      <c r="I11" s="803">
        <v>2020</v>
      </c>
      <c r="J11" s="803">
        <v>23920</v>
      </c>
      <c r="K11" s="803">
        <v>253220.84899999999</v>
      </c>
      <c r="L11" s="803">
        <v>13125.647999999999</v>
      </c>
      <c r="M11" s="803">
        <v>10425.996999999999</v>
      </c>
      <c r="N11" s="803">
        <v>1619.979</v>
      </c>
      <c r="O11" s="803">
        <v>1224254.0490000001</v>
      </c>
      <c r="P11" s="123"/>
      <c r="Q11" s="121"/>
    </row>
    <row r="12" spans="1:17" ht="25.5" customHeight="1" x14ac:dyDescent="0.25">
      <c r="A12" s="68">
        <v>1040000</v>
      </c>
      <c r="B12" s="1463" t="s">
        <v>469</v>
      </c>
      <c r="C12" s="803">
        <v>0</v>
      </c>
      <c r="D12" s="803">
        <v>32852.231</v>
      </c>
      <c r="E12" s="803">
        <v>1682.7940000000001</v>
      </c>
      <c r="F12" s="803">
        <v>0</v>
      </c>
      <c r="G12" s="803">
        <v>144.59700000000001</v>
      </c>
      <c r="H12" s="803">
        <v>2784.7860000000001</v>
      </c>
      <c r="I12" s="803">
        <v>1198.1210000000001</v>
      </c>
      <c r="J12" s="803">
        <v>2077.6439999999998</v>
      </c>
      <c r="K12" s="803">
        <v>27762.516</v>
      </c>
      <c r="L12" s="803">
        <v>0</v>
      </c>
      <c r="M12" s="803">
        <v>0</v>
      </c>
      <c r="N12" s="803">
        <v>0</v>
      </c>
      <c r="O12" s="803">
        <v>68502.688999999998</v>
      </c>
      <c r="P12" s="123"/>
      <c r="Q12" s="121"/>
    </row>
    <row r="13" spans="1:17" x14ac:dyDescent="0.25">
      <c r="A13" s="68">
        <v>1080000</v>
      </c>
      <c r="B13" s="1464" t="s">
        <v>470</v>
      </c>
      <c r="C13" s="803">
        <v>2369.08</v>
      </c>
      <c r="D13" s="803">
        <v>25.753</v>
      </c>
      <c r="E13" s="803">
        <v>139.15600000000001</v>
      </c>
      <c r="F13" s="803">
        <v>63.253</v>
      </c>
      <c r="G13" s="803">
        <v>189.298</v>
      </c>
      <c r="H13" s="803">
        <v>906.21199999999999</v>
      </c>
      <c r="I13" s="803">
        <v>544.37900000000002</v>
      </c>
      <c r="J13" s="803">
        <v>6762.38</v>
      </c>
      <c r="K13" s="803">
        <v>105.605</v>
      </c>
      <c r="L13" s="803">
        <v>168.15600000000001</v>
      </c>
      <c r="M13" s="803">
        <v>106.755</v>
      </c>
      <c r="N13" s="803">
        <v>1689.34</v>
      </c>
      <c r="O13" s="803">
        <v>13069.367</v>
      </c>
      <c r="P13" s="123"/>
      <c r="Q13" s="121"/>
    </row>
    <row r="14" spans="1:17" x14ac:dyDescent="0.25">
      <c r="A14" s="68">
        <v>1090000</v>
      </c>
      <c r="B14" s="1463" t="s">
        <v>471</v>
      </c>
      <c r="C14" s="803">
        <v>14.521000000000001</v>
      </c>
      <c r="D14" s="803">
        <v>0</v>
      </c>
      <c r="E14" s="803">
        <v>270.97000000000003</v>
      </c>
      <c r="F14" s="803">
        <v>0</v>
      </c>
      <c r="G14" s="803">
        <v>0</v>
      </c>
      <c r="H14" s="803">
        <v>418.45299999999997</v>
      </c>
      <c r="I14" s="803">
        <v>0</v>
      </c>
      <c r="J14" s="803">
        <v>0</v>
      </c>
      <c r="K14" s="803">
        <v>530.00199999999995</v>
      </c>
      <c r="L14" s="803">
        <v>35.366999999999997</v>
      </c>
      <c r="M14" s="803">
        <v>0</v>
      </c>
      <c r="N14" s="803">
        <v>0</v>
      </c>
      <c r="O14" s="803">
        <v>1269.3129999999999</v>
      </c>
      <c r="P14" s="123"/>
      <c r="Q14" s="121"/>
    </row>
    <row r="15" spans="1:17" x14ac:dyDescent="0.25">
      <c r="A15" s="68">
        <v>1100000</v>
      </c>
      <c r="B15" s="1463" t="s">
        <v>472</v>
      </c>
      <c r="C15" s="803">
        <v>162.03700000000001</v>
      </c>
      <c r="D15" s="803">
        <v>101.39100000000001</v>
      </c>
      <c r="E15" s="803">
        <v>122.712</v>
      </c>
      <c r="F15" s="803">
        <v>261.56099999999998</v>
      </c>
      <c r="G15" s="803">
        <v>0</v>
      </c>
      <c r="H15" s="803">
        <v>105.23699999999999</v>
      </c>
      <c r="I15" s="803">
        <v>63.003</v>
      </c>
      <c r="J15" s="803">
        <v>17.55</v>
      </c>
      <c r="K15" s="803">
        <v>57.575000000000003</v>
      </c>
      <c r="L15" s="803">
        <v>24.459</v>
      </c>
      <c r="M15" s="803">
        <v>65.325000000000003</v>
      </c>
      <c r="N15" s="803">
        <v>25.452999999999999</v>
      </c>
      <c r="O15" s="803">
        <v>1006.303</v>
      </c>
      <c r="P15" s="123"/>
      <c r="Q15" s="121"/>
    </row>
    <row r="16" spans="1:17" x14ac:dyDescent="0.25">
      <c r="A16" s="68">
        <v>1110000</v>
      </c>
      <c r="B16" s="1463" t="s">
        <v>473</v>
      </c>
      <c r="C16" s="803">
        <v>437</v>
      </c>
      <c r="D16" s="803">
        <v>0</v>
      </c>
      <c r="E16" s="803">
        <v>0</v>
      </c>
      <c r="F16" s="803">
        <v>501.197</v>
      </c>
      <c r="G16" s="803">
        <v>656.52</v>
      </c>
      <c r="H16" s="803">
        <v>430</v>
      </c>
      <c r="I16" s="803">
        <v>350</v>
      </c>
      <c r="J16" s="803">
        <v>599.76</v>
      </c>
      <c r="K16" s="803">
        <v>499.2</v>
      </c>
      <c r="L16" s="803">
        <v>343</v>
      </c>
      <c r="M16" s="803">
        <v>0</v>
      </c>
      <c r="N16" s="803">
        <v>355.83300000000003</v>
      </c>
      <c r="O16" s="803">
        <v>4172.5099999999993</v>
      </c>
      <c r="P16" s="123"/>
      <c r="Q16" s="121"/>
    </row>
    <row r="17" spans="1:17" x14ac:dyDescent="0.25">
      <c r="A17" s="68">
        <v>1200000</v>
      </c>
      <c r="B17" s="1463" t="s">
        <v>474</v>
      </c>
      <c r="C17" s="803">
        <v>195.26</v>
      </c>
      <c r="D17" s="803">
        <v>2374.6590000000001</v>
      </c>
      <c r="E17" s="803">
        <v>17</v>
      </c>
      <c r="F17" s="803">
        <v>21.068000000000001</v>
      </c>
      <c r="G17" s="803">
        <v>2298.5830000000001</v>
      </c>
      <c r="H17" s="803">
        <v>13814.317999999999</v>
      </c>
      <c r="I17" s="803">
        <v>4711.1729999999998</v>
      </c>
      <c r="J17" s="803">
        <v>17</v>
      </c>
      <c r="K17" s="803">
        <v>25.956</v>
      </c>
      <c r="L17" s="803">
        <v>76.328999999999994</v>
      </c>
      <c r="M17" s="803">
        <v>69.352999999999994</v>
      </c>
      <c r="N17" s="803">
        <v>145</v>
      </c>
      <c r="O17" s="803">
        <v>23765.698999999997</v>
      </c>
      <c r="P17" s="123"/>
      <c r="Q17" s="121"/>
    </row>
    <row r="18" spans="1:17" x14ac:dyDescent="0.25">
      <c r="A18" s="68">
        <v>1250000</v>
      </c>
      <c r="B18" s="1463" t="s">
        <v>475</v>
      </c>
      <c r="C18" s="803">
        <v>0</v>
      </c>
      <c r="D18" s="803">
        <v>0</v>
      </c>
      <c r="E18" s="803">
        <v>22.058</v>
      </c>
      <c r="F18" s="803">
        <v>5.4080000000000004</v>
      </c>
      <c r="G18" s="803">
        <v>0</v>
      </c>
      <c r="H18" s="803">
        <v>240.1</v>
      </c>
      <c r="I18" s="803">
        <v>0</v>
      </c>
      <c r="J18" s="803">
        <v>350</v>
      </c>
      <c r="K18" s="803">
        <v>53.731999999999999</v>
      </c>
      <c r="L18" s="803">
        <v>0</v>
      </c>
      <c r="M18" s="803">
        <v>0</v>
      </c>
      <c r="N18" s="803">
        <v>0</v>
      </c>
      <c r="O18" s="803">
        <v>671.298</v>
      </c>
      <c r="P18" s="123"/>
      <c r="Q18" s="121"/>
    </row>
    <row r="19" spans="1:17" x14ac:dyDescent="0.25">
      <c r="A19" s="68">
        <v>1260000</v>
      </c>
      <c r="B19" s="1463" t="s">
        <v>476</v>
      </c>
      <c r="C19" s="803">
        <v>2988.7669999999998</v>
      </c>
      <c r="D19" s="803">
        <v>441.40499999999997</v>
      </c>
      <c r="E19" s="803">
        <v>106.935</v>
      </c>
      <c r="F19" s="803">
        <v>71.123999999999995</v>
      </c>
      <c r="G19" s="803">
        <v>164.30799999999999</v>
      </c>
      <c r="H19" s="803">
        <v>4945.3230000000003</v>
      </c>
      <c r="I19" s="803">
        <v>1913.076</v>
      </c>
      <c r="J19" s="803">
        <v>288.35199999999998</v>
      </c>
      <c r="K19" s="803">
        <v>967.10599999999999</v>
      </c>
      <c r="L19" s="803">
        <v>181.91300000000001</v>
      </c>
      <c r="M19" s="803">
        <v>279.67399999999998</v>
      </c>
      <c r="N19" s="803">
        <v>166.65299999999999</v>
      </c>
      <c r="O19" s="803">
        <v>12514.636</v>
      </c>
      <c r="P19" s="123"/>
      <c r="Q19" s="121"/>
    </row>
    <row r="20" spans="1:17" x14ac:dyDescent="0.25">
      <c r="A20" s="68">
        <v>1270000</v>
      </c>
      <c r="B20" s="1463" t="s">
        <v>477</v>
      </c>
      <c r="C20" s="803">
        <v>87.992000000000004</v>
      </c>
      <c r="D20" s="803">
        <v>155.94800000000001</v>
      </c>
      <c r="E20" s="803">
        <v>89.037999999999997</v>
      </c>
      <c r="F20" s="803">
        <v>1101.412</v>
      </c>
      <c r="G20" s="803">
        <v>251.71799999999999</v>
      </c>
      <c r="H20" s="803">
        <v>474.61700000000002</v>
      </c>
      <c r="I20" s="803">
        <v>68.599999999999994</v>
      </c>
      <c r="J20" s="803">
        <v>31.366</v>
      </c>
      <c r="K20" s="803">
        <v>238.321</v>
      </c>
      <c r="L20" s="803">
        <v>99.129000000000005</v>
      </c>
      <c r="M20" s="803">
        <v>219.94499999999999</v>
      </c>
      <c r="N20" s="803">
        <v>316.27800000000002</v>
      </c>
      <c r="O20" s="803">
        <v>3134.3640000000005</v>
      </c>
      <c r="P20" s="123"/>
      <c r="Q20" s="121"/>
    </row>
    <row r="21" spans="1:17" x14ac:dyDescent="0.25">
      <c r="A21" s="68">
        <v>1300000</v>
      </c>
      <c r="B21" s="1464" t="s">
        <v>478</v>
      </c>
      <c r="C21" s="803">
        <v>1.5</v>
      </c>
      <c r="D21" s="803">
        <v>39.052</v>
      </c>
      <c r="E21" s="803">
        <v>5.12</v>
      </c>
      <c r="F21" s="803">
        <v>13.691000000000001</v>
      </c>
      <c r="G21" s="803">
        <v>78.614000000000004</v>
      </c>
      <c r="H21" s="803">
        <v>532.66399999999999</v>
      </c>
      <c r="I21" s="803">
        <v>0</v>
      </c>
      <c r="J21" s="803">
        <v>1.659</v>
      </c>
      <c r="K21" s="803">
        <v>12.188000000000001</v>
      </c>
      <c r="L21" s="803">
        <v>2.7959999999999998</v>
      </c>
      <c r="M21" s="803">
        <v>54.674999999999997</v>
      </c>
      <c r="N21" s="803">
        <v>0</v>
      </c>
      <c r="O21" s="803">
        <v>741.95899999999995</v>
      </c>
      <c r="P21" s="123"/>
      <c r="Q21" s="121"/>
    </row>
    <row r="22" spans="1:17" x14ac:dyDescent="0.25">
      <c r="A22" s="67"/>
      <c r="B22" s="1465" t="s">
        <v>479</v>
      </c>
      <c r="C22" s="1466">
        <v>263027.62099999998</v>
      </c>
      <c r="D22" s="1466">
        <v>500044.65399999998</v>
      </c>
      <c r="E22" s="1466">
        <v>145081.079</v>
      </c>
      <c r="F22" s="1466">
        <v>53544.2</v>
      </c>
      <c r="G22" s="1466">
        <v>233841.29800000001</v>
      </c>
      <c r="H22" s="1466">
        <v>96437.032000000007</v>
      </c>
      <c r="I22" s="1466">
        <v>13065.465</v>
      </c>
      <c r="J22" s="1466">
        <v>51867.072</v>
      </c>
      <c r="K22" s="1466">
        <v>343095.42099999997</v>
      </c>
      <c r="L22" s="1466">
        <v>18806.87</v>
      </c>
      <c r="M22" s="1466">
        <v>22808.999</v>
      </c>
      <c r="N22" s="1466">
        <v>6553.2520000000004</v>
      </c>
      <c r="O22" s="1466">
        <v>1748172.9630000005</v>
      </c>
      <c r="P22" s="123"/>
      <c r="Q22" s="121"/>
    </row>
    <row r="23" spans="1:17" x14ac:dyDescent="0.25">
      <c r="A23" s="68">
        <v>6000000</v>
      </c>
      <c r="B23" s="1464" t="s">
        <v>394</v>
      </c>
      <c r="C23" s="803">
        <v>2475358.8420000002</v>
      </c>
      <c r="D23" s="803">
        <v>639775.75300000003</v>
      </c>
      <c r="E23" s="803">
        <v>5234507.6409999998</v>
      </c>
      <c r="F23" s="803">
        <v>3562052.4739999999</v>
      </c>
      <c r="G23" s="803">
        <v>5113820.0530000003</v>
      </c>
      <c r="H23" s="803">
        <v>4509604.3839999996</v>
      </c>
      <c r="I23" s="803">
        <v>772394.30599999998</v>
      </c>
      <c r="J23" s="803">
        <v>3067532.2069999999</v>
      </c>
      <c r="K23" s="803">
        <v>3580222.4029999999</v>
      </c>
      <c r="L23" s="803">
        <v>1951671.352</v>
      </c>
      <c r="M23" s="803">
        <v>138933.753</v>
      </c>
      <c r="N23" s="803">
        <v>352403.64399999997</v>
      </c>
      <c r="O23" s="803">
        <v>31398276.811999999</v>
      </c>
      <c r="P23" s="123"/>
      <c r="Q23" s="121"/>
    </row>
    <row r="24" spans="1:17" x14ac:dyDescent="0.25">
      <c r="A24" s="68">
        <v>8000000</v>
      </c>
      <c r="B24" s="1464" t="s">
        <v>514</v>
      </c>
      <c r="C24" s="803">
        <v>133895.38399999999</v>
      </c>
      <c r="D24" s="803">
        <v>3121.3310000000001</v>
      </c>
      <c r="E24" s="803">
        <v>1377.481</v>
      </c>
      <c r="F24" s="803">
        <v>27.876999999999999</v>
      </c>
      <c r="G24" s="803">
        <v>464.09100000000001</v>
      </c>
      <c r="H24" s="803">
        <v>21966.75</v>
      </c>
      <c r="I24" s="803">
        <v>2310.89</v>
      </c>
      <c r="J24" s="803">
        <v>600</v>
      </c>
      <c r="K24" s="803">
        <v>27670.511999999999</v>
      </c>
      <c r="L24" s="803">
        <v>8.9999999999999993E-3</v>
      </c>
      <c r="M24" s="803">
        <v>4343</v>
      </c>
      <c r="N24" s="803">
        <v>358.55</v>
      </c>
      <c r="O24" s="803">
        <v>196135.87499999997</v>
      </c>
      <c r="P24" s="123"/>
      <c r="Q24" s="121"/>
    </row>
    <row r="25" spans="1:17" ht="9" customHeight="1" x14ac:dyDescent="0.25">
      <c r="A25" s="67"/>
      <c r="B25" s="1461"/>
      <c r="C25" s="1460"/>
      <c r="D25" s="1460"/>
      <c r="E25" s="1460"/>
      <c r="F25" s="1460"/>
      <c r="G25" s="1460"/>
      <c r="H25" s="1460"/>
      <c r="I25" s="1460"/>
      <c r="J25" s="1460"/>
      <c r="K25" s="1460"/>
      <c r="L25" s="1460"/>
      <c r="M25" s="1460"/>
      <c r="N25" s="1460"/>
      <c r="O25" s="1460"/>
      <c r="P25" s="123"/>
      <c r="Q25" s="121"/>
    </row>
    <row r="26" spans="1:17" s="94" customFormat="1" x14ac:dyDescent="0.25">
      <c r="A26" s="68">
        <v>2020000</v>
      </c>
      <c r="B26" s="1464" t="s">
        <v>483</v>
      </c>
      <c r="C26" s="803">
        <v>216084.72899999999</v>
      </c>
      <c r="D26" s="803">
        <v>419225.80300000001</v>
      </c>
      <c r="E26" s="803">
        <v>103518.917</v>
      </c>
      <c r="F26" s="803">
        <v>32782.786999999997</v>
      </c>
      <c r="G26" s="803">
        <v>196697.027</v>
      </c>
      <c r="H26" s="803">
        <v>64877.589</v>
      </c>
      <c r="I26" s="803">
        <v>2029.279</v>
      </c>
      <c r="J26" s="803">
        <v>23975.8</v>
      </c>
      <c r="K26" s="803">
        <v>253634.136</v>
      </c>
      <c r="L26" s="803">
        <v>13141.334999999999</v>
      </c>
      <c r="M26" s="803">
        <v>10444.049000000001</v>
      </c>
      <c r="N26" s="803">
        <v>0</v>
      </c>
      <c r="O26" s="803">
        <v>1336411.4510000001</v>
      </c>
      <c r="P26" s="123"/>
      <c r="Q26" s="121"/>
    </row>
    <row r="27" spans="1:17" s="94" customFormat="1" ht="25.5" x14ac:dyDescent="0.25">
      <c r="A27" s="68">
        <v>2030000</v>
      </c>
      <c r="B27" s="1464" t="s">
        <v>1685</v>
      </c>
      <c r="C27" s="803">
        <v>1712.2449999999999</v>
      </c>
      <c r="D27" s="803">
        <v>0</v>
      </c>
      <c r="E27" s="803">
        <v>0</v>
      </c>
      <c r="F27" s="803">
        <v>0</v>
      </c>
      <c r="G27" s="803">
        <v>0</v>
      </c>
      <c r="H27" s="803">
        <v>0</v>
      </c>
      <c r="I27" s="803">
        <v>0</v>
      </c>
      <c r="J27" s="803">
        <v>0</v>
      </c>
      <c r="K27" s="803">
        <v>0</v>
      </c>
      <c r="L27" s="803">
        <v>0</v>
      </c>
      <c r="M27" s="803">
        <v>0</v>
      </c>
      <c r="N27" s="803">
        <v>1616.7570000000001</v>
      </c>
      <c r="O27" s="803">
        <v>3329.002</v>
      </c>
      <c r="P27" s="123"/>
      <c r="Q27" s="121"/>
    </row>
    <row r="28" spans="1:17" s="94" customFormat="1" x14ac:dyDescent="0.25">
      <c r="A28" s="68">
        <v>2040000</v>
      </c>
      <c r="B28" s="1464" t="s">
        <v>484</v>
      </c>
      <c r="C28" s="803">
        <v>1059.1420000000001</v>
      </c>
      <c r="D28" s="803">
        <v>542.92200000000003</v>
      </c>
      <c r="E28" s="803">
        <v>20243.037</v>
      </c>
      <c r="F28" s="803">
        <v>5081.5559999999996</v>
      </c>
      <c r="G28" s="803">
        <v>0</v>
      </c>
      <c r="H28" s="803">
        <v>301.63</v>
      </c>
      <c r="I28" s="803">
        <v>934.55499999999995</v>
      </c>
      <c r="J28" s="803">
        <v>173.47900000000001</v>
      </c>
      <c r="K28" s="803">
        <v>173.934</v>
      </c>
      <c r="L28" s="803">
        <v>25.501000000000001</v>
      </c>
      <c r="M28" s="803">
        <v>101.828</v>
      </c>
      <c r="N28" s="803">
        <v>18.709</v>
      </c>
      <c r="O28" s="803">
        <v>28656.293000000001</v>
      </c>
      <c r="P28" s="123"/>
      <c r="Q28" s="121"/>
    </row>
    <row r="29" spans="1:17" s="94" customFormat="1" x14ac:dyDescent="0.25">
      <c r="A29" s="68">
        <v>2050000</v>
      </c>
      <c r="B29" s="1464" t="s">
        <v>485</v>
      </c>
      <c r="C29" s="803">
        <v>31.341999999999999</v>
      </c>
      <c r="D29" s="803">
        <v>20.071999999999999</v>
      </c>
      <c r="E29" s="803">
        <v>31.582000000000001</v>
      </c>
      <c r="F29" s="803">
        <v>25.234999999999999</v>
      </c>
      <c r="G29" s="803">
        <v>145.80500000000001</v>
      </c>
      <c r="H29" s="803">
        <v>704.82799999999997</v>
      </c>
      <c r="I29" s="803">
        <v>54.866</v>
      </c>
      <c r="J29" s="803">
        <v>89.825999999999993</v>
      </c>
      <c r="K29" s="803">
        <v>264.74299999999999</v>
      </c>
      <c r="L29" s="803">
        <v>23.452999999999999</v>
      </c>
      <c r="M29" s="803">
        <v>52.255000000000003</v>
      </c>
      <c r="N29" s="803">
        <v>9.4139999999999997</v>
      </c>
      <c r="O29" s="803">
        <v>1453.421</v>
      </c>
      <c r="P29" s="123"/>
      <c r="Q29" s="121"/>
    </row>
    <row r="30" spans="1:17" s="94" customFormat="1" x14ac:dyDescent="0.25">
      <c r="A30" s="68">
        <v>2060000</v>
      </c>
      <c r="B30" s="1464" t="s">
        <v>486</v>
      </c>
      <c r="C30" s="803">
        <v>2979.8</v>
      </c>
      <c r="D30" s="803">
        <v>2675.7739999999999</v>
      </c>
      <c r="E30" s="803">
        <v>674.49099999999999</v>
      </c>
      <c r="F30" s="803">
        <v>421.96199999999999</v>
      </c>
      <c r="G30" s="803">
        <v>2847.0749999999998</v>
      </c>
      <c r="H30" s="803">
        <v>871.93600000000004</v>
      </c>
      <c r="I30" s="803">
        <v>1115.2529999999999</v>
      </c>
      <c r="J30" s="803">
        <v>884.69100000000003</v>
      </c>
      <c r="K30" s="803">
        <v>504.10300000000001</v>
      </c>
      <c r="L30" s="803">
        <v>315.19</v>
      </c>
      <c r="M30" s="803">
        <v>338.36900000000003</v>
      </c>
      <c r="N30" s="803">
        <v>182.88399999999999</v>
      </c>
      <c r="O30" s="803">
        <v>13811.528</v>
      </c>
      <c r="P30" s="123"/>
      <c r="Q30" s="121"/>
    </row>
    <row r="31" spans="1:17" s="94" customFormat="1" x14ac:dyDescent="0.25">
      <c r="A31" s="68">
        <v>2070000</v>
      </c>
      <c r="B31" s="1464" t="s">
        <v>487</v>
      </c>
      <c r="C31" s="803">
        <v>0</v>
      </c>
      <c r="D31" s="803">
        <v>0</v>
      </c>
      <c r="E31" s="803">
        <v>0</v>
      </c>
      <c r="F31" s="803">
        <v>0</v>
      </c>
      <c r="G31" s="803">
        <v>0</v>
      </c>
      <c r="H31" s="803">
        <v>0</v>
      </c>
      <c r="I31" s="803">
        <v>0</v>
      </c>
      <c r="J31" s="803">
        <v>0</v>
      </c>
      <c r="K31" s="803">
        <v>0</v>
      </c>
      <c r="L31" s="803">
        <v>0</v>
      </c>
      <c r="M31" s="803">
        <v>0</v>
      </c>
      <c r="N31" s="803">
        <v>0</v>
      </c>
      <c r="O31" s="803">
        <v>0</v>
      </c>
      <c r="P31" s="123"/>
      <c r="Q31" s="121"/>
    </row>
    <row r="32" spans="1:17" s="94" customFormat="1" x14ac:dyDescent="0.25">
      <c r="A32" s="68">
        <v>2080000</v>
      </c>
      <c r="B32" s="1464" t="s">
        <v>488</v>
      </c>
      <c r="C32" s="803">
        <v>0</v>
      </c>
      <c r="D32" s="803">
        <v>0</v>
      </c>
      <c r="E32" s="803">
        <v>0</v>
      </c>
      <c r="F32" s="803">
        <v>0</v>
      </c>
      <c r="G32" s="803">
        <v>0</v>
      </c>
      <c r="H32" s="803">
        <v>0</v>
      </c>
      <c r="I32" s="803">
        <v>0</v>
      </c>
      <c r="J32" s="803">
        <v>0</v>
      </c>
      <c r="K32" s="803">
        <v>0</v>
      </c>
      <c r="L32" s="803">
        <v>0</v>
      </c>
      <c r="M32" s="803">
        <v>0</v>
      </c>
      <c r="N32" s="803">
        <v>0</v>
      </c>
      <c r="O32" s="803">
        <v>0</v>
      </c>
      <c r="P32" s="123"/>
      <c r="Q32" s="121"/>
    </row>
    <row r="33" spans="1:17" s="94" customFormat="1" x14ac:dyDescent="0.25">
      <c r="A33" s="68">
        <v>2100000</v>
      </c>
      <c r="B33" s="1464" t="s">
        <v>490</v>
      </c>
      <c r="C33" s="803">
        <v>0</v>
      </c>
      <c r="D33" s="803">
        <v>20391.349999999999</v>
      </c>
      <c r="E33" s="803">
        <v>867.58299999999997</v>
      </c>
      <c r="F33" s="803">
        <v>0</v>
      </c>
      <c r="G33" s="803">
        <v>0</v>
      </c>
      <c r="H33" s="803">
        <v>0</v>
      </c>
      <c r="I33" s="803">
        <v>0</v>
      </c>
      <c r="J33" s="803">
        <v>0</v>
      </c>
      <c r="K33" s="803">
        <v>0</v>
      </c>
      <c r="L33" s="803">
        <v>0</v>
      </c>
      <c r="M33" s="803">
        <v>0</v>
      </c>
      <c r="N33" s="803">
        <v>0</v>
      </c>
      <c r="O33" s="803">
        <v>21258.932999999997</v>
      </c>
      <c r="P33" s="123"/>
      <c r="Q33" s="121"/>
    </row>
    <row r="34" spans="1:17" s="94" customFormat="1" x14ac:dyDescent="0.25">
      <c r="A34" s="68"/>
      <c r="B34" s="1464" t="s">
        <v>1568</v>
      </c>
      <c r="C34" s="803">
        <v>0</v>
      </c>
      <c r="D34" s="803">
        <v>0</v>
      </c>
      <c r="E34" s="803">
        <v>0</v>
      </c>
      <c r="F34" s="803">
        <v>0</v>
      </c>
      <c r="G34" s="803">
        <v>0</v>
      </c>
      <c r="H34" s="803">
        <v>0</v>
      </c>
      <c r="I34" s="803">
        <v>0</v>
      </c>
      <c r="J34" s="803">
        <v>0</v>
      </c>
      <c r="K34" s="803">
        <v>0</v>
      </c>
      <c r="L34" s="803">
        <v>0</v>
      </c>
      <c r="M34" s="803">
        <v>0</v>
      </c>
      <c r="N34" s="803">
        <v>0</v>
      </c>
      <c r="O34" s="803">
        <v>0</v>
      </c>
      <c r="P34" s="123"/>
      <c r="Q34" s="121"/>
    </row>
    <row r="35" spans="1:17" s="94" customFormat="1" x14ac:dyDescent="0.25">
      <c r="A35" s="67"/>
      <c r="B35" s="1464" t="s">
        <v>491</v>
      </c>
      <c r="C35" s="803">
        <v>0</v>
      </c>
      <c r="D35" s="803">
        <v>0</v>
      </c>
      <c r="E35" s="803">
        <v>0</v>
      </c>
      <c r="F35" s="803">
        <v>0</v>
      </c>
      <c r="G35" s="803">
        <v>0</v>
      </c>
      <c r="H35" s="803">
        <v>0</v>
      </c>
      <c r="I35" s="803">
        <v>0</v>
      </c>
      <c r="J35" s="803">
        <v>0</v>
      </c>
      <c r="K35" s="803">
        <v>0</v>
      </c>
      <c r="L35" s="803">
        <v>0</v>
      </c>
      <c r="M35" s="803">
        <v>0</v>
      </c>
      <c r="N35" s="803">
        <v>0</v>
      </c>
      <c r="O35" s="803">
        <v>0</v>
      </c>
      <c r="P35" s="123"/>
      <c r="Q35" s="121"/>
    </row>
    <row r="36" spans="1:17" s="94" customFormat="1" x14ac:dyDescent="0.25">
      <c r="A36" s="59"/>
      <c r="B36" s="1465" t="s">
        <v>492</v>
      </c>
      <c r="C36" s="1466">
        <v>221867.258</v>
      </c>
      <c r="D36" s="1466">
        <v>442855.92099999997</v>
      </c>
      <c r="E36" s="1466">
        <v>125335.61</v>
      </c>
      <c r="F36" s="1466">
        <v>38311.54</v>
      </c>
      <c r="G36" s="1466">
        <v>199689.90700000001</v>
      </c>
      <c r="H36" s="1466">
        <v>66755.982999999993</v>
      </c>
      <c r="I36" s="1466">
        <v>4133.9530000000004</v>
      </c>
      <c r="J36" s="1466">
        <v>25123.795999999998</v>
      </c>
      <c r="K36" s="1466">
        <v>254576.916</v>
      </c>
      <c r="L36" s="1466">
        <v>13505.478999999999</v>
      </c>
      <c r="M36" s="1466">
        <v>10936.501</v>
      </c>
      <c r="N36" s="1466">
        <v>1827.7639999999999</v>
      </c>
      <c r="O36" s="1466">
        <v>1404920.628</v>
      </c>
      <c r="P36" s="123"/>
      <c r="Q36" s="121"/>
    </row>
    <row r="37" spans="1:17" s="94" customFormat="1" x14ac:dyDescent="0.25">
      <c r="A37" s="67"/>
      <c r="B37" s="1465"/>
      <c r="C37" s="1460"/>
      <c r="D37" s="1460"/>
      <c r="E37" s="1460"/>
      <c r="F37" s="1460"/>
      <c r="G37" s="1460"/>
      <c r="H37" s="1460"/>
      <c r="I37" s="1460"/>
      <c r="J37" s="1460"/>
      <c r="K37" s="1460"/>
      <c r="L37" s="1460"/>
      <c r="M37" s="1460"/>
      <c r="N37" s="1460"/>
      <c r="O37" s="1460"/>
      <c r="P37" s="123"/>
      <c r="Q37" s="121"/>
    </row>
    <row r="38" spans="1:17" s="94" customFormat="1" x14ac:dyDescent="0.25">
      <c r="A38" s="68">
        <v>3010000</v>
      </c>
      <c r="B38" s="1464" t="s">
        <v>494</v>
      </c>
      <c r="C38" s="803">
        <v>29983.4</v>
      </c>
      <c r="D38" s="803">
        <v>39100</v>
      </c>
      <c r="E38" s="803">
        <v>11803</v>
      </c>
      <c r="F38" s="803">
        <v>7913.8</v>
      </c>
      <c r="G38" s="803">
        <v>22326</v>
      </c>
      <c r="H38" s="803">
        <v>9851.7000000000007</v>
      </c>
      <c r="I38" s="803">
        <v>7118</v>
      </c>
      <c r="J38" s="803">
        <v>16800</v>
      </c>
      <c r="K38" s="803">
        <v>53747</v>
      </c>
      <c r="L38" s="803">
        <v>1700</v>
      </c>
      <c r="M38" s="803">
        <v>7300</v>
      </c>
      <c r="N38" s="803">
        <v>2320.4</v>
      </c>
      <c r="O38" s="803">
        <v>209963.3</v>
      </c>
      <c r="P38" s="123"/>
      <c r="Q38" s="121"/>
    </row>
    <row r="39" spans="1:17" s="94" customFormat="1" x14ac:dyDescent="0.25">
      <c r="A39" s="68">
        <v>3020000</v>
      </c>
      <c r="B39" s="1464" t="s">
        <v>495</v>
      </c>
      <c r="C39" s="803">
        <v>0</v>
      </c>
      <c r="D39" s="803">
        <v>0</v>
      </c>
      <c r="E39" s="803">
        <v>0</v>
      </c>
      <c r="F39" s="803">
        <v>1980</v>
      </c>
      <c r="G39" s="803">
        <v>0</v>
      </c>
      <c r="H39" s="803">
        <v>4000.5</v>
      </c>
      <c r="I39" s="803">
        <v>0</v>
      </c>
      <c r="J39" s="803">
        <v>3200</v>
      </c>
      <c r="K39" s="803">
        <v>0</v>
      </c>
      <c r="L39" s="803">
        <v>2861.4250000000002</v>
      </c>
      <c r="M39" s="803">
        <v>3852</v>
      </c>
      <c r="N39" s="803">
        <v>0</v>
      </c>
      <c r="O39" s="803">
        <v>15893.924999999999</v>
      </c>
      <c r="P39" s="123"/>
      <c r="Q39" s="121"/>
    </row>
    <row r="40" spans="1:17" s="94" customFormat="1" x14ac:dyDescent="0.25">
      <c r="A40" s="68">
        <v>3040000</v>
      </c>
      <c r="B40" s="1464" t="s">
        <v>598</v>
      </c>
      <c r="C40" s="803">
        <v>0</v>
      </c>
      <c r="D40" s="803">
        <v>0</v>
      </c>
      <c r="E40" s="803">
        <v>0</v>
      </c>
      <c r="F40" s="803">
        <v>0</v>
      </c>
      <c r="G40" s="803">
        <v>0</v>
      </c>
      <c r="H40" s="803">
        <v>0</v>
      </c>
      <c r="I40" s="803">
        <v>0</v>
      </c>
      <c r="J40" s="803">
        <v>0</v>
      </c>
      <c r="K40" s="803">
        <v>0</v>
      </c>
      <c r="L40" s="803">
        <v>0</v>
      </c>
      <c r="M40" s="803">
        <v>0</v>
      </c>
      <c r="N40" s="803">
        <v>0</v>
      </c>
      <c r="O40" s="803">
        <v>0</v>
      </c>
      <c r="P40" s="123"/>
      <c r="Q40" s="121"/>
    </row>
    <row r="41" spans="1:17" s="94" customFormat="1" x14ac:dyDescent="0.25">
      <c r="A41" s="68">
        <v>3050000</v>
      </c>
      <c r="B41" s="1464" t="s">
        <v>496</v>
      </c>
      <c r="C41" s="803">
        <v>5174.5649999999996</v>
      </c>
      <c r="D41" s="803">
        <v>10341.652</v>
      </c>
      <c r="E41" s="803">
        <v>5902.16</v>
      </c>
      <c r="F41" s="803">
        <v>3894.9360000000001</v>
      </c>
      <c r="G41" s="803">
        <v>8541.2170000000006</v>
      </c>
      <c r="H41" s="803">
        <v>2378.9</v>
      </c>
      <c r="I41" s="803">
        <v>1251.904</v>
      </c>
      <c r="J41" s="803">
        <v>8400</v>
      </c>
      <c r="K41" s="803">
        <v>4598.2650000000003</v>
      </c>
      <c r="L41" s="803">
        <v>149.74100000000001</v>
      </c>
      <c r="M41" s="803">
        <v>477.58800000000002</v>
      </c>
      <c r="N41" s="803">
        <v>35.738999999999997</v>
      </c>
      <c r="O41" s="803">
        <v>51146.667000000009</v>
      </c>
      <c r="P41" s="123"/>
      <c r="Q41" s="121"/>
    </row>
    <row r="42" spans="1:17" s="94" customFormat="1" x14ac:dyDescent="0.25">
      <c r="A42" s="68">
        <v>3060000</v>
      </c>
      <c r="B42" s="1464" t="s">
        <v>2024</v>
      </c>
      <c r="C42" s="803">
        <v>6002.4</v>
      </c>
      <c r="D42" s="803">
        <v>7586.2219999999998</v>
      </c>
      <c r="E42" s="803">
        <v>2039.182</v>
      </c>
      <c r="F42" s="803">
        <v>1443.922</v>
      </c>
      <c r="G42" s="803">
        <v>3284.174</v>
      </c>
      <c r="H42" s="803">
        <v>11974.459000000001</v>
      </c>
      <c r="I42" s="803">
        <v>459.95</v>
      </c>
      <c r="J42" s="803">
        <v>-1656.7249999999999</v>
      </c>
      <c r="K42" s="803">
        <v>30173.241000000002</v>
      </c>
      <c r="L42" s="803">
        <v>590.22500000000002</v>
      </c>
      <c r="M42" s="803">
        <v>242.91200000000001</v>
      </c>
      <c r="N42" s="803">
        <v>2369.35</v>
      </c>
      <c r="O42" s="803">
        <v>64509.311999999991</v>
      </c>
      <c r="P42" s="123"/>
      <c r="Q42" s="121"/>
    </row>
    <row r="43" spans="1:17" s="94" customFormat="1" x14ac:dyDescent="0.25">
      <c r="A43" s="68">
        <v>3070000</v>
      </c>
      <c r="B43" s="1464" t="s">
        <v>2025</v>
      </c>
      <c r="C43" s="803">
        <v>0</v>
      </c>
      <c r="D43" s="803">
        <v>0</v>
      </c>
      <c r="E43" s="803">
        <v>0</v>
      </c>
      <c r="F43" s="803">
        <v>0</v>
      </c>
      <c r="G43" s="803">
        <v>0</v>
      </c>
      <c r="H43" s="803">
        <v>0</v>
      </c>
      <c r="I43" s="803">
        <v>98.974999999999994</v>
      </c>
      <c r="J43" s="803">
        <v>0</v>
      </c>
      <c r="K43" s="803">
        <v>0</v>
      </c>
      <c r="L43" s="803">
        <v>0</v>
      </c>
      <c r="M43" s="803">
        <v>0</v>
      </c>
      <c r="N43" s="803">
        <v>0</v>
      </c>
      <c r="O43" s="803">
        <v>98.974999999999994</v>
      </c>
      <c r="P43" s="123"/>
      <c r="Q43" s="121"/>
    </row>
    <row r="44" spans="1:17" s="94" customFormat="1" x14ac:dyDescent="0.25">
      <c r="A44" s="67"/>
      <c r="B44" s="1464" t="s">
        <v>2026</v>
      </c>
      <c r="C44" s="803">
        <v>0</v>
      </c>
      <c r="D44" s="803">
        <v>160.85900000000001</v>
      </c>
      <c r="E44" s="803">
        <v>1.1279999999999999</v>
      </c>
      <c r="F44" s="803">
        <v>0</v>
      </c>
      <c r="G44" s="803">
        <v>0</v>
      </c>
      <c r="H44" s="803">
        <v>0</v>
      </c>
      <c r="I44" s="803">
        <v>2.6840000000000002</v>
      </c>
      <c r="J44" s="803">
        <v>0</v>
      </c>
      <c r="K44" s="803">
        <v>0</v>
      </c>
      <c r="L44" s="803">
        <v>0</v>
      </c>
      <c r="M44" s="803">
        <v>0</v>
      </c>
      <c r="N44" s="803">
        <v>0</v>
      </c>
      <c r="O44" s="803">
        <v>164.67099999999999</v>
      </c>
      <c r="P44" s="123"/>
      <c r="Q44" s="121"/>
    </row>
    <row r="45" spans="1:17" s="94" customFormat="1" ht="17.25" customHeight="1" x14ac:dyDescent="0.25">
      <c r="A45" s="59"/>
      <c r="B45" s="1465" t="s">
        <v>497</v>
      </c>
      <c r="C45" s="1466">
        <v>41160.364999999998</v>
      </c>
      <c r="D45" s="1466">
        <v>57188.733</v>
      </c>
      <c r="E45" s="1466">
        <v>19745.47</v>
      </c>
      <c r="F45" s="1466">
        <v>15232.657999999999</v>
      </c>
      <c r="G45" s="1466">
        <v>34151.391000000003</v>
      </c>
      <c r="H45" s="1466">
        <v>28205.559000000001</v>
      </c>
      <c r="I45" s="1466">
        <v>8931.5130000000008</v>
      </c>
      <c r="J45" s="1466">
        <v>26743.275000000001</v>
      </c>
      <c r="K45" s="1466">
        <v>88518.505999999994</v>
      </c>
      <c r="L45" s="1466">
        <v>5301.3909999999996</v>
      </c>
      <c r="M45" s="1466">
        <v>11872.5</v>
      </c>
      <c r="N45" s="1466">
        <v>4725.4889999999996</v>
      </c>
      <c r="O45" s="1466">
        <v>341776.85</v>
      </c>
      <c r="P45" s="123"/>
      <c r="Q45" s="121"/>
    </row>
    <row r="46" spans="1:17" s="94" customFormat="1" x14ac:dyDescent="0.25">
      <c r="A46" s="67"/>
      <c r="B46" s="1465" t="s">
        <v>498</v>
      </c>
      <c r="C46" s="1466">
        <v>263027.62300000002</v>
      </c>
      <c r="D46" s="1466">
        <v>500044.65399999998</v>
      </c>
      <c r="E46" s="1466">
        <v>145081.07999999999</v>
      </c>
      <c r="F46" s="1466">
        <v>53544.197999999997</v>
      </c>
      <c r="G46" s="1466">
        <v>233841.29800000001</v>
      </c>
      <c r="H46" s="1466">
        <v>94961.542000000001</v>
      </c>
      <c r="I46" s="1466">
        <v>13065.466</v>
      </c>
      <c r="J46" s="1466">
        <v>51867.071000000004</v>
      </c>
      <c r="K46" s="1466">
        <v>343095.42200000002</v>
      </c>
      <c r="L46" s="1466">
        <v>18806.87</v>
      </c>
      <c r="M46" s="1466">
        <v>22809.001</v>
      </c>
      <c r="N46" s="1466">
        <v>6553.2529999999997</v>
      </c>
      <c r="O46" s="1466">
        <v>1746697.4779999999</v>
      </c>
      <c r="P46" s="123"/>
      <c r="Q46" s="121"/>
    </row>
    <row r="47" spans="1:17" s="94" customFormat="1" x14ac:dyDescent="0.25">
      <c r="A47" s="68">
        <v>7000000</v>
      </c>
      <c r="B47" s="1464" t="s">
        <v>499</v>
      </c>
      <c r="C47" s="803">
        <v>2475358.8420000002</v>
      </c>
      <c r="D47" s="803">
        <v>639775.75300000003</v>
      </c>
      <c r="E47" s="803">
        <v>5234507.6409999998</v>
      </c>
      <c r="F47" s="803">
        <v>3562052.4739999999</v>
      </c>
      <c r="G47" s="803">
        <v>5113820.0530000003</v>
      </c>
      <c r="H47" s="803">
        <v>4509604.3839999996</v>
      </c>
      <c r="I47" s="803">
        <v>772394.30599999998</v>
      </c>
      <c r="J47" s="803">
        <v>3067532.2069999999</v>
      </c>
      <c r="K47" s="803">
        <v>3580222.4029999999</v>
      </c>
      <c r="L47" s="803">
        <v>1951671.352</v>
      </c>
      <c r="M47" s="803">
        <v>138933.753</v>
      </c>
      <c r="N47" s="803">
        <v>352403.64399999997</v>
      </c>
      <c r="O47" s="803">
        <v>31398276.811999999</v>
      </c>
      <c r="P47" s="123"/>
      <c r="Q47" s="121"/>
    </row>
    <row r="48" spans="1:17" s="94" customFormat="1" x14ac:dyDescent="0.25">
      <c r="A48" s="68">
        <v>9000000</v>
      </c>
      <c r="B48" s="1464" t="s">
        <v>502</v>
      </c>
      <c r="C48" s="803">
        <v>133895.38399999999</v>
      </c>
      <c r="D48" s="803">
        <v>3121.3310000000001</v>
      </c>
      <c r="E48" s="803">
        <v>1377.481</v>
      </c>
      <c r="F48" s="803">
        <v>27.876999999999999</v>
      </c>
      <c r="G48" s="803">
        <v>464.09100000000001</v>
      </c>
      <c r="H48" s="803">
        <v>21966.75</v>
      </c>
      <c r="I48" s="803">
        <v>2310.89</v>
      </c>
      <c r="J48" s="803">
        <v>600</v>
      </c>
      <c r="K48" s="803">
        <v>27670.511999999999</v>
      </c>
      <c r="L48" s="803">
        <v>8.9999999999999993E-3</v>
      </c>
      <c r="M48" s="803">
        <v>4343</v>
      </c>
      <c r="N48" s="803">
        <v>358.55</v>
      </c>
      <c r="O48" s="803">
        <v>196135.87499999997</v>
      </c>
      <c r="P48" s="123"/>
      <c r="Q48" s="121"/>
    </row>
    <row r="49" spans="1:17" s="94" customFormat="1" ht="3" customHeight="1" x14ac:dyDescent="0.25">
      <c r="A49" s="1783"/>
      <c r="B49" s="1783"/>
      <c r="C49" s="1783"/>
      <c r="D49" s="1783"/>
      <c r="E49" s="1783"/>
      <c r="F49" s="1783"/>
      <c r="G49" s="1783"/>
      <c r="H49" s="1783"/>
      <c r="I49" s="1783"/>
      <c r="J49" s="1783"/>
      <c r="K49" s="1783"/>
      <c r="L49" s="1783"/>
      <c r="M49" s="1783"/>
      <c r="N49" s="1783"/>
      <c r="O49" s="1783"/>
      <c r="Q49" s="121"/>
    </row>
    <row r="50" spans="1:17" s="94" customFormat="1" x14ac:dyDescent="0.25">
      <c r="A50" s="1784" t="s">
        <v>936</v>
      </c>
      <c r="B50" s="1784"/>
      <c r="C50" s="1784"/>
      <c r="D50" s="1784"/>
      <c r="E50" s="1784"/>
      <c r="F50" s="1784"/>
      <c r="G50" s="1784"/>
      <c r="H50" s="1784"/>
      <c r="I50" s="1784"/>
      <c r="J50" s="1784"/>
      <c r="K50" s="1784"/>
      <c r="L50" s="1784"/>
      <c r="M50" s="1784"/>
      <c r="N50" s="1784"/>
      <c r="O50" s="1784"/>
    </row>
    <row r="51" spans="1:17" s="94" customFormat="1" x14ac:dyDescent="0.25">
      <c r="A51" s="59"/>
      <c r="B51" s="311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262"/>
    </row>
    <row r="52" spans="1:17" ht="21.75" customHeight="1" x14ac:dyDescent="0.25">
      <c r="A52" s="1780" t="s">
        <v>513</v>
      </c>
      <c r="B52" s="1780"/>
      <c r="C52" s="1780"/>
      <c r="D52" s="1780"/>
      <c r="E52" s="1780"/>
      <c r="F52" s="1780"/>
      <c r="G52" s="1780"/>
      <c r="H52" s="1780"/>
      <c r="I52" s="1780"/>
      <c r="J52" s="1780"/>
      <c r="K52" s="1780"/>
      <c r="L52" s="1780"/>
      <c r="M52" s="1780"/>
      <c r="N52" s="1780"/>
      <c r="O52" s="1780"/>
    </row>
    <row r="53" spans="1:17" ht="18" x14ac:dyDescent="0.25">
      <c r="A53" s="1780" t="s">
        <v>588</v>
      </c>
      <c r="B53" s="1780"/>
      <c r="C53" s="1780"/>
      <c r="D53" s="1780"/>
      <c r="E53" s="1780"/>
      <c r="F53" s="1780"/>
      <c r="G53" s="1780"/>
      <c r="H53" s="1780"/>
      <c r="I53" s="1780"/>
      <c r="J53" s="1780"/>
      <c r="K53" s="1780"/>
      <c r="L53" s="1780"/>
      <c r="M53" s="1780"/>
      <c r="N53" s="1780"/>
      <c r="O53" s="1780"/>
    </row>
    <row r="54" spans="1:17" ht="15.75" x14ac:dyDescent="0.25">
      <c r="A54" s="1781" t="s">
        <v>1862</v>
      </c>
      <c r="B54" s="1781"/>
      <c r="C54" s="1781"/>
      <c r="D54" s="1781"/>
      <c r="E54" s="1781"/>
      <c r="F54" s="1781"/>
      <c r="G54" s="1781"/>
      <c r="H54" s="1781"/>
      <c r="I54" s="1781"/>
      <c r="J54" s="1781"/>
      <c r="K54" s="1781"/>
      <c r="L54" s="1781"/>
      <c r="M54" s="1781"/>
      <c r="N54" s="1781"/>
      <c r="O54" s="1781"/>
    </row>
    <row r="55" spans="1:17" ht="15.75" x14ac:dyDescent="0.25">
      <c r="A55" s="1782" t="s">
        <v>891</v>
      </c>
      <c r="B55" s="1782"/>
      <c r="C55" s="1782"/>
      <c r="D55" s="1782"/>
      <c r="E55" s="1782"/>
      <c r="F55" s="1782"/>
      <c r="G55" s="1782"/>
      <c r="H55" s="1782"/>
      <c r="I55" s="1782"/>
      <c r="J55" s="1782"/>
      <c r="K55" s="1782"/>
      <c r="L55" s="1782"/>
      <c r="M55" s="1782"/>
      <c r="N55" s="1782"/>
      <c r="O55" s="1782"/>
    </row>
    <row r="56" spans="1:17" ht="1.5" customHeight="1" x14ac:dyDescent="0.25">
      <c r="A56" s="69"/>
      <c r="B56" s="69"/>
      <c r="C56" s="812"/>
      <c r="D56" s="812"/>
      <c r="E56" s="812"/>
      <c r="F56" s="812"/>
      <c r="G56" s="812"/>
      <c r="H56" s="812"/>
      <c r="I56" s="812"/>
      <c r="J56" s="812"/>
      <c r="K56" s="812"/>
      <c r="L56" s="812"/>
      <c r="M56" s="812"/>
      <c r="N56" s="812"/>
      <c r="O56" s="813"/>
    </row>
    <row r="57" spans="1:17" ht="14.25" customHeight="1" x14ac:dyDescent="0.25">
      <c r="A57" s="95"/>
      <c r="B57" s="1457"/>
      <c r="C57" s="1458" t="s">
        <v>65</v>
      </c>
      <c r="D57" s="1458" t="s">
        <v>66</v>
      </c>
      <c r="E57" s="1458" t="s">
        <v>67</v>
      </c>
      <c r="F57" s="1458" t="s">
        <v>68</v>
      </c>
      <c r="G57" s="1458" t="s">
        <v>69</v>
      </c>
      <c r="H57" s="1458" t="s">
        <v>70</v>
      </c>
      <c r="I57" s="1458" t="s">
        <v>71</v>
      </c>
      <c r="J57" s="1458" t="s">
        <v>86</v>
      </c>
      <c r="K57" s="1458" t="s">
        <v>72</v>
      </c>
      <c r="L57" s="1458" t="s">
        <v>777</v>
      </c>
      <c r="M57" s="1458" t="s">
        <v>1050</v>
      </c>
      <c r="N57" s="1458" t="s">
        <v>1505</v>
      </c>
      <c r="O57" s="1459" t="s">
        <v>414</v>
      </c>
    </row>
    <row r="58" spans="1:17" ht="3.75" customHeight="1" x14ac:dyDescent="0.25">
      <c r="A58" s="96"/>
      <c r="B58" s="805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07"/>
    </row>
    <row r="59" spans="1:17" ht="15.95" customHeight="1" x14ac:dyDescent="0.25">
      <c r="A59" s="68">
        <v>5100000</v>
      </c>
      <c r="B59" s="808" t="s">
        <v>396</v>
      </c>
      <c r="C59" s="117">
        <v>531.77099999999996</v>
      </c>
      <c r="D59" s="117">
        <v>315.82799999999997</v>
      </c>
      <c r="E59" s="117">
        <v>683.02</v>
      </c>
      <c r="F59" s="117">
        <v>724.29499999999996</v>
      </c>
      <c r="G59" s="117">
        <v>1718.972</v>
      </c>
      <c r="H59" s="117">
        <v>1369.5989999999999</v>
      </c>
      <c r="I59" s="117">
        <v>942.54100000000005</v>
      </c>
      <c r="J59" s="117">
        <v>668.25599999999997</v>
      </c>
      <c r="K59" s="117">
        <v>1977.1559999999999</v>
      </c>
      <c r="L59" s="117">
        <v>805.68</v>
      </c>
      <c r="M59" s="117">
        <v>1275.2670000000001</v>
      </c>
      <c r="N59" s="117">
        <v>157.37799999999999</v>
      </c>
      <c r="O59" s="810">
        <v>11169.763000000001</v>
      </c>
      <c r="P59" s="120"/>
    </row>
    <row r="60" spans="1:17" ht="15.95" customHeight="1" x14ac:dyDescent="0.25">
      <c r="A60" s="68">
        <v>4100000</v>
      </c>
      <c r="B60" s="808" t="s">
        <v>509</v>
      </c>
      <c r="C60" s="117">
        <v>294.065</v>
      </c>
      <c r="D60" s="117">
        <v>312.94799999999998</v>
      </c>
      <c r="E60" s="117">
        <v>299.01600000000002</v>
      </c>
      <c r="F60" s="117">
        <v>273.07799999999997</v>
      </c>
      <c r="G60" s="117">
        <v>312.99</v>
      </c>
      <c r="H60" s="117">
        <v>341.267</v>
      </c>
      <c r="I60" s="117">
        <v>231.74100000000001</v>
      </c>
      <c r="J60" s="117">
        <v>339.81700000000001</v>
      </c>
      <c r="K60" s="117">
        <v>1361.586</v>
      </c>
      <c r="L60" s="117">
        <v>207.09299999999999</v>
      </c>
      <c r="M60" s="117">
        <v>91.231999999999999</v>
      </c>
      <c r="N60" s="117">
        <v>147.00299999999999</v>
      </c>
      <c r="O60" s="810">
        <v>4211.8359999999993</v>
      </c>
      <c r="P60" s="120"/>
    </row>
    <row r="61" spans="1:17" ht="15.95" customHeight="1" x14ac:dyDescent="0.25">
      <c r="A61" s="67"/>
      <c r="B61" s="801" t="s">
        <v>593</v>
      </c>
      <c r="C61" s="1467">
        <v>237.70599999999999</v>
      </c>
      <c r="D61" s="1467">
        <v>2.88</v>
      </c>
      <c r="E61" s="1467">
        <v>384.00400000000002</v>
      </c>
      <c r="F61" s="1467">
        <v>451.21699999999998</v>
      </c>
      <c r="G61" s="1467">
        <v>1405.982</v>
      </c>
      <c r="H61" s="1467">
        <v>1028.3320000000001</v>
      </c>
      <c r="I61" s="1467">
        <v>710.8</v>
      </c>
      <c r="J61" s="1467">
        <v>328.43900000000002</v>
      </c>
      <c r="K61" s="1467">
        <v>615.57000000000005</v>
      </c>
      <c r="L61" s="1467">
        <v>598.58699999999999</v>
      </c>
      <c r="M61" s="1467">
        <v>1184.0350000000001</v>
      </c>
      <c r="N61" s="1467">
        <v>10.375</v>
      </c>
      <c r="O61" s="1462">
        <v>6957.9269999999997</v>
      </c>
      <c r="P61" s="120"/>
    </row>
    <row r="62" spans="1:17" ht="15.95" customHeight="1" x14ac:dyDescent="0.25">
      <c r="A62" s="68">
        <v>5200000</v>
      </c>
      <c r="B62" s="808" t="s">
        <v>506</v>
      </c>
      <c r="C62" s="117">
        <v>17345.882000000001</v>
      </c>
      <c r="D62" s="117">
        <v>20447.353999999999</v>
      </c>
      <c r="E62" s="117">
        <v>3935.6759999999999</v>
      </c>
      <c r="F62" s="117">
        <v>3116.527</v>
      </c>
      <c r="G62" s="117">
        <v>8445.3850000000002</v>
      </c>
      <c r="H62" s="117">
        <v>1342.7190000000001</v>
      </c>
      <c r="I62" s="117">
        <v>273.50299999999999</v>
      </c>
      <c r="J62" s="117">
        <v>605.58100000000002</v>
      </c>
      <c r="K62" s="117">
        <v>13689.933000000001</v>
      </c>
      <c r="L62" s="117">
        <v>121.999</v>
      </c>
      <c r="M62" s="117">
        <v>351.678</v>
      </c>
      <c r="N62" s="117">
        <v>846.72</v>
      </c>
      <c r="O62" s="810">
        <v>70522.956999999995</v>
      </c>
      <c r="P62" s="120"/>
    </row>
    <row r="63" spans="1:17" ht="15.95" customHeight="1" x14ac:dyDescent="0.25">
      <c r="A63" s="68">
        <v>4200000</v>
      </c>
      <c r="B63" s="808" t="s">
        <v>510</v>
      </c>
      <c r="C63" s="117">
        <v>9157.1630000000005</v>
      </c>
      <c r="D63" s="117">
        <v>13419.344999999999</v>
      </c>
      <c r="E63" s="117">
        <v>1410.114</v>
      </c>
      <c r="F63" s="117">
        <v>1340.925</v>
      </c>
      <c r="G63" s="117">
        <v>5474.4979999999996</v>
      </c>
      <c r="H63" s="117">
        <v>849.25300000000004</v>
      </c>
      <c r="I63" s="117">
        <v>160.38</v>
      </c>
      <c r="J63" s="117">
        <v>482.60399999999998</v>
      </c>
      <c r="K63" s="117">
        <v>11072.152</v>
      </c>
      <c r="L63" s="117">
        <v>667.83900000000006</v>
      </c>
      <c r="M63" s="117">
        <v>112.108</v>
      </c>
      <c r="N63" s="117">
        <v>0</v>
      </c>
      <c r="O63" s="810">
        <v>44146.381000000001</v>
      </c>
      <c r="P63" s="120"/>
    </row>
    <row r="64" spans="1:17" ht="15.95" customHeight="1" x14ac:dyDescent="0.25">
      <c r="A64" s="67"/>
      <c r="B64" s="801" t="s">
        <v>594</v>
      </c>
      <c r="C64" s="1467">
        <v>8426.4249999999993</v>
      </c>
      <c r="D64" s="1467">
        <v>7030.8890000000001</v>
      </c>
      <c r="E64" s="1467">
        <v>2909.5659999999998</v>
      </c>
      <c r="F64" s="1467">
        <v>2226.819</v>
      </c>
      <c r="G64" s="1467">
        <v>4376.8689999999997</v>
      </c>
      <c r="H64" s="1467">
        <v>1521.798</v>
      </c>
      <c r="I64" s="1467">
        <v>823.923</v>
      </c>
      <c r="J64" s="1467">
        <v>451.416</v>
      </c>
      <c r="K64" s="1467">
        <v>3233.3510000000001</v>
      </c>
      <c r="L64" s="1467">
        <v>52.747</v>
      </c>
      <c r="M64" s="1467">
        <v>1423.605</v>
      </c>
      <c r="N64" s="1467">
        <v>857.09500000000003</v>
      </c>
      <c r="O64" s="1462">
        <v>33334.50299999999</v>
      </c>
      <c r="P64" s="120"/>
    </row>
    <row r="65" spans="1:16" s="94" customFormat="1" ht="15.95" customHeight="1" x14ac:dyDescent="0.25">
      <c r="A65" s="68">
        <v>5300000</v>
      </c>
      <c r="B65" s="808" t="s">
        <v>507</v>
      </c>
      <c r="C65" s="117">
        <v>0</v>
      </c>
      <c r="D65" s="117">
        <v>0</v>
      </c>
      <c r="E65" s="117">
        <v>29.370999999999999</v>
      </c>
      <c r="F65" s="117">
        <v>0</v>
      </c>
      <c r="G65" s="117">
        <v>0</v>
      </c>
      <c r="H65" s="117">
        <v>14.316000000000001</v>
      </c>
      <c r="I65" s="117">
        <v>0</v>
      </c>
      <c r="J65" s="117">
        <v>0</v>
      </c>
      <c r="K65" s="117">
        <v>0</v>
      </c>
      <c r="L65" s="117">
        <v>0</v>
      </c>
      <c r="M65" s="117">
        <v>0</v>
      </c>
      <c r="N65" s="117">
        <v>0</v>
      </c>
      <c r="O65" s="810">
        <v>43.686999999999998</v>
      </c>
      <c r="P65" s="120"/>
    </row>
    <row r="66" spans="1:16" s="94" customFormat="1" ht="15.95" customHeight="1" x14ac:dyDescent="0.25">
      <c r="A66" s="68">
        <v>4300000</v>
      </c>
      <c r="B66" s="808" t="s">
        <v>602</v>
      </c>
      <c r="C66" s="117">
        <v>23.605</v>
      </c>
      <c r="D66" s="117">
        <v>0</v>
      </c>
      <c r="E66" s="117">
        <v>0</v>
      </c>
      <c r="F66" s="117">
        <v>0</v>
      </c>
      <c r="G66" s="117">
        <v>0</v>
      </c>
      <c r="H66" s="117">
        <v>59.499000000000002</v>
      </c>
      <c r="I66" s="117">
        <v>0</v>
      </c>
      <c r="J66" s="117">
        <v>81</v>
      </c>
      <c r="K66" s="117">
        <v>7.4059999999999997</v>
      </c>
      <c r="L66" s="117">
        <v>0</v>
      </c>
      <c r="M66" s="117">
        <v>0</v>
      </c>
      <c r="N66" s="117">
        <v>0</v>
      </c>
      <c r="O66" s="810">
        <v>171.51</v>
      </c>
      <c r="P66" s="120"/>
    </row>
    <row r="67" spans="1:16" s="94" customFormat="1" ht="15.95" customHeight="1" x14ac:dyDescent="0.25">
      <c r="A67" s="67"/>
      <c r="B67" s="801" t="s">
        <v>1829</v>
      </c>
      <c r="C67" s="1467">
        <v>8402.82</v>
      </c>
      <c r="D67" s="1467">
        <v>7030.8890000000001</v>
      </c>
      <c r="E67" s="1467">
        <v>2938.9369999999999</v>
      </c>
      <c r="F67" s="1467">
        <v>2226.819</v>
      </c>
      <c r="G67" s="1467">
        <v>4376.8689999999997</v>
      </c>
      <c r="H67" s="1467">
        <v>1476.615</v>
      </c>
      <c r="I67" s="1467">
        <v>823.923</v>
      </c>
      <c r="J67" s="1467">
        <v>370.416</v>
      </c>
      <c r="K67" s="1467">
        <v>3225.9450000000002</v>
      </c>
      <c r="L67" s="1467">
        <v>52.747</v>
      </c>
      <c r="M67" s="1467">
        <v>1423.605</v>
      </c>
      <c r="N67" s="1467">
        <v>857.09500000000003</v>
      </c>
      <c r="O67" s="811">
        <v>33206.68</v>
      </c>
      <c r="P67" s="120"/>
    </row>
    <row r="68" spans="1:16" s="94" customFormat="1" ht="15.95" customHeight="1" x14ac:dyDescent="0.25">
      <c r="A68" s="68">
        <v>4400000</v>
      </c>
      <c r="B68" s="808" t="s">
        <v>603</v>
      </c>
      <c r="C68" s="117">
        <v>2729.732</v>
      </c>
      <c r="D68" s="117">
        <v>2160.529</v>
      </c>
      <c r="E68" s="117">
        <v>930.41300000000001</v>
      </c>
      <c r="F68" s="117">
        <v>812.69100000000003</v>
      </c>
      <c r="G68" s="117">
        <v>1044.6990000000001</v>
      </c>
      <c r="H68" s="117">
        <v>1668.3420000000001</v>
      </c>
      <c r="I68" s="117">
        <v>805.49699999999996</v>
      </c>
      <c r="J68" s="117">
        <v>2094.5100000000002</v>
      </c>
      <c r="K68" s="117">
        <v>1815.6949999999999</v>
      </c>
      <c r="L68" s="117">
        <v>562.43600000000004</v>
      </c>
      <c r="M68" s="117">
        <v>1188.6210000000001</v>
      </c>
      <c r="N68" s="117">
        <v>488.51600000000002</v>
      </c>
      <c r="O68" s="810">
        <v>16301.681</v>
      </c>
      <c r="P68" s="120"/>
    </row>
    <row r="69" spans="1:16" s="94" customFormat="1" ht="15.95" customHeight="1" x14ac:dyDescent="0.25">
      <c r="A69" s="67"/>
      <c r="B69" s="801" t="s">
        <v>595</v>
      </c>
      <c r="C69" s="1467">
        <v>5673.0879999999997</v>
      </c>
      <c r="D69" s="1467">
        <v>4870.3599999999997</v>
      </c>
      <c r="E69" s="1467">
        <v>2008.5239999999999</v>
      </c>
      <c r="F69" s="1467">
        <v>1414.1279999999999</v>
      </c>
      <c r="G69" s="1467">
        <v>3332.17</v>
      </c>
      <c r="H69" s="1467">
        <v>-191.727</v>
      </c>
      <c r="I69" s="1467">
        <v>18.425999999999998</v>
      </c>
      <c r="J69" s="1467">
        <v>-1724.0940000000001</v>
      </c>
      <c r="K69" s="1467">
        <v>1410.25</v>
      </c>
      <c r="L69" s="1467">
        <v>-509.68900000000002</v>
      </c>
      <c r="M69" s="1467">
        <v>234.98400000000001</v>
      </c>
      <c r="N69" s="1467">
        <v>368.57900000000001</v>
      </c>
      <c r="O69" s="1462">
        <v>16904.999</v>
      </c>
      <c r="P69" s="120"/>
    </row>
    <row r="70" spans="1:16" s="94" customFormat="1" ht="15.95" customHeight="1" x14ac:dyDescent="0.25">
      <c r="A70" s="68">
        <v>5500000</v>
      </c>
      <c r="B70" s="808" t="s">
        <v>401</v>
      </c>
      <c r="C70" s="117">
        <v>10.891</v>
      </c>
      <c r="D70" s="117">
        <v>359.16300000000001</v>
      </c>
      <c r="E70" s="117">
        <v>52.26</v>
      </c>
      <c r="F70" s="117">
        <v>8.2539999999999996</v>
      </c>
      <c r="G70" s="117">
        <v>20.603999999999999</v>
      </c>
      <c r="H70" s="117">
        <v>1237.433</v>
      </c>
      <c r="I70" s="117">
        <v>0</v>
      </c>
      <c r="J70" s="117">
        <v>0</v>
      </c>
      <c r="K70" s="117">
        <v>0</v>
      </c>
      <c r="L70" s="117">
        <v>3.3279999999999998</v>
      </c>
      <c r="M70" s="117">
        <v>3.8340000000000001</v>
      </c>
      <c r="N70" s="117">
        <v>0</v>
      </c>
      <c r="O70" s="810">
        <v>1695.7670000000001</v>
      </c>
      <c r="P70" s="120"/>
    </row>
    <row r="71" spans="1:16" s="94" customFormat="1" ht="15.95" customHeight="1" x14ac:dyDescent="0.25">
      <c r="A71" s="68">
        <v>4500000</v>
      </c>
      <c r="B71" s="808" t="s">
        <v>511</v>
      </c>
      <c r="C71" s="117">
        <v>0</v>
      </c>
      <c r="D71" s="117">
        <v>4618.0730000000003</v>
      </c>
      <c r="E71" s="117">
        <v>1.3129999999999999</v>
      </c>
      <c r="F71" s="117">
        <v>0</v>
      </c>
      <c r="G71" s="117">
        <v>0</v>
      </c>
      <c r="H71" s="117">
        <v>130.28100000000001</v>
      </c>
      <c r="I71" s="117">
        <v>0</v>
      </c>
      <c r="J71" s="117">
        <v>0</v>
      </c>
      <c r="K71" s="117">
        <v>56.896000000000001</v>
      </c>
      <c r="L71" s="117">
        <v>0</v>
      </c>
      <c r="M71" s="117">
        <v>0</v>
      </c>
      <c r="N71" s="117">
        <v>0</v>
      </c>
      <c r="O71" s="810">
        <v>4806.5630000000001</v>
      </c>
      <c r="P71" s="120"/>
    </row>
    <row r="72" spans="1:16" s="94" customFormat="1" ht="15.95" customHeight="1" x14ac:dyDescent="0.25">
      <c r="A72" s="67"/>
      <c r="B72" s="801" t="s">
        <v>604</v>
      </c>
      <c r="C72" s="1467">
        <v>5683.9790000000003</v>
      </c>
      <c r="D72" s="1467">
        <v>611.45000000000005</v>
      </c>
      <c r="E72" s="1467">
        <v>2059.471</v>
      </c>
      <c r="F72" s="1467">
        <v>1422.3820000000001</v>
      </c>
      <c r="G72" s="1467">
        <v>3352.7739999999999</v>
      </c>
      <c r="H72" s="1467">
        <v>915.42499999999995</v>
      </c>
      <c r="I72" s="1467">
        <v>18.425999999999998</v>
      </c>
      <c r="J72" s="1467">
        <v>-1724.0940000000001</v>
      </c>
      <c r="K72" s="1467">
        <v>1353.354</v>
      </c>
      <c r="L72" s="1467">
        <v>-506.36099999999999</v>
      </c>
      <c r="M72" s="1467">
        <v>238.81800000000001</v>
      </c>
      <c r="N72" s="1467">
        <v>368.57900000000001</v>
      </c>
      <c r="O72" s="811">
        <v>13794.202999999996</v>
      </c>
      <c r="P72" s="120"/>
    </row>
    <row r="73" spans="1:16" s="94" customFormat="1" ht="25.5" x14ac:dyDescent="0.25">
      <c r="A73" s="68">
        <v>5890000</v>
      </c>
      <c r="B73" s="808" t="s">
        <v>508</v>
      </c>
      <c r="C73" s="117">
        <v>64.801000000000002</v>
      </c>
      <c r="D73" s="117">
        <v>40.497999999999998</v>
      </c>
      <c r="E73" s="117">
        <v>0</v>
      </c>
      <c r="F73" s="117">
        <v>1.389</v>
      </c>
      <c r="G73" s="117">
        <v>2E-3</v>
      </c>
      <c r="H73" s="117">
        <v>22.216999999999999</v>
      </c>
      <c r="I73" s="117">
        <v>8.2330000000000005</v>
      </c>
      <c r="J73" s="117">
        <v>3.0000000000000001E-3</v>
      </c>
      <c r="K73" s="117">
        <v>3.0000000000000001E-3</v>
      </c>
      <c r="L73" s="117">
        <v>0.1</v>
      </c>
      <c r="M73" s="117">
        <v>7.0000000000000001E-3</v>
      </c>
      <c r="N73" s="117">
        <v>8.0000000000000002E-3</v>
      </c>
      <c r="O73" s="810">
        <v>137.26099999999997</v>
      </c>
      <c r="P73" s="120"/>
    </row>
    <row r="74" spans="1:16" s="94" customFormat="1" ht="25.5" x14ac:dyDescent="0.25">
      <c r="A74" s="68">
        <v>4890000</v>
      </c>
      <c r="B74" s="808" t="s">
        <v>512</v>
      </c>
      <c r="C74" s="117">
        <v>0</v>
      </c>
      <c r="D74" s="117">
        <v>2E-3</v>
      </c>
      <c r="E74" s="117">
        <v>0</v>
      </c>
      <c r="F74" s="117">
        <v>0</v>
      </c>
      <c r="G74" s="117">
        <v>2E-3</v>
      </c>
      <c r="H74" s="117">
        <v>27.972999999999999</v>
      </c>
      <c r="I74" s="117">
        <v>14.334</v>
      </c>
      <c r="J74" s="117">
        <v>0.38200000000000001</v>
      </c>
      <c r="K74" s="117">
        <v>2E-3</v>
      </c>
      <c r="L74" s="117">
        <v>3.0000000000000001E-3</v>
      </c>
      <c r="M74" s="117">
        <v>0.20899999999999999</v>
      </c>
      <c r="N74" s="117">
        <v>0</v>
      </c>
      <c r="O74" s="810">
        <v>42.907000000000004</v>
      </c>
      <c r="P74" s="120"/>
    </row>
    <row r="75" spans="1:16" s="94" customFormat="1" ht="15.95" customHeight="1" x14ac:dyDescent="0.25">
      <c r="A75" s="67"/>
      <c r="B75" s="801" t="s">
        <v>605</v>
      </c>
      <c r="C75" s="1467">
        <v>5748.78</v>
      </c>
      <c r="D75" s="1467">
        <v>651.94600000000003</v>
      </c>
      <c r="E75" s="1467">
        <v>2059.471</v>
      </c>
      <c r="F75" s="1467">
        <v>1423.771</v>
      </c>
      <c r="G75" s="1467">
        <v>3352.7739999999999</v>
      </c>
      <c r="H75" s="1467">
        <v>909.66899999999998</v>
      </c>
      <c r="I75" s="1467">
        <v>12.324999999999999</v>
      </c>
      <c r="J75" s="1467">
        <v>-1724.473</v>
      </c>
      <c r="K75" s="1467">
        <v>1353.355</v>
      </c>
      <c r="L75" s="1467">
        <v>-506.26400000000001</v>
      </c>
      <c r="M75" s="1467">
        <v>238.61600000000001</v>
      </c>
      <c r="N75" s="1467">
        <v>368.58699999999999</v>
      </c>
      <c r="O75" s="811">
        <v>13888.557000000001</v>
      </c>
      <c r="P75" s="120"/>
    </row>
    <row r="76" spans="1:16" s="94" customFormat="1" ht="15.95" customHeight="1" x14ac:dyDescent="0.25">
      <c r="A76" s="68">
        <v>4600000</v>
      </c>
      <c r="B76" s="808" t="s">
        <v>1104</v>
      </c>
      <c r="C76" s="117">
        <v>0</v>
      </c>
      <c r="D76" s="117">
        <v>0</v>
      </c>
      <c r="E76" s="117">
        <v>20.289000000000001</v>
      </c>
      <c r="F76" s="117">
        <v>0</v>
      </c>
      <c r="G76" s="117">
        <v>68.599999999999994</v>
      </c>
      <c r="H76" s="117">
        <v>0</v>
      </c>
      <c r="I76" s="117">
        <v>0</v>
      </c>
      <c r="J76" s="117">
        <v>0</v>
      </c>
      <c r="K76" s="117">
        <v>222.01499999999999</v>
      </c>
      <c r="L76" s="117">
        <v>0</v>
      </c>
      <c r="M76" s="117">
        <v>0</v>
      </c>
      <c r="N76" s="117">
        <v>0</v>
      </c>
      <c r="O76" s="810">
        <v>310.904</v>
      </c>
      <c r="P76" s="120"/>
    </row>
    <row r="77" spans="1:16" s="94" customFormat="1" ht="15.95" customHeight="1" x14ac:dyDescent="0.25">
      <c r="A77" s="67"/>
      <c r="B77" s="1468" t="s">
        <v>1019</v>
      </c>
      <c r="C77" s="1467">
        <v>5748.78</v>
      </c>
      <c r="D77" s="1467">
        <v>651.94600000000003</v>
      </c>
      <c r="E77" s="1467">
        <v>2039.182</v>
      </c>
      <c r="F77" s="1467">
        <v>1423.771</v>
      </c>
      <c r="G77" s="1467">
        <v>3284.174</v>
      </c>
      <c r="H77" s="1467">
        <v>909.66899999999998</v>
      </c>
      <c r="I77" s="1467">
        <v>12.324999999999999</v>
      </c>
      <c r="J77" s="1467">
        <v>-1724.473</v>
      </c>
      <c r="K77" s="1467">
        <v>1131.3399999999999</v>
      </c>
      <c r="L77" s="1467">
        <v>-506.26400000000001</v>
      </c>
      <c r="M77" s="1467">
        <v>238.61600000000001</v>
      </c>
      <c r="N77" s="1467">
        <v>368.58699999999999</v>
      </c>
      <c r="O77" s="811">
        <v>13577.653</v>
      </c>
      <c r="P77" s="120"/>
    </row>
    <row r="78" spans="1:16" s="94" customFormat="1" ht="3.75" customHeight="1" x14ac:dyDescent="0.25">
      <c r="A78" s="97"/>
      <c r="B78" s="97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1:16" s="94" customFormat="1" x14ac:dyDescent="0.25">
      <c r="A79" s="1779" t="s">
        <v>936</v>
      </c>
      <c r="B79" s="1779"/>
      <c r="C79" s="1779"/>
      <c r="D79" s="1779"/>
      <c r="E79" s="1779"/>
      <c r="F79" s="1779"/>
      <c r="G79" s="1779"/>
      <c r="H79" s="1779"/>
      <c r="I79" s="1779"/>
      <c r="J79" s="1779"/>
      <c r="K79" s="1779"/>
      <c r="L79" s="1779"/>
      <c r="M79" s="1779"/>
      <c r="N79" s="1779"/>
      <c r="O79" s="1779"/>
    </row>
    <row r="80" spans="1:16" s="94" customFormat="1" x14ac:dyDescent="0.25">
      <c r="A80" s="59"/>
      <c r="B80" s="60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59"/>
    </row>
    <row r="81" spans="3:14" x14ac:dyDescent="0.25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</row>
    <row r="82" spans="3:14" x14ac:dyDescent="0.25"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</row>
  </sheetData>
  <mergeCells count="11">
    <mergeCell ref="A79:O79"/>
    <mergeCell ref="A1:O1"/>
    <mergeCell ref="A2:O2"/>
    <mergeCell ref="A3:O3"/>
    <mergeCell ref="A4:O4"/>
    <mergeCell ref="A49:O49"/>
    <mergeCell ref="A50:O50"/>
    <mergeCell ref="A52:O52"/>
    <mergeCell ref="A53:O53"/>
    <mergeCell ref="A54:O54"/>
    <mergeCell ref="A55:O55"/>
  </mergeCells>
  <conditionalFormatting sqref="A61:B61 A80:O80 A67:B67 A69:B69 A72:B72 A75:B75 A64:B64">
    <cfRule type="cellIs" dxfId="22" priority="8" stopIfTrue="1" operator="equal">
      <formula>0</formula>
    </cfRule>
  </conditionalFormatting>
  <conditionalFormatting sqref="A77">
    <cfRule type="cellIs" dxfId="21" priority="2" stopIfTrue="1" operator="equal">
      <formula>0</formula>
    </cfRule>
  </conditionalFormatting>
  <conditionalFormatting sqref="B77">
    <cfRule type="cellIs" dxfId="20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M34" sqref="M34"/>
    </sheetView>
  </sheetViews>
  <sheetFormatPr baseColWidth="10" defaultRowHeight="15" x14ac:dyDescent="0.25"/>
  <cols>
    <col min="1" max="1" width="11.42578125" style="1843"/>
    <col min="2" max="2" width="32.85546875" style="1843" customWidth="1"/>
    <col min="3" max="4" width="13.85546875" style="1843" bestFit="1" customWidth="1"/>
    <col min="5" max="5" width="13.5703125" style="1843" customWidth="1"/>
    <col min="6" max="9" width="13.85546875" style="1843" bestFit="1" customWidth="1"/>
    <col min="10" max="10" width="12.7109375" style="1843" customWidth="1"/>
    <col min="11" max="11" width="13.140625" style="1843" customWidth="1"/>
    <col min="12" max="12" width="14" style="1843" customWidth="1"/>
    <col min="13" max="16384" width="11.42578125" style="1843"/>
  </cols>
  <sheetData>
    <row r="1" spans="2:12" ht="15.75" thickBot="1" x14ac:dyDescent="0.3"/>
    <row r="2" spans="2:12" ht="15.75" x14ac:dyDescent="0.25">
      <c r="B2" s="1796" t="s">
        <v>2049</v>
      </c>
      <c r="C2" s="1797"/>
      <c r="D2" s="1797"/>
      <c r="E2" s="1797"/>
      <c r="F2" s="1797"/>
      <c r="G2" s="1797"/>
      <c r="H2" s="1797"/>
      <c r="I2" s="1797"/>
      <c r="J2" s="1797"/>
      <c r="K2" s="1797"/>
      <c r="L2" s="1798"/>
    </row>
    <row r="3" spans="2:12" ht="16.5" thickBot="1" x14ac:dyDescent="0.3">
      <c r="B3" s="1799" t="s">
        <v>1972</v>
      </c>
      <c r="C3" s="1800"/>
      <c r="D3" s="1800"/>
      <c r="E3" s="1800"/>
      <c r="F3" s="1800"/>
      <c r="G3" s="1800"/>
      <c r="H3" s="1800"/>
      <c r="I3" s="1800"/>
      <c r="J3" s="1800"/>
      <c r="K3" s="1800"/>
      <c r="L3" s="1801"/>
    </row>
    <row r="4" spans="2:12" ht="16.5" thickBot="1" x14ac:dyDescent="0.3">
      <c r="B4" s="1799" t="s">
        <v>2044</v>
      </c>
      <c r="C4" s="1800"/>
      <c r="D4" s="1800"/>
      <c r="E4" s="1800"/>
      <c r="F4" s="1800"/>
      <c r="G4" s="1800"/>
      <c r="H4" s="1800"/>
      <c r="I4" s="1800"/>
      <c r="J4" s="1800"/>
      <c r="K4" s="1800"/>
      <c r="L4" s="1801"/>
    </row>
    <row r="5" spans="2:12" ht="30.75" thickBot="1" x14ac:dyDescent="0.3">
      <c r="B5" s="1844" t="s">
        <v>2032</v>
      </c>
      <c r="C5" s="1845">
        <v>43176</v>
      </c>
      <c r="D5" s="1845">
        <v>43268</v>
      </c>
      <c r="E5" s="1845">
        <v>43360</v>
      </c>
      <c r="F5" s="1845">
        <v>43451</v>
      </c>
      <c r="G5" s="1845">
        <v>43482</v>
      </c>
      <c r="H5" s="1845">
        <v>43513</v>
      </c>
      <c r="I5" s="1845">
        <v>43541</v>
      </c>
      <c r="J5" s="1846" t="s">
        <v>2045</v>
      </c>
      <c r="K5" s="1847" t="s">
        <v>2046</v>
      </c>
      <c r="L5" s="1848" t="s">
        <v>2047</v>
      </c>
    </row>
    <row r="6" spans="2:12" x14ac:dyDescent="0.25">
      <c r="B6" s="1849" t="s">
        <v>2033</v>
      </c>
      <c r="C6" s="1850">
        <v>139126.70000000001</v>
      </c>
      <c r="D6" s="1850">
        <v>142080.82</v>
      </c>
      <c r="E6" s="1850">
        <v>233591.52</v>
      </c>
      <c r="F6" s="1850">
        <v>173732.41</v>
      </c>
      <c r="G6" s="1850">
        <v>184471.79</v>
      </c>
      <c r="H6" s="1850">
        <v>104550.45</v>
      </c>
      <c r="I6" s="1851"/>
      <c r="J6" s="1852">
        <f>(I6-H6)/H6</f>
        <v>-1</v>
      </c>
      <c r="K6" s="1852">
        <f>(I6-F6)/F6</f>
        <v>-1</v>
      </c>
      <c r="L6" s="1852">
        <f>(I6-C6)/C6</f>
        <v>-1</v>
      </c>
    </row>
    <row r="7" spans="2:12" x14ac:dyDescent="0.25">
      <c r="B7" s="1849" t="s">
        <v>2050</v>
      </c>
      <c r="C7" s="1853">
        <f>C6/C22</f>
        <v>4.5161992310824485E-4</v>
      </c>
      <c r="D7" s="1853">
        <f>D6/D22</f>
        <v>4.7100297861313469E-4</v>
      </c>
      <c r="E7" s="1853">
        <f>E6/E22</f>
        <v>6.0726782235086295E-4</v>
      </c>
      <c r="F7" s="1853">
        <f>F6/F22</f>
        <v>4.3757242927135902E-4</v>
      </c>
      <c r="G7" s="1853">
        <v>4.559108417209351E-4</v>
      </c>
      <c r="H7" s="1853">
        <v>2.6498465599826353E-4</v>
      </c>
      <c r="I7" s="1853">
        <v>0</v>
      </c>
      <c r="J7" s="1852"/>
      <c r="K7" s="1852"/>
      <c r="L7" s="1852"/>
    </row>
    <row r="8" spans="2:12" x14ac:dyDescent="0.25">
      <c r="B8" s="1849" t="s">
        <v>2034</v>
      </c>
      <c r="C8" s="1850">
        <v>95324575.780000016</v>
      </c>
      <c r="D8" s="1850">
        <v>93350932.049999997</v>
      </c>
      <c r="E8" s="1850">
        <v>91413584.459999993</v>
      </c>
      <c r="F8" s="1850">
        <v>121549896.46999998</v>
      </c>
      <c r="G8" s="1850">
        <v>119746169.82000001</v>
      </c>
      <c r="H8" s="1850">
        <v>117166302.94999999</v>
      </c>
      <c r="I8" s="1850">
        <v>118811792.52999997</v>
      </c>
      <c r="J8" s="1852">
        <f>(I8-H8)/H8</f>
        <v>1.4044051391654698E-2</v>
      </c>
      <c r="K8" s="1852">
        <f t="shared" ref="K8:K22" si="0">(I8-F8)/F8</f>
        <v>-2.2526583892860906E-2</v>
      </c>
      <c r="L8" s="1852">
        <f t="shared" ref="L8:L22" si="1">(I8-C8)/C8</f>
        <v>0.24639204064444201</v>
      </c>
    </row>
    <row r="9" spans="2:12" x14ac:dyDescent="0.25">
      <c r="B9" s="1849" t="s">
        <v>2050</v>
      </c>
      <c r="C9" s="1853">
        <f>C8/C22</f>
        <v>0.30943361399422009</v>
      </c>
      <c r="D9" s="1853">
        <f>D8/D22</f>
        <v>0.30946166450800566</v>
      </c>
      <c r="E9" s="1853">
        <f>E8/E22</f>
        <v>0.23764787509542676</v>
      </c>
      <c r="F9" s="1853">
        <f>F8/F22</f>
        <v>0.30614255265358997</v>
      </c>
      <c r="G9" s="1853">
        <v>0.29594539672160297</v>
      </c>
      <c r="H9" s="1853">
        <v>0.29695972118526581</v>
      </c>
      <c r="I9" s="1853">
        <f>I8/$I$22</f>
        <v>0.29728083487174123</v>
      </c>
      <c r="J9" s="1852"/>
      <c r="K9" s="1852"/>
      <c r="L9" s="1852"/>
    </row>
    <row r="10" spans="2:12" x14ac:dyDescent="0.25">
      <c r="B10" s="1849" t="s">
        <v>2051</v>
      </c>
      <c r="C10" s="1850">
        <v>103587790.72999999</v>
      </c>
      <c r="D10" s="1850">
        <v>102755001.14999999</v>
      </c>
      <c r="E10" s="1850">
        <v>100639328.86999999</v>
      </c>
      <c r="F10" s="1850">
        <v>140197840.45999998</v>
      </c>
      <c r="G10" s="1850">
        <v>131240828.02999999</v>
      </c>
      <c r="H10" s="1850">
        <v>114971874.30999997</v>
      </c>
      <c r="I10" s="1850">
        <v>115303696.66000001</v>
      </c>
      <c r="J10" s="1854">
        <f>(I10-H10)/H10</f>
        <v>2.8861176004258428E-3</v>
      </c>
      <c r="K10" s="1852">
        <f t="shared" si="0"/>
        <v>-0.17756438842652891</v>
      </c>
      <c r="L10" s="1852">
        <f t="shared" si="1"/>
        <v>0.11310122406739376</v>
      </c>
    </row>
    <row r="11" spans="2:12" x14ac:dyDescent="0.25">
      <c r="B11" s="1849" t="s">
        <v>2050</v>
      </c>
      <c r="C11" s="1853">
        <f>C10/C22</f>
        <v>0.33625688012750643</v>
      </c>
      <c r="D11" s="1853">
        <f>D10/D22</f>
        <v>0.34063648850735856</v>
      </c>
      <c r="E11" s="1853">
        <f>E10/E22</f>
        <v>0.26163204077672525</v>
      </c>
      <c r="F11" s="1853">
        <f>F10/F22</f>
        <v>0.35311033576683026</v>
      </c>
      <c r="G11" s="1853">
        <v>0.32435374739579304</v>
      </c>
      <c r="H11" s="1853">
        <v>0.29139790946390892</v>
      </c>
      <c r="I11" s="1853">
        <f>I10/$I$22</f>
        <v>0.28850317360734812</v>
      </c>
      <c r="J11" s="1854"/>
      <c r="K11" s="1852"/>
      <c r="L11" s="1852"/>
    </row>
    <row r="12" spans="2:12" x14ac:dyDescent="0.25">
      <c r="B12" s="1849" t="s">
        <v>2036</v>
      </c>
      <c r="C12" s="1850">
        <v>5456696.9100000001</v>
      </c>
      <c r="D12" s="1850">
        <v>5494316.1499999994</v>
      </c>
      <c r="E12" s="1850">
        <v>5532881.5499999998</v>
      </c>
      <c r="F12" s="1850">
        <v>3012070.51</v>
      </c>
      <c r="G12" s="1850">
        <v>3019917.81</v>
      </c>
      <c r="H12" s="1850">
        <v>3027040.91</v>
      </c>
      <c r="I12" s="1850">
        <v>3034966.51</v>
      </c>
      <c r="J12" s="1854">
        <f t="shared" ref="J12:J20" si="2">(I12-H12)/H12</f>
        <v>2.6182665631696491E-3</v>
      </c>
      <c r="K12" s="1852">
        <f t="shared" si="0"/>
        <v>7.6014156786787844E-3</v>
      </c>
      <c r="L12" s="1852">
        <f t="shared" si="1"/>
        <v>-0.44380885358721534</v>
      </c>
    </row>
    <row r="13" spans="2:12" x14ac:dyDescent="0.25">
      <c r="B13" s="1849" t="s">
        <v>2050</v>
      </c>
      <c r="C13" s="1853">
        <f>C12/C22</f>
        <v>1.7713012950923129E-2</v>
      </c>
      <c r="D13" s="1853">
        <f>D12/D22</f>
        <v>1.8213853721369643E-2</v>
      </c>
      <c r="E13" s="1853">
        <f>E12/E22</f>
        <v>1.4383830929281026E-2</v>
      </c>
      <c r="F13" s="1853">
        <f>F12/F22</f>
        <v>7.5863738389245925E-3</v>
      </c>
      <c r="G13" s="1853">
        <v>7.4635437249518906E-3</v>
      </c>
      <c r="H13" s="1853">
        <v>7.6720797875955643E-3</v>
      </c>
      <c r="I13" s="1853">
        <f>I12/$I$22</f>
        <v>7.5938369305619214E-3</v>
      </c>
      <c r="J13" s="1854"/>
      <c r="K13" s="1852"/>
      <c r="L13" s="1852"/>
    </row>
    <row r="14" spans="2:12" ht="30" x14ac:dyDescent="0.25">
      <c r="B14" s="1855" t="s">
        <v>2038</v>
      </c>
      <c r="C14" s="1850">
        <v>91618784.170310363</v>
      </c>
      <c r="D14" s="1850">
        <v>86546969.344397008</v>
      </c>
      <c r="E14" s="1850">
        <v>91659052.695355892</v>
      </c>
      <c r="F14" s="1850">
        <v>92238726.215976492</v>
      </c>
      <c r="G14" s="1850">
        <v>94828242.004815713</v>
      </c>
      <c r="H14" s="1850">
        <v>101703504.81677093</v>
      </c>
      <c r="I14" s="1850">
        <v>103686073.88047101</v>
      </c>
      <c r="J14" s="1854">
        <f t="shared" si="2"/>
        <v>1.94936159503242E-2</v>
      </c>
      <c r="K14" s="1852">
        <f t="shared" si="0"/>
        <v>0.12410565642125858</v>
      </c>
      <c r="L14" s="1852">
        <f t="shared" si="1"/>
        <v>0.13171196081066444</v>
      </c>
    </row>
    <row r="15" spans="2:12" x14ac:dyDescent="0.25">
      <c r="B15" s="1849" t="s">
        <v>2050</v>
      </c>
      <c r="C15" s="1853">
        <f>C14/C22</f>
        <v>0.2974042240796802</v>
      </c>
      <c r="D15" s="1853">
        <f>D14/D22</f>
        <v>0.28690628581078464</v>
      </c>
      <c r="E15" s="1853">
        <f>E14/E22</f>
        <v>0.23828601881203465</v>
      </c>
      <c r="F15" s="1853">
        <f>F14/F22</f>
        <v>0.23231775523761297</v>
      </c>
      <c r="G15" s="1853">
        <v>0.23436224927037388</v>
      </c>
      <c r="H15" s="1853">
        <v>0.25776903148374569</v>
      </c>
      <c r="I15" s="1853">
        <f>I14/$I$22</f>
        <v>0.25943453887354184</v>
      </c>
      <c r="J15" s="1854"/>
      <c r="K15" s="1852"/>
      <c r="L15" s="1852"/>
    </row>
    <row r="16" spans="2:12" x14ac:dyDescent="0.25">
      <c r="B16" s="1849" t="s">
        <v>2039</v>
      </c>
      <c r="C16" s="1850">
        <v>996500</v>
      </c>
      <c r="D16" s="1850">
        <v>2187238</v>
      </c>
      <c r="E16" s="1850">
        <v>84646218.699999988</v>
      </c>
      <c r="F16" s="1850">
        <v>30036276.380000003</v>
      </c>
      <c r="G16" s="1850">
        <v>47301081.640000001</v>
      </c>
      <c r="H16" s="1850">
        <v>41557112.689999998</v>
      </c>
      <c r="I16" s="1850">
        <v>44087483.75</v>
      </c>
      <c r="J16" s="1854">
        <f t="shared" si="2"/>
        <v>6.0889000611654441E-2</v>
      </c>
      <c r="K16" s="1852">
        <f t="shared" si="0"/>
        <v>0.4678078997620409</v>
      </c>
      <c r="L16" s="1852">
        <f t="shared" si="1"/>
        <v>43.242331911690918</v>
      </c>
    </row>
    <row r="17" spans="2:12" x14ac:dyDescent="0.25">
      <c r="B17" s="1849" t="s">
        <v>2050</v>
      </c>
      <c r="C17" s="1853">
        <f>C16/C22</f>
        <v>3.2347439663081633E-3</v>
      </c>
      <c r="D17" s="1853">
        <f>D16/D22</f>
        <v>7.2507718700936235E-3</v>
      </c>
      <c r="E17" s="1853">
        <f>E16/E22</f>
        <v>0.22005475584123896</v>
      </c>
      <c r="F17" s="1853">
        <f>F16/F22</f>
        <v>7.5651091364372036E-2</v>
      </c>
      <c r="G17" s="1853">
        <v>0.11690175470625112</v>
      </c>
      <c r="H17" s="1853">
        <v>0.10532711442600889</v>
      </c>
      <c r="I17" s="1853">
        <f>I16/$I$22</f>
        <v>0.11031197911844456</v>
      </c>
      <c r="J17" s="1854"/>
      <c r="K17" s="1852"/>
      <c r="L17" s="1852"/>
    </row>
    <row r="18" spans="2:12" x14ac:dyDescent="0.25">
      <c r="B18" s="1849" t="s">
        <v>2040</v>
      </c>
      <c r="C18" s="1850">
        <v>7534544.6899999995</v>
      </c>
      <c r="D18" s="1850">
        <v>7476682.6899999995</v>
      </c>
      <c r="E18" s="1850">
        <v>7534864.7300000004</v>
      </c>
      <c r="F18" s="1850">
        <v>7477753.3799999999</v>
      </c>
      <c r="G18" s="1850">
        <v>7500944.0800000001</v>
      </c>
      <c r="H18" s="1850">
        <v>7522014.6499999994</v>
      </c>
      <c r="I18" s="1850">
        <v>7534435.25</v>
      </c>
      <c r="J18" s="1854">
        <f t="shared" si="2"/>
        <v>1.6512331573298065E-3</v>
      </c>
      <c r="K18" s="1852">
        <f t="shared" si="0"/>
        <v>7.5800667820366272E-3</v>
      </c>
      <c r="L18" s="1852">
        <f t="shared" si="1"/>
        <v>-1.4525097998918163E-5</v>
      </c>
    </row>
    <row r="19" spans="2:12" x14ac:dyDescent="0.25">
      <c r="B19" s="1849" t="s">
        <v>2050</v>
      </c>
      <c r="C19" s="1853">
        <f>C18/C22</f>
        <v>2.4457925714858716E-2</v>
      </c>
      <c r="D19" s="1853">
        <f>D18/D22</f>
        <v>2.4785469404915203E-2</v>
      </c>
      <c r="E19" s="1853">
        <f>E18/E22</f>
        <v>1.9588386155008637E-2</v>
      </c>
      <c r="F19" s="1853">
        <f>F18/F22</f>
        <v>1.8833899282112737E-2</v>
      </c>
      <c r="G19" s="1853">
        <v>1.8538128400090143E-2</v>
      </c>
      <c r="H19" s="1853">
        <v>1.9064656961726597E-2</v>
      </c>
      <c r="I19" s="1853">
        <f>I18/I22</f>
        <v>1.8852027679335921E-2</v>
      </c>
      <c r="J19" s="1854"/>
      <c r="K19" s="1852"/>
      <c r="L19" s="1852"/>
    </row>
    <row r="20" spans="2:12" x14ac:dyDescent="0.25">
      <c r="B20" s="1849" t="s">
        <v>2041</v>
      </c>
      <c r="C20" s="1850">
        <v>3403456.79</v>
      </c>
      <c r="D20" s="1850">
        <v>3702664.05</v>
      </c>
      <c r="E20" s="1850">
        <v>3000278.97</v>
      </c>
      <c r="F20" s="1850">
        <v>2350625.1</v>
      </c>
      <c r="G20" s="1850">
        <v>800856.77</v>
      </c>
      <c r="H20" s="1850">
        <v>8500444.5800000001</v>
      </c>
      <c r="I20" s="1850">
        <v>7203347.9199999999</v>
      </c>
      <c r="J20" s="1854">
        <f t="shared" si="2"/>
        <v>-0.1525916259782262</v>
      </c>
      <c r="K20" s="1852">
        <f t="shared" si="0"/>
        <v>2.0644392931905644</v>
      </c>
      <c r="L20" s="1852">
        <f t="shared" si="1"/>
        <v>1.1164799098272082</v>
      </c>
    </row>
    <row r="21" spans="2:12" ht="15.75" thickBot="1" x14ac:dyDescent="0.3">
      <c r="B21" s="1849" t="s">
        <v>413</v>
      </c>
      <c r="C21" s="1853">
        <f>C20/C22</f>
        <v>1.1047979243394932E-2</v>
      </c>
      <c r="D21" s="1853">
        <f>D20/D22</f>
        <v>1.2274463198859442E-2</v>
      </c>
      <c r="E21" s="1853">
        <f>E20/E22</f>
        <v>7.7998245679337603E-3</v>
      </c>
      <c r="F21" s="1853">
        <f>F20/F22</f>
        <v>5.9204194272860847E-3</v>
      </c>
      <c r="G21" s="1853">
        <v>1.9792689392161768E-3</v>
      </c>
      <c r="H21" s="1853">
        <v>2.154450203575024E-2</v>
      </c>
      <c r="I21" s="1853">
        <f>I20/I22</f>
        <v>1.8023608919026393E-2</v>
      </c>
      <c r="J21" s="1854"/>
      <c r="K21" s="1852"/>
      <c r="L21" s="1852"/>
    </row>
    <row r="22" spans="2:12" ht="16.5" thickBot="1" x14ac:dyDescent="0.3">
      <c r="B22" s="1856" t="s">
        <v>173</v>
      </c>
      <c r="C22" s="1857">
        <v>308061475.7703104</v>
      </c>
      <c r="D22" s="1857">
        <v>301655884.25439703</v>
      </c>
      <c r="E22" s="1857">
        <v>384659801.4953559</v>
      </c>
      <c r="F22" s="1857">
        <v>397036920.92597646</v>
      </c>
      <c r="G22" s="1857">
        <v>404622511.94481564</v>
      </c>
      <c r="H22" s="1857">
        <v>394552845.35677087</v>
      </c>
      <c r="I22" s="1857">
        <f>I8+I10+I6+I12+I14+I16+I18+I20</f>
        <v>399661796.500471</v>
      </c>
      <c r="J22" s="1858">
        <f>(I22-H22)/H22</f>
        <v>1.294871195031023E-2</v>
      </c>
      <c r="K22" s="1858">
        <f t="shared" si="0"/>
        <v>6.6111624288561375E-3</v>
      </c>
      <c r="L22" s="1858">
        <f t="shared" si="1"/>
        <v>0.29734428980810795</v>
      </c>
    </row>
    <row r="23" spans="2:12" ht="16.5" thickBot="1" x14ac:dyDescent="0.3">
      <c r="B23" s="1859" t="s">
        <v>2042</v>
      </c>
      <c r="C23" s="1860">
        <f>C7+C9+C11+C13+C15+C17+C19+C21</f>
        <v>1</v>
      </c>
      <c r="D23" s="1861">
        <f>D7+D9+D11+D13+D15+D17+D19+D21</f>
        <v>0.99999999999999978</v>
      </c>
      <c r="E23" s="1861">
        <f>E7+E9+E11+E13+E15+E17+E19+E21</f>
        <v>0.99999999999999978</v>
      </c>
      <c r="F23" s="1861">
        <f>F7+F9+F11+F13+F15+F17+F19+F21</f>
        <v>1</v>
      </c>
      <c r="G23" s="1861">
        <f>G7+G9+G11+G13+G15+G17+G19+G21</f>
        <v>1</v>
      </c>
      <c r="H23" s="1861">
        <f t="shared" ref="H23:I23" si="3">H7+H9+H11+H13+H15+H17+H19+H21</f>
        <v>0.99999999999999989</v>
      </c>
      <c r="I23" s="1862">
        <f t="shared" si="3"/>
        <v>1</v>
      </c>
    </row>
  </sheetData>
  <mergeCells count="3">
    <mergeCell ref="B2:L2"/>
    <mergeCell ref="B3:L3"/>
    <mergeCell ref="B4:L4"/>
  </mergeCells>
  <pageMargins left="0.7" right="0.7" top="0.75" bottom="0.75" header="0.3" footer="0.3"/>
  <pageSetup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topLeftCell="B1" zoomScale="85" zoomScaleNormal="85" workbookViewId="0">
      <selection activeCell="C85" sqref="C85"/>
    </sheetView>
  </sheetViews>
  <sheetFormatPr baseColWidth="10" defaultColWidth="9.140625" defaultRowHeight="15" x14ac:dyDescent="0.25"/>
  <cols>
    <col min="1" max="1" width="6.7109375" style="1864" hidden="1" customWidth="1"/>
    <col min="2" max="2" width="56.140625" style="1864" customWidth="1"/>
    <col min="3" max="3" width="16.7109375" style="1864" bestFit="1" customWidth="1"/>
    <col min="4" max="4" width="17.42578125" style="1864" bestFit="1" customWidth="1"/>
    <col min="5" max="5" width="18" style="1864" bestFit="1" customWidth="1"/>
    <col min="6" max="8" width="16.7109375" style="1864" bestFit="1" customWidth="1"/>
    <col min="9" max="9" width="15.28515625" style="1864" bestFit="1" customWidth="1"/>
    <col min="10" max="11" width="16.7109375" style="1864" bestFit="1" customWidth="1"/>
    <col min="12" max="14" width="16" style="1864" customWidth="1"/>
    <col min="15" max="15" width="18.140625" style="1864" bestFit="1" customWidth="1"/>
    <col min="16" max="16" width="15.28515625" style="1864" bestFit="1" customWidth="1"/>
    <col min="17" max="17" width="11.5703125" style="1864" bestFit="1" customWidth="1"/>
    <col min="18" max="16384" width="9.140625" style="1864"/>
  </cols>
  <sheetData>
    <row r="1" spans="1:17" ht="18" customHeight="1" x14ac:dyDescent="0.25">
      <c r="A1" s="1863" t="s">
        <v>513</v>
      </c>
      <c r="B1" s="1863"/>
      <c r="C1" s="1863"/>
      <c r="D1" s="1863"/>
      <c r="E1" s="1863"/>
      <c r="F1" s="1863"/>
      <c r="G1" s="1863"/>
      <c r="H1" s="1863"/>
      <c r="I1" s="1863"/>
      <c r="J1" s="1863"/>
      <c r="K1" s="1863"/>
      <c r="L1" s="1863"/>
      <c r="M1" s="1863"/>
      <c r="N1" s="1863"/>
      <c r="O1" s="1863"/>
      <c r="Q1" s="1864">
        <v>1000</v>
      </c>
    </row>
    <row r="2" spans="1:17" ht="18" customHeight="1" x14ac:dyDescent="0.25">
      <c r="A2" s="1863" t="s">
        <v>587</v>
      </c>
      <c r="B2" s="1863"/>
      <c r="C2" s="1863"/>
      <c r="D2" s="1863"/>
      <c r="E2" s="1863"/>
      <c r="F2" s="1863"/>
      <c r="G2" s="1863"/>
      <c r="H2" s="1863"/>
      <c r="I2" s="1863"/>
      <c r="J2" s="1863"/>
      <c r="K2" s="1863"/>
      <c r="L2" s="1863"/>
      <c r="M2" s="1863"/>
      <c r="N2" s="1863"/>
      <c r="O2" s="1863"/>
    </row>
    <row r="3" spans="1:17" ht="15.75" x14ac:dyDescent="0.25">
      <c r="A3" s="1865" t="s">
        <v>1862</v>
      </c>
      <c r="B3" s="1865"/>
      <c r="C3" s="1865"/>
      <c r="D3" s="1865"/>
      <c r="E3" s="1865"/>
      <c r="F3" s="1865"/>
      <c r="G3" s="1865"/>
      <c r="H3" s="1865"/>
      <c r="I3" s="1865"/>
      <c r="J3" s="1865"/>
      <c r="K3" s="1865"/>
      <c r="L3" s="1865"/>
      <c r="M3" s="1865"/>
      <c r="N3" s="1865"/>
      <c r="O3" s="1865"/>
    </row>
    <row r="4" spans="1:17" ht="15.75" x14ac:dyDescent="0.25">
      <c r="A4" s="1866" t="s">
        <v>891</v>
      </c>
      <c r="B4" s="1866"/>
      <c r="C4" s="1866"/>
      <c r="D4" s="1866"/>
      <c r="E4" s="1866"/>
      <c r="F4" s="1866"/>
      <c r="G4" s="1866"/>
      <c r="H4" s="1866"/>
      <c r="I4" s="1866"/>
      <c r="J4" s="1866"/>
      <c r="K4" s="1866"/>
      <c r="L4" s="1866"/>
      <c r="M4" s="1866"/>
      <c r="N4" s="1866"/>
      <c r="O4" s="1866"/>
    </row>
    <row r="5" spans="1:17" ht="1.5" customHeight="1" x14ac:dyDescent="0.25">
      <c r="A5" s="1867"/>
      <c r="B5" s="1867"/>
      <c r="C5" s="1868"/>
      <c r="D5" s="1868"/>
      <c r="E5" s="1868"/>
      <c r="F5" s="1868"/>
      <c r="G5" s="1868"/>
      <c r="H5" s="1868"/>
      <c r="I5" s="1868"/>
      <c r="J5" s="1868"/>
      <c r="K5" s="1868"/>
      <c r="L5" s="1868"/>
      <c r="M5" s="1868"/>
      <c r="N5" s="1868"/>
      <c r="O5" s="1869"/>
    </row>
    <row r="6" spans="1:17" ht="22.5" customHeight="1" x14ac:dyDescent="0.3">
      <c r="A6" s="1870"/>
      <c r="B6" s="1871"/>
      <c r="C6" s="1872" t="s">
        <v>65</v>
      </c>
      <c r="D6" s="1872" t="s">
        <v>66</v>
      </c>
      <c r="E6" s="1872" t="s">
        <v>67</v>
      </c>
      <c r="F6" s="1872" t="s">
        <v>68</v>
      </c>
      <c r="G6" s="1872" t="s">
        <v>69</v>
      </c>
      <c r="H6" s="1872" t="s">
        <v>70</v>
      </c>
      <c r="I6" s="1872" t="s">
        <v>71</v>
      </c>
      <c r="J6" s="1872" t="s">
        <v>86</v>
      </c>
      <c r="K6" s="1872" t="s">
        <v>72</v>
      </c>
      <c r="L6" s="1872" t="s">
        <v>777</v>
      </c>
      <c r="M6" s="1872" t="s">
        <v>1050</v>
      </c>
      <c r="N6" s="1872" t="s">
        <v>1505</v>
      </c>
      <c r="O6" s="1873" t="s">
        <v>414</v>
      </c>
    </row>
    <row r="7" spans="1:17" ht="6" customHeight="1" x14ac:dyDescent="0.25">
      <c r="A7" s="1874"/>
      <c r="B7" s="1875"/>
      <c r="C7" s="1876"/>
      <c r="D7" s="1876"/>
      <c r="E7" s="1876"/>
      <c r="F7" s="1876"/>
      <c r="G7" s="1876"/>
      <c r="H7" s="1876"/>
      <c r="I7" s="1876"/>
      <c r="J7" s="1876"/>
      <c r="K7" s="1876"/>
      <c r="L7" s="1876"/>
      <c r="M7" s="1876"/>
      <c r="N7" s="1876" t="s">
        <v>1506</v>
      </c>
      <c r="O7" s="1877"/>
    </row>
    <row r="8" spans="1:17" x14ac:dyDescent="0.25">
      <c r="A8" s="67"/>
      <c r="B8" s="801" t="s">
        <v>345</v>
      </c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</row>
    <row r="9" spans="1:17" x14ac:dyDescent="0.25">
      <c r="A9" s="1878">
        <v>1010000</v>
      </c>
      <c r="B9" s="1463" t="s">
        <v>466</v>
      </c>
      <c r="C9" s="803">
        <v>52410.226000000002</v>
      </c>
      <c r="D9" s="803">
        <v>69121.59</v>
      </c>
      <c r="E9" s="803">
        <v>39115.014000000003</v>
      </c>
      <c r="F9" s="803">
        <v>9862.0889999999999</v>
      </c>
      <c r="G9" s="803">
        <v>37978.915000000001</v>
      </c>
      <c r="H9" s="803">
        <v>19675.685000000001</v>
      </c>
      <c r="I9" s="803">
        <v>1159.0239999999999</v>
      </c>
      <c r="J9" s="803">
        <v>10748.955</v>
      </c>
      <c r="K9" s="803">
        <v>49754.372000000003</v>
      </c>
      <c r="L9" s="803">
        <v>4678.2049999999999</v>
      </c>
      <c r="M9" s="803">
        <v>7466.8909999999996</v>
      </c>
      <c r="N9" s="803">
        <v>1973.972</v>
      </c>
      <c r="O9" s="803">
        <v>303944.93800000002</v>
      </c>
      <c r="P9" s="1879"/>
      <c r="Q9" s="121"/>
    </row>
    <row r="10" spans="1:17" ht="27" customHeight="1" x14ac:dyDescent="0.25">
      <c r="A10" s="1878">
        <v>1020000</v>
      </c>
      <c r="B10" s="1463" t="s">
        <v>467</v>
      </c>
      <c r="C10" s="803">
        <v>11784.148999999999</v>
      </c>
      <c r="D10" s="803">
        <v>30874.321</v>
      </c>
      <c r="E10" s="803">
        <v>0</v>
      </c>
      <c r="F10" s="803">
        <v>8900.6389999999992</v>
      </c>
      <c r="G10" s="803">
        <v>12782.101000000001</v>
      </c>
      <c r="H10" s="803">
        <v>4373.1379999999999</v>
      </c>
      <c r="I10" s="803">
        <v>1038.0889999999999</v>
      </c>
      <c r="J10" s="803">
        <v>7052.4059999999999</v>
      </c>
      <c r="K10" s="803">
        <v>9867.9989999999998</v>
      </c>
      <c r="L10" s="803">
        <v>71.867999999999995</v>
      </c>
      <c r="M10" s="803">
        <v>4120.384</v>
      </c>
      <c r="N10" s="803">
        <v>260.74400000000003</v>
      </c>
      <c r="O10" s="803">
        <v>91125.838000000018</v>
      </c>
      <c r="P10" s="1879"/>
      <c r="Q10" s="121"/>
    </row>
    <row r="11" spans="1:17" ht="18.75" customHeight="1" x14ac:dyDescent="0.25">
      <c r="A11" s="1878">
        <v>1030000</v>
      </c>
      <c r="B11" s="1463" t="s">
        <v>468</v>
      </c>
      <c r="C11" s="803">
        <v>192577.08900000001</v>
      </c>
      <c r="D11" s="803">
        <v>364058.304</v>
      </c>
      <c r="E11" s="803">
        <v>103510.28200000001</v>
      </c>
      <c r="F11" s="803">
        <v>32742.758000000002</v>
      </c>
      <c r="G11" s="803">
        <v>179296.644</v>
      </c>
      <c r="H11" s="803">
        <v>47736.499000000003</v>
      </c>
      <c r="I11" s="803">
        <v>2020</v>
      </c>
      <c r="J11" s="803">
        <v>23920</v>
      </c>
      <c r="K11" s="803">
        <v>253220.84899999999</v>
      </c>
      <c r="L11" s="803">
        <v>13125.647999999999</v>
      </c>
      <c r="M11" s="803">
        <v>10425.996999999999</v>
      </c>
      <c r="N11" s="803">
        <v>1619.979</v>
      </c>
      <c r="O11" s="803">
        <v>1224254.0490000001</v>
      </c>
      <c r="P11" s="1879"/>
      <c r="Q11" s="121"/>
    </row>
    <row r="12" spans="1:17" ht="25.5" customHeight="1" x14ac:dyDescent="0.25">
      <c r="A12" s="1878">
        <v>1040000</v>
      </c>
      <c r="B12" s="1463" t="s">
        <v>469</v>
      </c>
      <c r="C12" s="803">
        <v>0</v>
      </c>
      <c r="D12" s="803">
        <v>32852.231</v>
      </c>
      <c r="E12" s="803">
        <v>1682.7940000000001</v>
      </c>
      <c r="F12" s="803">
        <v>0</v>
      </c>
      <c r="G12" s="803">
        <v>144.59700000000001</v>
      </c>
      <c r="H12" s="803">
        <v>2784.7860000000001</v>
      </c>
      <c r="I12" s="803">
        <v>1198.1210000000001</v>
      </c>
      <c r="J12" s="803">
        <v>2077.6439999999998</v>
      </c>
      <c r="K12" s="803">
        <v>27762.516</v>
      </c>
      <c r="L12" s="803">
        <v>0</v>
      </c>
      <c r="M12" s="803">
        <v>0</v>
      </c>
      <c r="N12" s="803">
        <v>0</v>
      </c>
      <c r="O12" s="803">
        <v>68502.688999999998</v>
      </c>
      <c r="P12" s="1879"/>
      <c r="Q12" s="121"/>
    </row>
    <row r="13" spans="1:17" x14ac:dyDescent="0.25">
      <c r="A13" s="1878">
        <v>1080000</v>
      </c>
      <c r="B13" s="1464" t="s">
        <v>470</v>
      </c>
      <c r="C13" s="803">
        <v>2369.08</v>
      </c>
      <c r="D13" s="803">
        <v>25.753</v>
      </c>
      <c r="E13" s="803">
        <v>139.15600000000001</v>
      </c>
      <c r="F13" s="803">
        <v>63.253</v>
      </c>
      <c r="G13" s="803">
        <v>189.298</v>
      </c>
      <c r="H13" s="803">
        <v>906.21199999999999</v>
      </c>
      <c r="I13" s="803">
        <v>544.37900000000002</v>
      </c>
      <c r="J13" s="803">
        <v>6762.38</v>
      </c>
      <c r="K13" s="803">
        <v>105.605</v>
      </c>
      <c r="L13" s="803">
        <v>168.15600000000001</v>
      </c>
      <c r="M13" s="803">
        <v>106.755</v>
      </c>
      <c r="N13" s="803">
        <v>1689.34</v>
      </c>
      <c r="O13" s="803">
        <v>13069.367</v>
      </c>
      <c r="P13" s="1879"/>
      <c r="Q13" s="121"/>
    </row>
    <row r="14" spans="1:17" x14ac:dyDescent="0.25">
      <c r="A14" s="1878">
        <v>1090000</v>
      </c>
      <c r="B14" s="1463" t="s">
        <v>471</v>
      </c>
      <c r="C14" s="803">
        <v>14.521000000000001</v>
      </c>
      <c r="D14" s="803">
        <v>0</v>
      </c>
      <c r="E14" s="803">
        <v>270.97000000000003</v>
      </c>
      <c r="F14" s="803">
        <v>0</v>
      </c>
      <c r="G14" s="803">
        <v>0</v>
      </c>
      <c r="H14" s="803">
        <v>418.45299999999997</v>
      </c>
      <c r="I14" s="803">
        <v>0</v>
      </c>
      <c r="J14" s="803">
        <v>0</v>
      </c>
      <c r="K14" s="803">
        <v>530.00199999999995</v>
      </c>
      <c r="L14" s="803">
        <v>35.366999999999997</v>
      </c>
      <c r="M14" s="803">
        <v>0</v>
      </c>
      <c r="N14" s="803">
        <v>0</v>
      </c>
      <c r="O14" s="803">
        <v>1269.3129999999999</v>
      </c>
      <c r="P14" s="1879"/>
      <c r="Q14" s="121"/>
    </row>
    <row r="15" spans="1:17" x14ac:dyDescent="0.25">
      <c r="A15" s="1878">
        <v>1100000</v>
      </c>
      <c r="B15" s="1463" t="s">
        <v>472</v>
      </c>
      <c r="C15" s="803">
        <v>162.03700000000001</v>
      </c>
      <c r="D15" s="803">
        <v>101.39100000000001</v>
      </c>
      <c r="E15" s="803">
        <v>122.712</v>
      </c>
      <c r="F15" s="803">
        <v>261.56099999999998</v>
      </c>
      <c r="G15" s="803">
        <v>0</v>
      </c>
      <c r="H15" s="803">
        <v>105.23699999999999</v>
      </c>
      <c r="I15" s="803">
        <v>63.003</v>
      </c>
      <c r="J15" s="803">
        <v>17.55</v>
      </c>
      <c r="K15" s="803">
        <v>57.575000000000003</v>
      </c>
      <c r="L15" s="803">
        <v>24.459</v>
      </c>
      <c r="M15" s="803">
        <v>65.325000000000003</v>
      </c>
      <c r="N15" s="803">
        <v>25.452999999999999</v>
      </c>
      <c r="O15" s="803">
        <v>1006.303</v>
      </c>
      <c r="P15" s="1879"/>
      <c r="Q15" s="121"/>
    </row>
    <row r="16" spans="1:17" x14ac:dyDescent="0.25">
      <c r="A16" s="1878">
        <v>1110000</v>
      </c>
      <c r="B16" s="1463" t="s">
        <v>473</v>
      </c>
      <c r="C16" s="803">
        <v>437</v>
      </c>
      <c r="D16" s="803">
        <v>0</v>
      </c>
      <c r="E16" s="803">
        <v>0</v>
      </c>
      <c r="F16" s="803">
        <v>501.197</v>
      </c>
      <c r="G16" s="803">
        <v>656.52</v>
      </c>
      <c r="H16" s="803">
        <v>430</v>
      </c>
      <c r="I16" s="803">
        <v>350</v>
      </c>
      <c r="J16" s="803">
        <v>599.76</v>
      </c>
      <c r="K16" s="803">
        <v>499.2</v>
      </c>
      <c r="L16" s="803">
        <v>343</v>
      </c>
      <c r="M16" s="803">
        <v>0</v>
      </c>
      <c r="N16" s="803">
        <v>355.83300000000003</v>
      </c>
      <c r="O16" s="803">
        <v>4172.5099999999993</v>
      </c>
      <c r="P16" s="1879"/>
      <c r="Q16" s="121"/>
    </row>
    <row r="17" spans="1:17" x14ac:dyDescent="0.25">
      <c r="A17" s="1878">
        <v>1200000</v>
      </c>
      <c r="B17" s="1463" t="s">
        <v>474</v>
      </c>
      <c r="C17" s="803">
        <v>195.26</v>
      </c>
      <c r="D17" s="803">
        <v>2374.6590000000001</v>
      </c>
      <c r="E17" s="803">
        <v>17</v>
      </c>
      <c r="F17" s="803">
        <v>21.068000000000001</v>
      </c>
      <c r="G17" s="803">
        <v>2298.5830000000001</v>
      </c>
      <c r="H17" s="803">
        <v>13814.317999999999</v>
      </c>
      <c r="I17" s="803">
        <v>4711.1729999999998</v>
      </c>
      <c r="J17" s="803">
        <v>17</v>
      </c>
      <c r="K17" s="803">
        <v>25.956</v>
      </c>
      <c r="L17" s="803">
        <v>76.328999999999994</v>
      </c>
      <c r="M17" s="803">
        <v>69.352999999999994</v>
      </c>
      <c r="N17" s="803">
        <v>145</v>
      </c>
      <c r="O17" s="803">
        <v>23765.698999999997</v>
      </c>
      <c r="P17" s="1879"/>
      <c r="Q17" s="121"/>
    </row>
    <row r="18" spans="1:17" x14ac:dyDescent="0.25">
      <c r="A18" s="1878">
        <v>1250000</v>
      </c>
      <c r="B18" s="1463" t="s">
        <v>475</v>
      </c>
      <c r="C18" s="803">
        <v>0</v>
      </c>
      <c r="D18" s="803">
        <v>0</v>
      </c>
      <c r="E18" s="803">
        <v>22.058</v>
      </c>
      <c r="F18" s="803">
        <v>5.4080000000000004</v>
      </c>
      <c r="G18" s="803">
        <v>0</v>
      </c>
      <c r="H18" s="803">
        <v>240.1</v>
      </c>
      <c r="I18" s="803">
        <v>0</v>
      </c>
      <c r="J18" s="803">
        <v>350</v>
      </c>
      <c r="K18" s="803">
        <v>53.731999999999999</v>
      </c>
      <c r="L18" s="803">
        <v>0</v>
      </c>
      <c r="M18" s="803">
        <v>0</v>
      </c>
      <c r="N18" s="803">
        <v>0</v>
      </c>
      <c r="O18" s="803">
        <v>671.298</v>
      </c>
      <c r="P18" s="1879"/>
      <c r="Q18" s="121"/>
    </row>
    <row r="19" spans="1:17" x14ac:dyDescent="0.25">
      <c r="A19" s="1878">
        <v>1260000</v>
      </c>
      <c r="B19" s="1463" t="s">
        <v>476</v>
      </c>
      <c r="C19" s="803">
        <v>2988.7669999999998</v>
      </c>
      <c r="D19" s="803">
        <v>441.40499999999997</v>
      </c>
      <c r="E19" s="803">
        <v>106.935</v>
      </c>
      <c r="F19" s="803">
        <v>71.123999999999995</v>
      </c>
      <c r="G19" s="803">
        <v>164.30799999999999</v>
      </c>
      <c r="H19" s="803">
        <v>4945.3230000000003</v>
      </c>
      <c r="I19" s="803">
        <v>1913.076</v>
      </c>
      <c r="J19" s="803">
        <v>288.35199999999998</v>
      </c>
      <c r="K19" s="803">
        <v>967.10599999999999</v>
      </c>
      <c r="L19" s="803">
        <v>181.91300000000001</v>
      </c>
      <c r="M19" s="803">
        <v>279.67399999999998</v>
      </c>
      <c r="N19" s="803">
        <v>166.65299999999999</v>
      </c>
      <c r="O19" s="803">
        <v>12514.636</v>
      </c>
      <c r="P19" s="1879"/>
      <c r="Q19" s="121"/>
    </row>
    <row r="20" spans="1:17" x14ac:dyDescent="0.25">
      <c r="A20" s="1878">
        <v>1270000</v>
      </c>
      <c r="B20" s="1463" t="s">
        <v>477</v>
      </c>
      <c r="C20" s="803">
        <v>87.992000000000004</v>
      </c>
      <c r="D20" s="803">
        <v>155.94800000000001</v>
      </c>
      <c r="E20" s="803">
        <v>89.037999999999997</v>
      </c>
      <c r="F20" s="803">
        <v>1101.412</v>
      </c>
      <c r="G20" s="803">
        <v>251.71799999999999</v>
      </c>
      <c r="H20" s="803">
        <v>474.61700000000002</v>
      </c>
      <c r="I20" s="803">
        <v>68.599999999999994</v>
      </c>
      <c r="J20" s="803">
        <v>31.366</v>
      </c>
      <c r="K20" s="803">
        <v>238.321</v>
      </c>
      <c r="L20" s="803">
        <v>99.129000000000005</v>
      </c>
      <c r="M20" s="803">
        <v>219.94499999999999</v>
      </c>
      <c r="N20" s="803">
        <v>316.27800000000002</v>
      </c>
      <c r="O20" s="803">
        <v>3134.3640000000005</v>
      </c>
      <c r="P20" s="1879"/>
      <c r="Q20" s="121"/>
    </row>
    <row r="21" spans="1:17" x14ac:dyDescent="0.25">
      <c r="A21" s="1878">
        <v>1300000</v>
      </c>
      <c r="B21" s="1464" t="s">
        <v>478</v>
      </c>
      <c r="C21" s="803">
        <v>1.5</v>
      </c>
      <c r="D21" s="803">
        <v>39.052</v>
      </c>
      <c r="E21" s="803">
        <v>5.12</v>
      </c>
      <c r="F21" s="803">
        <v>13.691000000000001</v>
      </c>
      <c r="G21" s="803">
        <v>78.614000000000004</v>
      </c>
      <c r="H21" s="803">
        <v>532.66399999999999</v>
      </c>
      <c r="I21" s="803">
        <v>0</v>
      </c>
      <c r="J21" s="803">
        <v>1.659</v>
      </c>
      <c r="K21" s="803">
        <v>12.188000000000001</v>
      </c>
      <c r="L21" s="803">
        <v>2.7959999999999998</v>
      </c>
      <c r="M21" s="803">
        <v>54.674999999999997</v>
      </c>
      <c r="N21" s="803">
        <v>0</v>
      </c>
      <c r="O21" s="803">
        <v>741.95899999999995</v>
      </c>
      <c r="P21" s="1879"/>
      <c r="Q21" s="121"/>
    </row>
    <row r="22" spans="1:17" x14ac:dyDescent="0.25">
      <c r="A22" s="67"/>
      <c r="B22" s="1465" t="s">
        <v>479</v>
      </c>
      <c r="C22" s="1466">
        <v>263027.62099999998</v>
      </c>
      <c r="D22" s="1466">
        <v>500044.65399999998</v>
      </c>
      <c r="E22" s="1466">
        <v>145081.079</v>
      </c>
      <c r="F22" s="1466">
        <v>53544.2</v>
      </c>
      <c r="G22" s="1466">
        <v>233841.29800000001</v>
      </c>
      <c r="H22" s="1466">
        <v>96437.032000000007</v>
      </c>
      <c r="I22" s="1466">
        <v>13065.465</v>
      </c>
      <c r="J22" s="1466">
        <v>51867.072</v>
      </c>
      <c r="K22" s="1466">
        <v>343095.42099999997</v>
      </c>
      <c r="L22" s="1466">
        <v>18806.87</v>
      </c>
      <c r="M22" s="1466">
        <v>22808.999</v>
      </c>
      <c r="N22" s="1466">
        <v>6553.2520000000004</v>
      </c>
      <c r="O22" s="1466">
        <v>1748172.9630000005</v>
      </c>
      <c r="P22" s="1879"/>
      <c r="Q22" s="121"/>
    </row>
    <row r="23" spans="1:17" x14ac:dyDescent="0.25">
      <c r="A23" s="1878">
        <v>6000000</v>
      </c>
      <c r="B23" s="1464" t="s">
        <v>394</v>
      </c>
      <c r="C23" s="803">
        <v>2475358.8420000002</v>
      </c>
      <c r="D23" s="803">
        <v>639775.75300000003</v>
      </c>
      <c r="E23" s="803">
        <v>5234507.6409999998</v>
      </c>
      <c r="F23" s="803">
        <v>3562052.4739999999</v>
      </c>
      <c r="G23" s="803">
        <v>5113820.0530000003</v>
      </c>
      <c r="H23" s="803">
        <v>4509604.3839999996</v>
      </c>
      <c r="I23" s="803">
        <v>772394.30599999998</v>
      </c>
      <c r="J23" s="803">
        <v>3067532.2069999999</v>
      </c>
      <c r="K23" s="803">
        <v>3580222.4029999999</v>
      </c>
      <c r="L23" s="803">
        <v>1951671.352</v>
      </c>
      <c r="M23" s="803">
        <v>138933.753</v>
      </c>
      <c r="N23" s="803">
        <v>352403.64399999997</v>
      </c>
      <c r="O23" s="803">
        <v>31398276.811999999</v>
      </c>
      <c r="P23" s="1879"/>
      <c r="Q23" s="121"/>
    </row>
    <row r="24" spans="1:17" x14ac:dyDescent="0.25">
      <c r="A24" s="1878">
        <v>8000000</v>
      </c>
      <c r="B24" s="1464" t="s">
        <v>514</v>
      </c>
      <c r="C24" s="803">
        <v>133895.38399999999</v>
      </c>
      <c r="D24" s="803">
        <v>3121.3310000000001</v>
      </c>
      <c r="E24" s="803">
        <v>1377.481</v>
      </c>
      <c r="F24" s="803">
        <v>27.876999999999999</v>
      </c>
      <c r="G24" s="803">
        <v>464.09100000000001</v>
      </c>
      <c r="H24" s="803">
        <v>21966.75</v>
      </c>
      <c r="I24" s="803">
        <v>2310.89</v>
      </c>
      <c r="J24" s="803">
        <v>600</v>
      </c>
      <c r="K24" s="803">
        <v>27670.511999999999</v>
      </c>
      <c r="L24" s="803">
        <v>8.9999999999999993E-3</v>
      </c>
      <c r="M24" s="803">
        <v>4343</v>
      </c>
      <c r="N24" s="803">
        <v>358.55</v>
      </c>
      <c r="O24" s="803">
        <v>196135.87499999997</v>
      </c>
      <c r="P24" s="1879"/>
      <c r="Q24" s="121"/>
    </row>
    <row r="25" spans="1:17" ht="18" customHeight="1" x14ac:dyDescent="0.25">
      <c r="A25" s="67"/>
      <c r="B25" s="1898" t="s">
        <v>363</v>
      </c>
      <c r="C25" s="1460"/>
      <c r="D25" s="1460"/>
      <c r="E25" s="1460"/>
      <c r="F25" s="1460"/>
      <c r="G25" s="1460"/>
      <c r="H25" s="1460"/>
      <c r="I25" s="1460"/>
      <c r="J25" s="1460"/>
      <c r="K25" s="1460"/>
      <c r="L25" s="1460"/>
      <c r="M25" s="1460"/>
      <c r="N25" s="1460"/>
      <c r="O25" s="1460"/>
      <c r="P25" s="1879"/>
      <c r="Q25" s="121"/>
    </row>
    <row r="26" spans="1:17" s="1880" customFormat="1" x14ac:dyDescent="0.25">
      <c r="A26" s="1878">
        <v>2020000</v>
      </c>
      <c r="B26" s="1464" t="s">
        <v>483</v>
      </c>
      <c r="C26" s="803">
        <v>216084.72899999999</v>
      </c>
      <c r="D26" s="803">
        <v>419225.80300000001</v>
      </c>
      <c r="E26" s="803">
        <v>103518.917</v>
      </c>
      <c r="F26" s="803">
        <v>32782.786999999997</v>
      </c>
      <c r="G26" s="803">
        <v>196697.027</v>
      </c>
      <c r="H26" s="803">
        <v>64877.589</v>
      </c>
      <c r="I26" s="803">
        <v>2029.279</v>
      </c>
      <c r="J26" s="803">
        <v>23975.8</v>
      </c>
      <c r="K26" s="803">
        <v>253634.136</v>
      </c>
      <c r="L26" s="803">
        <v>13141.334999999999</v>
      </c>
      <c r="M26" s="803">
        <v>10444.049000000001</v>
      </c>
      <c r="N26" s="803">
        <v>0</v>
      </c>
      <c r="O26" s="803">
        <v>1336411.4510000001</v>
      </c>
      <c r="P26" s="1879"/>
      <c r="Q26" s="121"/>
    </row>
    <row r="27" spans="1:17" s="1880" customFormat="1" ht="25.5" x14ac:dyDescent="0.25">
      <c r="A27" s="1878">
        <v>2030000</v>
      </c>
      <c r="B27" s="1464" t="s">
        <v>1685</v>
      </c>
      <c r="C27" s="803">
        <v>1712.2449999999999</v>
      </c>
      <c r="D27" s="803">
        <v>0</v>
      </c>
      <c r="E27" s="803">
        <v>0</v>
      </c>
      <c r="F27" s="803">
        <v>0</v>
      </c>
      <c r="G27" s="803">
        <v>0</v>
      </c>
      <c r="H27" s="803">
        <v>0</v>
      </c>
      <c r="I27" s="803">
        <v>0</v>
      </c>
      <c r="J27" s="803">
        <v>0</v>
      </c>
      <c r="K27" s="803">
        <v>0</v>
      </c>
      <c r="L27" s="803">
        <v>0</v>
      </c>
      <c r="M27" s="803">
        <v>0</v>
      </c>
      <c r="N27" s="803">
        <v>1616.7570000000001</v>
      </c>
      <c r="O27" s="803">
        <v>3329.002</v>
      </c>
      <c r="P27" s="1879"/>
      <c r="Q27" s="121"/>
    </row>
    <row r="28" spans="1:17" s="1880" customFormat="1" x14ac:dyDescent="0.25">
      <c r="A28" s="1878">
        <v>2040000</v>
      </c>
      <c r="B28" s="1464" t="s">
        <v>484</v>
      </c>
      <c r="C28" s="803">
        <v>1059.1420000000001</v>
      </c>
      <c r="D28" s="803">
        <v>542.92200000000003</v>
      </c>
      <c r="E28" s="803">
        <v>20243.037</v>
      </c>
      <c r="F28" s="803">
        <v>5081.5559999999996</v>
      </c>
      <c r="G28" s="803">
        <v>0</v>
      </c>
      <c r="H28" s="803">
        <v>301.63</v>
      </c>
      <c r="I28" s="803">
        <v>934.55499999999995</v>
      </c>
      <c r="J28" s="803">
        <v>173.47900000000001</v>
      </c>
      <c r="K28" s="803">
        <v>173.934</v>
      </c>
      <c r="L28" s="803">
        <v>25.501000000000001</v>
      </c>
      <c r="M28" s="803">
        <v>101.828</v>
      </c>
      <c r="N28" s="803">
        <v>18.709</v>
      </c>
      <c r="O28" s="803">
        <v>28656.293000000001</v>
      </c>
      <c r="P28" s="1879"/>
      <c r="Q28" s="121"/>
    </row>
    <row r="29" spans="1:17" s="1880" customFormat="1" x14ac:dyDescent="0.25">
      <c r="A29" s="1878">
        <v>2050000</v>
      </c>
      <c r="B29" s="1464" t="s">
        <v>485</v>
      </c>
      <c r="C29" s="803">
        <v>31.341999999999999</v>
      </c>
      <c r="D29" s="803">
        <v>20.071999999999999</v>
      </c>
      <c r="E29" s="803">
        <v>31.582000000000001</v>
      </c>
      <c r="F29" s="803">
        <v>25.234999999999999</v>
      </c>
      <c r="G29" s="803">
        <v>145.80500000000001</v>
      </c>
      <c r="H29" s="803">
        <v>704.82799999999997</v>
      </c>
      <c r="I29" s="803">
        <v>54.866</v>
      </c>
      <c r="J29" s="803">
        <v>89.825999999999993</v>
      </c>
      <c r="K29" s="803">
        <v>264.74299999999999</v>
      </c>
      <c r="L29" s="803">
        <v>23.452999999999999</v>
      </c>
      <c r="M29" s="803">
        <v>52.255000000000003</v>
      </c>
      <c r="N29" s="803">
        <v>9.4139999999999997</v>
      </c>
      <c r="O29" s="803">
        <v>1453.421</v>
      </c>
      <c r="P29" s="1879"/>
      <c r="Q29" s="121"/>
    </row>
    <row r="30" spans="1:17" s="1880" customFormat="1" x14ac:dyDescent="0.25">
      <c r="A30" s="1878">
        <v>2060000</v>
      </c>
      <c r="B30" s="1464" t="s">
        <v>486</v>
      </c>
      <c r="C30" s="803">
        <v>2979.8</v>
      </c>
      <c r="D30" s="803">
        <v>2675.7739999999999</v>
      </c>
      <c r="E30" s="803">
        <v>674.49099999999999</v>
      </c>
      <c r="F30" s="803">
        <v>421.96199999999999</v>
      </c>
      <c r="G30" s="803">
        <v>2847.0749999999998</v>
      </c>
      <c r="H30" s="803">
        <v>871.93600000000004</v>
      </c>
      <c r="I30" s="803">
        <v>1115.2529999999999</v>
      </c>
      <c r="J30" s="803">
        <v>884.69100000000003</v>
      </c>
      <c r="K30" s="803">
        <v>504.10300000000001</v>
      </c>
      <c r="L30" s="803">
        <v>315.19</v>
      </c>
      <c r="M30" s="803">
        <v>338.36900000000003</v>
      </c>
      <c r="N30" s="803">
        <v>182.88399999999999</v>
      </c>
      <c r="O30" s="803">
        <v>13811.528</v>
      </c>
      <c r="P30" s="1879"/>
      <c r="Q30" s="121"/>
    </row>
    <row r="31" spans="1:17" s="1880" customFormat="1" x14ac:dyDescent="0.25">
      <c r="A31" s="1878">
        <v>2070000</v>
      </c>
      <c r="B31" s="1464" t="s">
        <v>487</v>
      </c>
      <c r="C31" s="803">
        <v>0</v>
      </c>
      <c r="D31" s="803">
        <v>0</v>
      </c>
      <c r="E31" s="803">
        <v>0</v>
      </c>
      <c r="F31" s="803">
        <v>0</v>
      </c>
      <c r="G31" s="803">
        <v>0</v>
      </c>
      <c r="H31" s="803">
        <v>0</v>
      </c>
      <c r="I31" s="803">
        <v>0</v>
      </c>
      <c r="J31" s="803">
        <v>0</v>
      </c>
      <c r="K31" s="803">
        <v>0</v>
      </c>
      <c r="L31" s="803">
        <v>0</v>
      </c>
      <c r="M31" s="803">
        <v>0</v>
      </c>
      <c r="N31" s="803">
        <v>0</v>
      </c>
      <c r="O31" s="803">
        <v>0</v>
      </c>
      <c r="P31" s="1879"/>
      <c r="Q31" s="121"/>
    </row>
    <row r="32" spans="1:17" s="1880" customFormat="1" x14ac:dyDescent="0.25">
      <c r="A32" s="1878">
        <v>2080000</v>
      </c>
      <c r="B32" s="1464" t="s">
        <v>488</v>
      </c>
      <c r="C32" s="803">
        <v>0</v>
      </c>
      <c r="D32" s="803">
        <v>0</v>
      </c>
      <c r="E32" s="803">
        <v>0</v>
      </c>
      <c r="F32" s="803">
        <v>0</v>
      </c>
      <c r="G32" s="803">
        <v>0</v>
      </c>
      <c r="H32" s="803">
        <v>0</v>
      </c>
      <c r="I32" s="803">
        <v>0</v>
      </c>
      <c r="J32" s="803">
        <v>0</v>
      </c>
      <c r="K32" s="803">
        <v>0</v>
      </c>
      <c r="L32" s="803">
        <v>0</v>
      </c>
      <c r="M32" s="803">
        <v>0</v>
      </c>
      <c r="N32" s="803">
        <v>0</v>
      </c>
      <c r="O32" s="803">
        <v>0</v>
      </c>
      <c r="P32" s="1879"/>
      <c r="Q32" s="121"/>
    </row>
    <row r="33" spans="1:17" s="1880" customFormat="1" x14ac:dyDescent="0.25">
      <c r="A33" s="1878">
        <v>2100000</v>
      </c>
      <c r="B33" s="1464" t="s">
        <v>490</v>
      </c>
      <c r="C33" s="803">
        <v>0</v>
      </c>
      <c r="D33" s="803">
        <v>20391.349999999999</v>
      </c>
      <c r="E33" s="803">
        <v>867.58299999999997</v>
      </c>
      <c r="F33" s="803">
        <v>0</v>
      </c>
      <c r="G33" s="803">
        <v>0</v>
      </c>
      <c r="H33" s="803">
        <v>0</v>
      </c>
      <c r="I33" s="803">
        <v>0</v>
      </c>
      <c r="J33" s="803">
        <v>0</v>
      </c>
      <c r="K33" s="803">
        <v>0</v>
      </c>
      <c r="L33" s="803">
        <v>0</v>
      </c>
      <c r="M33" s="803">
        <v>0</v>
      </c>
      <c r="N33" s="803">
        <v>0</v>
      </c>
      <c r="O33" s="803">
        <v>21258.932999999997</v>
      </c>
      <c r="P33" s="1879"/>
      <c r="Q33" s="121"/>
    </row>
    <row r="34" spans="1:17" s="1880" customFormat="1" x14ac:dyDescent="0.25">
      <c r="A34" s="1878"/>
      <c r="B34" s="1464" t="s">
        <v>1568</v>
      </c>
      <c r="C34" s="803">
        <v>0</v>
      </c>
      <c r="D34" s="803">
        <v>0</v>
      </c>
      <c r="E34" s="803">
        <v>0</v>
      </c>
      <c r="F34" s="803">
        <v>0</v>
      </c>
      <c r="G34" s="803">
        <v>0</v>
      </c>
      <c r="H34" s="803">
        <v>1475.4865986</v>
      </c>
      <c r="I34" s="803">
        <v>0</v>
      </c>
      <c r="J34" s="803">
        <v>0</v>
      </c>
      <c r="K34" s="803">
        <v>0</v>
      </c>
      <c r="L34" s="803">
        <v>0</v>
      </c>
      <c r="M34" s="803">
        <v>0</v>
      </c>
      <c r="N34" s="803">
        <v>0</v>
      </c>
      <c r="O34" s="803">
        <v>0</v>
      </c>
      <c r="P34" s="1879"/>
      <c r="Q34" s="121"/>
    </row>
    <row r="35" spans="1:17" s="1880" customFormat="1" x14ac:dyDescent="0.25">
      <c r="A35" s="67"/>
      <c r="B35" s="1464" t="s">
        <v>491</v>
      </c>
      <c r="C35" s="803">
        <v>0</v>
      </c>
      <c r="D35" s="803">
        <v>0</v>
      </c>
      <c r="E35" s="803">
        <v>0</v>
      </c>
      <c r="F35" s="803">
        <v>0</v>
      </c>
      <c r="G35" s="803">
        <v>0</v>
      </c>
      <c r="H35" s="803">
        <v>0</v>
      </c>
      <c r="I35" s="803">
        <v>0</v>
      </c>
      <c r="J35" s="803">
        <v>0</v>
      </c>
      <c r="K35" s="803">
        <v>0</v>
      </c>
      <c r="L35" s="803">
        <v>0</v>
      </c>
      <c r="M35" s="803">
        <v>0</v>
      </c>
      <c r="N35" s="803">
        <v>0</v>
      </c>
      <c r="O35" s="803">
        <v>0</v>
      </c>
      <c r="P35" s="1879"/>
      <c r="Q35" s="121"/>
    </row>
    <row r="36" spans="1:17" s="1880" customFormat="1" x14ac:dyDescent="0.25">
      <c r="A36" s="59"/>
      <c r="B36" s="1465" t="s">
        <v>492</v>
      </c>
      <c r="C36" s="1466">
        <v>221867.258</v>
      </c>
      <c r="D36" s="1466">
        <v>442855.92099999997</v>
      </c>
      <c r="E36" s="1466">
        <v>125335.61</v>
      </c>
      <c r="F36" s="1466">
        <v>38311.54</v>
      </c>
      <c r="G36" s="1466">
        <v>199689.90700000001</v>
      </c>
      <c r="H36" s="1466">
        <v>68231.469598599986</v>
      </c>
      <c r="I36" s="1466">
        <v>4133.9530000000004</v>
      </c>
      <c r="J36" s="1466">
        <v>25123.795999999998</v>
      </c>
      <c r="K36" s="1466">
        <v>254576.916</v>
      </c>
      <c r="L36" s="1466">
        <v>13505.478999999999</v>
      </c>
      <c r="M36" s="1466">
        <v>10936.501</v>
      </c>
      <c r="N36" s="1466">
        <v>1827.7639999999999</v>
      </c>
      <c r="O36" s="1466">
        <v>1406396.1145986</v>
      </c>
      <c r="P36" s="1879"/>
      <c r="Q36" s="121"/>
    </row>
    <row r="37" spans="1:17" s="1880" customFormat="1" x14ac:dyDescent="0.25">
      <c r="A37" s="67"/>
      <c r="B37" s="1465" t="s">
        <v>493</v>
      </c>
      <c r="C37" s="1460"/>
      <c r="D37" s="1460"/>
      <c r="E37" s="1460"/>
      <c r="F37" s="1460"/>
      <c r="G37" s="1460"/>
      <c r="H37" s="1460"/>
      <c r="I37" s="1460"/>
      <c r="J37" s="1460"/>
      <c r="K37" s="1460"/>
      <c r="L37" s="1460"/>
      <c r="M37" s="1460"/>
      <c r="N37" s="1460"/>
      <c r="O37" s="1460"/>
      <c r="P37" s="1879"/>
      <c r="Q37" s="121"/>
    </row>
    <row r="38" spans="1:17" s="1880" customFormat="1" x14ac:dyDescent="0.25">
      <c r="A38" s="1878">
        <v>3010000</v>
      </c>
      <c r="B38" s="1464" t="s">
        <v>494</v>
      </c>
      <c r="C38" s="803">
        <v>29983.4</v>
      </c>
      <c r="D38" s="803">
        <v>39100</v>
      </c>
      <c r="E38" s="803">
        <v>11803</v>
      </c>
      <c r="F38" s="803">
        <v>7913.8</v>
      </c>
      <c r="G38" s="803">
        <v>22326</v>
      </c>
      <c r="H38" s="803">
        <v>9851.7000000000007</v>
      </c>
      <c r="I38" s="803">
        <v>7118</v>
      </c>
      <c r="J38" s="803">
        <v>16800</v>
      </c>
      <c r="K38" s="803">
        <v>53747</v>
      </c>
      <c r="L38" s="803">
        <v>1700</v>
      </c>
      <c r="M38" s="803">
        <v>7300</v>
      </c>
      <c r="N38" s="803">
        <v>2320.4</v>
      </c>
      <c r="O38" s="803">
        <v>209963.3</v>
      </c>
      <c r="P38" s="1879"/>
      <c r="Q38" s="121"/>
    </row>
    <row r="39" spans="1:17" s="1880" customFormat="1" x14ac:dyDescent="0.25">
      <c r="A39" s="1878">
        <v>3020000</v>
      </c>
      <c r="B39" s="1464" t="s">
        <v>495</v>
      </c>
      <c r="C39" s="803">
        <v>0</v>
      </c>
      <c r="D39" s="803">
        <v>0</v>
      </c>
      <c r="E39" s="803">
        <v>0</v>
      </c>
      <c r="F39" s="803">
        <v>1980</v>
      </c>
      <c r="G39" s="803">
        <v>0</v>
      </c>
      <c r="H39" s="803">
        <v>4000.5</v>
      </c>
      <c r="I39" s="803">
        <v>0</v>
      </c>
      <c r="J39" s="803">
        <v>3200</v>
      </c>
      <c r="K39" s="803">
        <v>0</v>
      </c>
      <c r="L39" s="803">
        <v>2861.4250000000002</v>
      </c>
      <c r="M39" s="803">
        <v>3852</v>
      </c>
      <c r="N39" s="803">
        <v>0</v>
      </c>
      <c r="O39" s="803">
        <v>15893.924999999999</v>
      </c>
      <c r="P39" s="1879"/>
      <c r="Q39" s="121"/>
    </row>
    <row r="40" spans="1:17" s="1880" customFormat="1" x14ac:dyDescent="0.25">
      <c r="A40" s="1878">
        <v>3040000</v>
      </c>
      <c r="B40" s="1464" t="s">
        <v>598</v>
      </c>
      <c r="C40" s="803">
        <v>0</v>
      </c>
      <c r="D40" s="803">
        <v>0</v>
      </c>
      <c r="E40" s="803">
        <v>0</v>
      </c>
      <c r="F40" s="803">
        <v>0</v>
      </c>
      <c r="G40" s="803">
        <v>0</v>
      </c>
      <c r="H40" s="803">
        <v>0</v>
      </c>
      <c r="I40" s="803">
        <v>0</v>
      </c>
      <c r="J40" s="803">
        <v>0</v>
      </c>
      <c r="K40" s="803">
        <v>0</v>
      </c>
      <c r="L40" s="803">
        <v>0</v>
      </c>
      <c r="M40" s="803">
        <v>0</v>
      </c>
      <c r="N40" s="803">
        <v>0</v>
      </c>
      <c r="O40" s="803">
        <v>0</v>
      </c>
      <c r="P40" s="1879"/>
      <c r="Q40" s="121"/>
    </row>
    <row r="41" spans="1:17" s="1880" customFormat="1" x14ac:dyDescent="0.25">
      <c r="A41" s="1878">
        <v>3050000</v>
      </c>
      <c r="B41" s="1464" t="s">
        <v>496</v>
      </c>
      <c r="C41" s="803">
        <v>5174.5649999999996</v>
      </c>
      <c r="D41" s="803">
        <v>10341.652</v>
      </c>
      <c r="E41" s="803">
        <v>5902.16</v>
      </c>
      <c r="F41" s="803">
        <v>3894.9360000000001</v>
      </c>
      <c r="G41" s="803">
        <v>8541.2170000000006</v>
      </c>
      <c r="H41" s="803">
        <v>2378.9</v>
      </c>
      <c r="I41" s="803">
        <v>1251.904</v>
      </c>
      <c r="J41" s="803">
        <v>8400</v>
      </c>
      <c r="K41" s="803">
        <v>4598.2650000000003</v>
      </c>
      <c r="L41" s="803">
        <v>149.74100000000001</v>
      </c>
      <c r="M41" s="803">
        <v>477.58800000000002</v>
      </c>
      <c r="N41" s="803">
        <v>35.738999999999997</v>
      </c>
      <c r="O41" s="803">
        <v>51146.667000000009</v>
      </c>
      <c r="P41" s="1879"/>
      <c r="Q41" s="121"/>
    </row>
    <row r="42" spans="1:17" s="1880" customFormat="1" x14ac:dyDescent="0.25">
      <c r="A42" s="1878">
        <v>3060000</v>
      </c>
      <c r="B42" s="1464" t="s">
        <v>2024</v>
      </c>
      <c r="C42" s="803">
        <v>6002.4</v>
      </c>
      <c r="D42" s="803">
        <v>7586.2219999999998</v>
      </c>
      <c r="E42" s="803">
        <v>2039.182</v>
      </c>
      <c r="F42" s="803">
        <v>1443.922</v>
      </c>
      <c r="G42" s="803">
        <v>3284.174</v>
      </c>
      <c r="H42" s="803">
        <v>11974.459000000001</v>
      </c>
      <c r="I42" s="803">
        <v>459.95</v>
      </c>
      <c r="J42" s="803">
        <v>-1656.7249999999999</v>
      </c>
      <c r="K42" s="803">
        <v>30173.241000000002</v>
      </c>
      <c r="L42" s="803">
        <v>590.22500000000002</v>
      </c>
      <c r="M42" s="803">
        <v>242.91200000000001</v>
      </c>
      <c r="N42" s="803">
        <v>2369.35</v>
      </c>
      <c r="O42" s="803">
        <v>64509.311999999991</v>
      </c>
      <c r="P42" s="1879"/>
      <c r="Q42" s="121"/>
    </row>
    <row r="43" spans="1:17" s="1880" customFormat="1" x14ac:dyDescent="0.25">
      <c r="A43" s="1878">
        <v>3070000</v>
      </c>
      <c r="B43" s="1464" t="s">
        <v>2025</v>
      </c>
      <c r="C43" s="803">
        <v>0</v>
      </c>
      <c r="D43" s="803">
        <v>0</v>
      </c>
      <c r="E43" s="803">
        <v>0</v>
      </c>
      <c r="F43" s="803">
        <v>0</v>
      </c>
      <c r="G43" s="803">
        <v>0</v>
      </c>
      <c r="H43" s="803">
        <v>0</v>
      </c>
      <c r="I43" s="803">
        <v>98.974999999999994</v>
      </c>
      <c r="J43" s="803">
        <v>0</v>
      </c>
      <c r="K43" s="803">
        <v>0</v>
      </c>
      <c r="L43" s="803">
        <v>0</v>
      </c>
      <c r="M43" s="803">
        <v>0</v>
      </c>
      <c r="N43" s="803">
        <v>0</v>
      </c>
      <c r="O43" s="803">
        <v>98.974999999999994</v>
      </c>
      <c r="P43" s="1879"/>
      <c r="Q43" s="121"/>
    </row>
    <row r="44" spans="1:17" s="1880" customFormat="1" x14ac:dyDescent="0.25">
      <c r="A44" s="67"/>
      <c r="B44" s="1464" t="s">
        <v>2026</v>
      </c>
      <c r="C44" s="803">
        <v>0</v>
      </c>
      <c r="D44" s="803">
        <v>160.85900000000001</v>
      </c>
      <c r="E44" s="803">
        <v>1.1279999999999999</v>
      </c>
      <c r="F44" s="803">
        <v>0</v>
      </c>
      <c r="G44" s="803">
        <v>0</v>
      </c>
      <c r="H44" s="803">
        <v>0</v>
      </c>
      <c r="I44" s="803">
        <v>2.6840000000000002</v>
      </c>
      <c r="J44" s="803">
        <v>0</v>
      </c>
      <c r="K44" s="803">
        <v>0</v>
      </c>
      <c r="L44" s="803">
        <v>0</v>
      </c>
      <c r="M44" s="803">
        <v>0</v>
      </c>
      <c r="N44" s="803">
        <v>0</v>
      </c>
      <c r="O44" s="803">
        <v>164.67099999999999</v>
      </c>
      <c r="P44" s="1879"/>
      <c r="Q44" s="121"/>
    </row>
    <row r="45" spans="1:17" s="1880" customFormat="1" ht="17.25" customHeight="1" x14ac:dyDescent="0.25">
      <c r="A45" s="59"/>
      <c r="B45" s="1465" t="s">
        <v>497</v>
      </c>
      <c r="C45" s="1466">
        <v>41160.364999999998</v>
      </c>
      <c r="D45" s="1466">
        <v>57188.733</v>
      </c>
      <c r="E45" s="1466">
        <v>19745.47</v>
      </c>
      <c r="F45" s="1466">
        <v>15232.657999999999</v>
      </c>
      <c r="G45" s="1466">
        <v>34151.391000000003</v>
      </c>
      <c r="H45" s="1466">
        <v>28205.559000000001</v>
      </c>
      <c r="I45" s="1466">
        <v>8931.5130000000008</v>
      </c>
      <c r="J45" s="1466">
        <v>26743.275000000001</v>
      </c>
      <c r="K45" s="1466">
        <v>88518.505999999994</v>
      </c>
      <c r="L45" s="1466">
        <v>5301.3909999999996</v>
      </c>
      <c r="M45" s="1466">
        <v>11872.5</v>
      </c>
      <c r="N45" s="1466">
        <v>4725.4889999999996</v>
      </c>
      <c r="O45" s="1466">
        <v>341776.85</v>
      </c>
      <c r="P45" s="1879"/>
      <c r="Q45" s="121"/>
    </row>
    <row r="46" spans="1:17" s="1880" customFormat="1" x14ac:dyDescent="0.25">
      <c r="A46" s="67"/>
      <c r="B46" s="1465" t="s">
        <v>498</v>
      </c>
      <c r="C46" s="1466">
        <v>263027.62300000002</v>
      </c>
      <c r="D46" s="1466">
        <v>500044.65399999998</v>
      </c>
      <c r="E46" s="1466">
        <v>145081.07999999999</v>
      </c>
      <c r="F46" s="1466">
        <v>53544.197999999997</v>
      </c>
      <c r="G46" s="1466">
        <v>233841.29800000001</v>
      </c>
      <c r="H46" s="1466">
        <v>96437.02859859998</v>
      </c>
      <c r="I46" s="1466">
        <v>13065.466</v>
      </c>
      <c r="J46" s="1466">
        <v>51867.071000000004</v>
      </c>
      <c r="K46" s="1466">
        <v>343095.42200000002</v>
      </c>
      <c r="L46" s="1466">
        <v>18806.87</v>
      </c>
      <c r="M46" s="1466">
        <v>22809.001</v>
      </c>
      <c r="N46" s="1466">
        <v>6553.2529999999997</v>
      </c>
      <c r="O46" s="1466">
        <v>1748172.9645986001</v>
      </c>
      <c r="P46" s="1879"/>
      <c r="Q46" s="121"/>
    </row>
    <row r="47" spans="1:17" s="1880" customFormat="1" x14ac:dyDescent="0.25">
      <c r="A47" s="1878">
        <v>7000000</v>
      </c>
      <c r="B47" s="1464" t="s">
        <v>499</v>
      </c>
      <c r="C47" s="803">
        <v>2475358.8420000002</v>
      </c>
      <c r="D47" s="803">
        <v>639775.75300000003</v>
      </c>
      <c r="E47" s="803">
        <v>5234507.6409999998</v>
      </c>
      <c r="F47" s="803">
        <v>3562052.4739999999</v>
      </c>
      <c r="G47" s="803">
        <v>5113820.0530000003</v>
      </c>
      <c r="H47" s="803">
        <v>4509604.3839999996</v>
      </c>
      <c r="I47" s="803">
        <v>772394.30599999998</v>
      </c>
      <c r="J47" s="803">
        <v>3067532.2069999999</v>
      </c>
      <c r="K47" s="803">
        <v>3580222.4029999999</v>
      </c>
      <c r="L47" s="803">
        <v>1951671.352</v>
      </c>
      <c r="M47" s="803">
        <v>138933.753</v>
      </c>
      <c r="N47" s="803">
        <v>352403.64399999997</v>
      </c>
      <c r="O47" s="803">
        <v>31398276.811999999</v>
      </c>
      <c r="P47" s="1879"/>
      <c r="Q47" s="121"/>
    </row>
    <row r="48" spans="1:17" s="1880" customFormat="1" x14ac:dyDescent="0.25">
      <c r="A48" s="1878">
        <v>9000000</v>
      </c>
      <c r="B48" s="1464" t="s">
        <v>502</v>
      </c>
      <c r="C48" s="803">
        <v>133895.38399999999</v>
      </c>
      <c r="D48" s="803">
        <v>3121.3310000000001</v>
      </c>
      <c r="E48" s="803">
        <v>1377.481</v>
      </c>
      <c r="F48" s="803">
        <v>27.876999999999999</v>
      </c>
      <c r="G48" s="803">
        <v>464.09100000000001</v>
      </c>
      <c r="H48" s="803">
        <v>21966.75</v>
      </c>
      <c r="I48" s="803">
        <v>2310.89</v>
      </c>
      <c r="J48" s="803">
        <v>600</v>
      </c>
      <c r="K48" s="803">
        <v>27670.511999999999</v>
      </c>
      <c r="L48" s="803">
        <v>8.9999999999999993E-3</v>
      </c>
      <c r="M48" s="803">
        <v>4343</v>
      </c>
      <c r="N48" s="803">
        <v>358.55</v>
      </c>
      <c r="O48" s="803">
        <v>196135.87499999997</v>
      </c>
      <c r="P48" s="1879"/>
      <c r="Q48" s="121"/>
    </row>
    <row r="49" spans="1:17" s="1880" customFormat="1" ht="3" customHeight="1" x14ac:dyDescent="0.25">
      <c r="A49" s="1881"/>
      <c r="B49" s="1881"/>
      <c r="C49" s="1881"/>
      <c r="D49" s="1881"/>
      <c r="E49" s="1881"/>
      <c r="F49" s="1881"/>
      <c r="G49" s="1881"/>
      <c r="H49" s="1881"/>
      <c r="I49" s="1881"/>
      <c r="J49" s="1881"/>
      <c r="K49" s="1881"/>
      <c r="L49" s="1881"/>
      <c r="M49" s="1881"/>
      <c r="N49" s="1881"/>
      <c r="O49" s="1881"/>
      <c r="Q49" s="121"/>
    </row>
    <row r="50" spans="1:17" s="1880" customFormat="1" x14ac:dyDescent="0.25">
      <c r="A50" s="1882" t="s">
        <v>936</v>
      </c>
      <c r="B50" s="1882"/>
      <c r="C50" s="1882"/>
      <c r="D50" s="1882"/>
      <c r="E50" s="1882"/>
      <c r="F50" s="1882"/>
      <c r="G50" s="1882"/>
      <c r="H50" s="1882"/>
      <c r="I50" s="1882"/>
      <c r="J50" s="1882"/>
      <c r="K50" s="1882"/>
      <c r="L50" s="1882"/>
      <c r="M50" s="1882"/>
      <c r="N50" s="1882"/>
      <c r="O50" s="1882"/>
    </row>
    <row r="51" spans="1:17" s="1880" customFormat="1" x14ac:dyDescent="0.25">
      <c r="A51" s="59"/>
      <c r="B51" s="311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</row>
    <row r="52" spans="1:17" ht="21.75" customHeight="1" x14ac:dyDescent="0.25">
      <c r="A52" s="1863" t="s">
        <v>513</v>
      </c>
      <c r="B52" s="1863"/>
      <c r="C52" s="1863"/>
      <c r="D52" s="1863"/>
      <c r="E52" s="1863"/>
      <c r="F52" s="1863"/>
      <c r="G52" s="1863"/>
      <c r="H52" s="1863"/>
      <c r="I52" s="1863"/>
      <c r="J52" s="1863"/>
      <c r="K52" s="1863"/>
      <c r="L52" s="1863"/>
      <c r="M52" s="1863"/>
      <c r="N52" s="1863"/>
      <c r="O52" s="1863"/>
    </row>
    <row r="53" spans="1:17" ht="18" x14ac:dyDescent="0.25">
      <c r="A53" s="1863" t="s">
        <v>588</v>
      </c>
      <c r="B53" s="1863"/>
      <c r="C53" s="1863"/>
      <c r="D53" s="1863"/>
      <c r="E53" s="1863"/>
      <c r="F53" s="1863"/>
      <c r="G53" s="1863"/>
      <c r="H53" s="1863"/>
      <c r="I53" s="1863"/>
      <c r="J53" s="1863"/>
      <c r="K53" s="1863"/>
      <c r="L53" s="1863"/>
      <c r="M53" s="1863"/>
      <c r="N53" s="1863"/>
      <c r="O53" s="1863"/>
    </row>
    <row r="54" spans="1:17" ht="15.75" x14ac:dyDescent="0.25">
      <c r="A54" s="1865" t="s">
        <v>1862</v>
      </c>
      <c r="B54" s="1865"/>
      <c r="C54" s="1865"/>
      <c r="D54" s="1865"/>
      <c r="E54" s="1865"/>
      <c r="F54" s="1865"/>
      <c r="G54" s="1865"/>
      <c r="H54" s="1865"/>
      <c r="I54" s="1865"/>
      <c r="J54" s="1865"/>
      <c r="K54" s="1865"/>
      <c r="L54" s="1865"/>
      <c r="M54" s="1865"/>
      <c r="N54" s="1865"/>
      <c r="O54" s="1865"/>
    </row>
    <row r="55" spans="1:17" ht="15.75" x14ac:dyDescent="0.25">
      <c r="A55" s="1866" t="s">
        <v>891</v>
      </c>
      <c r="B55" s="1866"/>
      <c r="C55" s="1866"/>
      <c r="D55" s="1866"/>
      <c r="E55" s="1866"/>
      <c r="F55" s="1866"/>
      <c r="G55" s="1866"/>
      <c r="H55" s="1866"/>
      <c r="I55" s="1866"/>
      <c r="J55" s="1866"/>
      <c r="K55" s="1866"/>
      <c r="L55" s="1866"/>
      <c r="M55" s="1866"/>
      <c r="N55" s="1866"/>
      <c r="O55" s="1866"/>
    </row>
    <row r="56" spans="1:17" ht="1.5" customHeight="1" x14ac:dyDescent="0.25">
      <c r="A56" s="1883"/>
      <c r="B56" s="1883"/>
      <c r="C56" s="1884"/>
      <c r="D56" s="1884"/>
      <c r="E56" s="1884"/>
      <c r="F56" s="1884"/>
      <c r="G56" s="1884"/>
      <c r="H56" s="1884"/>
      <c r="I56" s="1884"/>
      <c r="J56" s="1884"/>
      <c r="K56" s="1884"/>
      <c r="L56" s="1884"/>
      <c r="M56" s="1884"/>
      <c r="N56" s="1884"/>
      <c r="O56" s="1885"/>
    </row>
    <row r="57" spans="1:17" ht="14.25" customHeight="1" x14ac:dyDescent="0.25">
      <c r="A57" s="1886"/>
      <c r="B57" s="1887"/>
      <c r="C57" s="1888" t="s">
        <v>65</v>
      </c>
      <c r="D57" s="1888" t="s">
        <v>66</v>
      </c>
      <c r="E57" s="1888" t="s">
        <v>67</v>
      </c>
      <c r="F57" s="1888" t="s">
        <v>68</v>
      </c>
      <c r="G57" s="1888" t="s">
        <v>69</v>
      </c>
      <c r="H57" s="1888" t="s">
        <v>70</v>
      </c>
      <c r="I57" s="1888" t="s">
        <v>71</v>
      </c>
      <c r="J57" s="1888" t="s">
        <v>86</v>
      </c>
      <c r="K57" s="1888" t="s">
        <v>72</v>
      </c>
      <c r="L57" s="1888" t="s">
        <v>777</v>
      </c>
      <c r="M57" s="1888" t="s">
        <v>1050</v>
      </c>
      <c r="N57" s="1888" t="s">
        <v>1505</v>
      </c>
      <c r="O57" s="1889" t="s">
        <v>414</v>
      </c>
    </row>
    <row r="58" spans="1:17" ht="3.75" customHeight="1" x14ac:dyDescent="0.25">
      <c r="A58" s="1874"/>
      <c r="B58" s="1890"/>
      <c r="C58" s="1891"/>
      <c r="D58" s="1891"/>
      <c r="E58" s="1891"/>
      <c r="F58" s="1891"/>
      <c r="G58" s="1891"/>
      <c r="H58" s="1891"/>
      <c r="I58" s="1891"/>
      <c r="J58" s="1891"/>
      <c r="K58" s="1891"/>
      <c r="L58" s="1891"/>
      <c r="M58" s="1891"/>
      <c r="N58" s="1891"/>
      <c r="O58" s="1892"/>
    </row>
    <row r="59" spans="1:17" ht="15.95" customHeight="1" x14ac:dyDescent="0.25">
      <c r="A59" s="1878">
        <v>5100000</v>
      </c>
      <c r="B59" s="1893" t="s">
        <v>396</v>
      </c>
      <c r="C59" s="117">
        <v>531.77099999999996</v>
      </c>
      <c r="D59" s="117">
        <v>315.82799999999997</v>
      </c>
      <c r="E59" s="117">
        <v>683.02</v>
      </c>
      <c r="F59" s="117">
        <v>724.29499999999996</v>
      </c>
      <c r="G59" s="117">
        <v>1718.972</v>
      </c>
      <c r="H59" s="117">
        <v>1369.5989999999999</v>
      </c>
      <c r="I59" s="117">
        <v>942.54100000000005</v>
      </c>
      <c r="J59" s="117">
        <v>668.25599999999997</v>
      </c>
      <c r="K59" s="117">
        <v>1977.1559999999999</v>
      </c>
      <c r="L59" s="117">
        <v>805.68</v>
      </c>
      <c r="M59" s="117">
        <v>1275.2670000000001</v>
      </c>
      <c r="N59" s="117">
        <v>157.37799999999999</v>
      </c>
      <c r="O59" s="810">
        <v>11169.763000000001</v>
      </c>
      <c r="P59" s="1894"/>
    </row>
    <row r="60" spans="1:17" ht="15.95" customHeight="1" x14ac:dyDescent="0.25">
      <c r="A60" s="1878">
        <v>4100000</v>
      </c>
      <c r="B60" s="1893" t="s">
        <v>509</v>
      </c>
      <c r="C60" s="117">
        <v>294.065</v>
      </c>
      <c r="D60" s="117">
        <v>312.94799999999998</v>
      </c>
      <c r="E60" s="117">
        <v>299.01600000000002</v>
      </c>
      <c r="F60" s="117">
        <v>273.07799999999997</v>
      </c>
      <c r="G60" s="117">
        <v>312.99</v>
      </c>
      <c r="H60" s="117">
        <v>341.267</v>
      </c>
      <c r="I60" s="117">
        <v>231.74100000000001</v>
      </c>
      <c r="J60" s="117">
        <v>339.81700000000001</v>
      </c>
      <c r="K60" s="117">
        <v>1361.586</v>
      </c>
      <c r="L60" s="117">
        <v>207.09299999999999</v>
      </c>
      <c r="M60" s="117">
        <v>91.231999999999999</v>
      </c>
      <c r="N60" s="117">
        <v>147.00299999999999</v>
      </c>
      <c r="O60" s="810">
        <v>4211.8359999999993</v>
      </c>
      <c r="P60" s="1894"/>
    </row>
    <row r="61" spans="1:17" ht="15.95" customHeight="1" x14ac:dyDescent="0.25">
      <c r="A61" s="67"/>
      <c r="B61" s="801" t="s">
        <v>593</v>
      </c>
      <c r="C61" s="1467">
        <v>237.70599999999999</v>
      </c>
      <c r="D61" s="1467">
        <v>2.88</v>
      </c>
      <c r="E61" s="1467">
        <v>384.00400000000002</v>
      </c>
      <c r="F61" s="1467">
        <v>451.21699999999998</v>
      </c>
      <c r="G61" s="1467">
        <v>1405.982</v>
      </c>
      <c r="H61" s="1467">
        <v>1028.3320000000001</v>
      </c>
      <c r="I61" s="1467">
        <v>710.8</v>
      </c>
      <c r="J61" s="1467">
        <v>328.43900000000002</v>
      </c>
      <c r="K61" s="1467">
        <v>615.57000000000005</v>
      </c>
      <c r="L61" s="1467">
        <v>598.58699999999999</v>
      </c>
      <c r="M61" s="1467">
        <v>1184.0350000000001</v>
      </c>
      <c r="N61" s="1467">
        <v>10.375</v>
      </c>
      <c r="O61" s="1462">
        <v>6957.9269999999997</v>
      </c>
      <c r="P61" s="1894"/>
    </row>
    <row r="62" spans="1:17" ht="15.95" customHeight="1" x14ac:dyDescent="0.25">
      <c r="A62" s="1878">
        <v>5200000</v>
      </c>
      <c r="B62" s="1893" t="s">
        <v>506</v>
      </c>
      <c r="C62" s="117">
        <v>17345.882000000001</v>
      </c>
      <c r="D62" s="117">
        <v>20447.353999999999</v>
      </c>
      <c r="E62" s="117">
        <v>3935.6759999999999</v>
      </c>
      <c r="F62" s="117">
        <v>3116.527</v>
      </c>
      <c r="G62" s="117">
        <v>8445.3850000000002</v>
      </c>
      <c r="H62" s="117">
        <v>1342.7190000000001</v>
      </c>
      <c r="I62" s="117">
        <v>273.50299999999999</v>
      </c>
      <c r="J62" s="117">
        <v>605.58100000000002</v>
      </c>
      <c r="K62" s="117">
        <v>13689.933000000001</v>
      </c>
      <c r="L62" s="117">
        <v>121.999</v>
      </c>
      <c r="M62" s="117">
        <v>351.678</v>
      </c>
      <c r="N62" s="117">
        <v>846.72</v>
      </c>
      <c r="O62" s="810">
        <v>70522.956999999995</v>
      </c>
      <c r="P62" s="1894"/>
    </row>
    <row r="63" spans="1:17" ht="15.95" customHeight="1" x14ac:dyDescent="0.25">
      <c r="A63" s="1878">
        <v>4200000</v>
      </c>
      <c r="B63" s="1893" t="s">
        <v>510</v>
      </c>
      <c r="C63" s="117">
        <v>9157.1630000000005</v>
      </c>
      <c r="D63" s="117">
        <v>13419.344999999999</v>
      </c>
      <c r="E63" s="117">
        <v>1410.114</v>
      </c>
      <c r="F63" s="117">
        <v>1340.925</v>
      </c>
      <c r="G63" s="117">
        <v>5474.4979999999996</v>
      </c>
      <c r="H63" s="117">
        <v>849.25300000000004</v>
      </c>
      <c r="I63" s="117">
        <v>160.38</v>
      </c>
      <c r="J63" s="117">
        <v>482.60399999999998</v>
      </c>
      <c r="K63" s="117">
        <v>11072.152</v>
      </c>
      <c r="L63" s="117">
        <v>667.83900000000006</v>
      </c>
      <c r="M63" s="117">
        <v>112.108</v>
      </c>
      <c r="N63" s="117">
        <v>0</v>
      </c>
      <c r="O63" s="810">
        <v>44146.381000000001</v>
      </c>
      <c r="P63" s="1894"/>
    </row>
    <row r="64" spans="1:17" ht="15.95" customHeight="1" x14ac:dyDescent="0.25">
      <c r="A64" s="67"/>
      <c r="B64" s="801" t="s">
        <v>594</v>
      </c>
      <c r="C64" s="1467">
        <v>8426.4249999999993</v>
      </c>
      <c r="D64" s="1467">
        <v>7030.8890000000001</v>
      </c>
      <c r="E64" s="1467">
        <v>2909.5659999999998</v>
      </c>
      <c r="F64" s="1467">
        <v>2226.819</v>
      </c>
      <c r="G64" s="1467">
        <v>4376.8689999999997</v>
      </c>
      <c r="H64" s="1467">
        <v>1521.798</v>
      </c>
      <c r="I64" s="1467">
        <v>823.923</v>
      </c>
      <c r="J64" s="1467">
        <v>451.416</v>
      </c>
      <c r="K64" s="1467">
        <v>3233.3510000000001</v>
      </c>
      <c r="L64" s="1467">
        <v>52.747</v>
      </c>
      <c r="M64" s="1467">
        <v>1423.605</v>
      </c>
      <c r="N64" s="1467">
        <v>857.09500000000003</v>
      </c>
      <c r="O64" s="1462">
        <v>33334.50299999999</v>
      </c>
      <c r="P64" s="1894"/>
    </row>
    <row r="65" spans="1:16" s="1880" customFormat="1" ht="15.95" customHeight="1" x14ac:dyDescent="0.25">
      <c r="A65" s="1878">
        <v>5300000</v>
      </c>
      <c r="B65" s="1893" t="s">
        <v>507</v>
      </c>
      <c r="C65" s="117">
        <v>0</v>
      </c>
      <c r="D65" s="117">
        <v>0</v>
      </c>
      <c r="E65" s="117">
        <v>29.370999999999999</v>
      </c>
      <c r="F65" s="117">
        <v>0</v>
      </c>
      <c r="G65" s="117">
        <v>0</v>
      </c>
      <c r="H65" s="117">
        <v>14.316000000000001</v>
      </c>
      <c r="I65" s="117">
        <v>0</v>
      </c>
      <c r="J65" s="117">
        <v>0</v>
      </c>
      <c r="K65" s="117">
        <v>0</v>
      </c>
      <c r="L65" s="117">
        <v>0</v>
      </c>
      <c r="M65" s="117">
        <v>0</v>
      </c>
      <c r="N65" s="117">
        <v>0</v>
      </c>
      <c r="O65" s="810">
        <v>43.686999999999998</v>
      </c>
      <c r="P65" s="1894"/>
    </row>
    <row r="66" spans="1:16" s="1880" customFormat="1" ht="15.95" customHeight="1" x14ac:dyDescent="0.25">
      <c r="A66" s="1878">
        <v>4300000</v>
      </c>
      <c r="B66" s="1893" t="s">
        <v>602</v>
      </c>
      <c r="C66" s="117">
        <v>23.605</v>
      </c>
      <c r="D66" s="117">
        <v>0</v>
      </c>
      <c r="E66" s="117">
        <v>0</v>
      </c>
      <c r="F66" s="117">
        <v>0</v>
      </c>
      <c r="G66" s="117">
        <v>0</v>
      </c>
      <c r="H66" s="117">
        <v>59.499000000000002</v>
      </c>
      <c r="I66" s="117">
        <v>0</v>
      </c>
      <c r="J66" s="117">
        <v>81</v>
      </c>
      <c r="K66" s="117">
        <v>7.4059999999999997</v>
      </c>
      <c r="L66" s="117">
        <v>0</v>
      </c>
      <c r="M66" s="117">
        <v>0</v>
      </c>
      <c r="N66" s="117">
        <v>0</v>
      </c>
      <c r="O66" s="810">
        <v>171.51</v>
      </c>
      <c r="P66" s="1894"/>
    </row>
    <row r="67" spans="1:16" s="1880" customFormat="1" ht="15.95" customHeight="1" x14ac:dyDescent="0.25">
      <c r="A67" s="67"/>
      <c r="B67" s="801" t="s">
        <v>1829</v>
      </c>
      <c r="C67" s="1467">
        <v>8402.82</v>
      </c>
      <c r="D67" s="1467">
        <v>7030.8890000000001</v>
      </c>
      <c r="E67" s="1467">
        <v>2938.9369999999999</v>
      </c>
      <c r="F67" s="1467">
        <v>2226.819</v>
      </c>
      <c r="G67" s="1467">
        <v>4376.8689999999997</v>
      </c>
      <c r="H67" s="1467">
        <v>1476.615</v>
      </c>
      <c r="I67" s="1467">
        <v>823.923</v>
      </c>
      <c r="J67" s="1467">
        <v>370.416</v>
      </c>
      <c r="K67" s="1467">
        <v>3225.9450000000002</v>
      </c>
      <c r="L67" s="1467">
        <v>52.747</v>
      </c>
      <c r="M67" s="1467">
        <v>1423.605</v>
      </c>
      <c r="N67" s="1467">
        <v>857.09500000000003</v>
      </c>
      <c r="O67" s="811">
        <v>33206.68</v>
      </c>
      <c r="P67" s="1894"/>
    </row>
    <row r="68" spans="1:16" s="1880" customFormat="1" ht="15.95" customHeight="1" x14ac:dyDescent="0.25">
      <c r="A68" s="1878">
        <v>4400000</v>
      </c>
      <c r="B68" s="1893" t="s">
        <v>603</v>
      </c>
      <c r="C68" s="117">
        <v>2729.732</v>
      </c>
      <c r="D68" s="117">
        <v>2160.529</v>
      </c>
      <c r="E68" s="117">
        <v>930.41300000000001</v>
      </c>
      <c r="F68" s="117">
        <v>812.69100000000003</v>
      </c>
      <c r="G68" s="117">
        <v>1044.6990000000001</v>
      </c>
      <c r="H68" s="117">
        <v>1668.3420000000001</v>
      </c>
      <c r="I68" s="117">
        <v>805.49699999999996</v>
      </c>
      <c r="J68" s="117">
        <v>2094.5100000000002</v>
      </c>
      <c r="K68" s="117">
        <v>1815.6949999999999</v>
      </c>
      <c r="L68" s="117">
        <v>562.43600000000004</v>
      </c>
      <c r="M68" s="117">
        <v>1188.6210000000001</v>
      </c>
      <c r="N68" s="117">
        <v>488.51600000000002</v>
      </c>
      <c r="O68" s="810">
        <v>16301.681</v>
      </c>
      <c r="P68" s="1894"/>
    </row>
    <row r="69" spans="1:16" s="1880" customFormat="1" ht="15.95" customHeight="1" x14ac:dyDescent="0.25">
      <c r="A69" s="67"/>
      <c r="B69" s="801" t="s">
        <v>595</v>
      </c>
      <c r="C69" s="1467">
        <v>5673.0879999999997</v>
      </c>
      <c r="D69" s="1467">
        <v>4870.3599999999997</v>
      </c>
      <c r="E69" s="1467">
        <v>2008.5239999999999</v>
      </c>
      <c r="F69" s="1467">
        <v>1414.1279999999999</v>
      </c>
      <c r="G69" s="1467">
        <v>3332.17</v>
      </c>
      <c r="H69" s="1467">
        <v>-191.727</v>
      </c>
      <c r="I69" s="1467">
        <v>18.425999999999998</v>
      </c>
      <c r="J69" s="1467">
        <v>-1724.0940000000001</v>
      </c>
      <c r="K69" s="1467">
        <v>1410.25</v>
      </c>
      <c r="L69" s="1467">
        <v>-509.68900000000002</v>
      </c>
      <c r="M69" s="1467">
        <v>234.98400000000001</v>
      </c>
      <c r="N69" s="1467">
        <v>368.57900000000001</v>
      </c>
      <c r="O69" s="1462">
        <v>16904.999</v>
      </c>
      <c r="P69" s="1894"/>
    </row>
    <row r="70" spans="1:16" s="1880" customFormat="1" ht="15.95" customHeight="1" x14ac:dyDescent="0.25">
      <c r="A70" s="1878">
        <v>5500000</v>
      </c>
      <c r="B70" s="1893" t="s">
        <v>401</v>
      </c>
      <c r="C70" s="117">
        <v>10.891</v>
      </c>
      <c r="D70" s="117">
        <v>359.16300000000001</v>
      </c>
      <c r="E70" s="117">
        <v>52.26</v>
      </c>
      <c r="F70" s="117">
        <v>8.2539999999999996</v>
      </c>
      <c r="G70" s="117">
        <v>20.603999999999999</v>
      </c>
      <c r="H70" s="117">
        <v>1237.433</v>
      </c>
      <c r="I70" s="117">
        <v>0</v>
      </c>
      <c r="J70" s="117">
        <v>0</v>
      </c>
      <c r="K70" s="117">
        <v>0</v>
      </c>
      <c r="L70" s="117">
        <v>3.3279999999999998</v>
      </c>
      <c r="M70" s="117">
        <v>3.8340000000000001</v>
      </c>
      <c r="N70" s="117">
        <v>0</v>
      </c>
      <c r="O70" s="810">
        <v>1695.7670000000001</v>
      </c>
      <c r="P70" s="1894"/>
    </row>
    <row r="71" spans="1:16" s="1880" customFormat="1" ht="15.95" customHeight="1" x14ac:dyDescent="0.25">
      <c r="A71" s="1878">
        <v>4500000</v>
      </c>
      <c r="B71" s="1893" t="s">
        <v>511</v>
      </c>
      <c r="C71" s="117">
        <v>0</v>
      </c>
      <c r="D71" s="117">
        <v>4618.0730000000003</v>
      </c>
      <c r="E71" s="117">
        <v>1.3129999999999999</v>
      </c>
      <c r="F71" s="117">
        <v>0</v>
      </c>
      <c r="G71" s="117">
        <v>0</v>
      </c>
      <c r="H71" s="117">
        <v>130.28100000000001</v>
      </c>
      <c r="I71" s="117">
        <v>0</v>
      </c>
      <c r="J71" s="117">
        <v>0</v>
      </c>
      <c r="K71" s="117">
        <v>56.896000000000001</v>
      </c>
      <c r="L71" s="117">
        <v>0</v>
      </c>
      <c r="M71" s="117">
        <v>0</v>
      </c>
      <c r="N71" s="117">
        <v>0</v>
      </c>
      <c r="O71" s="810">
        <v>4806.5630000000001</v>
      </c>
      <c r="P71" s="1894"/>
    </row>
    <row r="72" spans="1:16" s="1880" customFormat="1" ht="15.95" customHeight="1" x14ac:dyDescent="0.25">
      <c r="A72" s="67"/>
      <c r="B72" s="801" t="s">
        <v>604</v>
      </c>
      <c r="C72" s="1467">
        <v>5683.9790000000003</v>
      </c>
      <c r="D72" s="1467">
        <v>611.45000000000005</v>
      </c>
      <c r="E72" s="1467">
        <v>2059.471</v>
      </c>
      <c r="F72" s="1467">
        <v>1422.3820000000001</v>
      </c>
      <c r="G72" s="1467">
        <v>3352.7739999999999</v>
      </c>
      <c r="H72" s="1467">
        <v>915.42499999999995</v>
      </c>
      <c r="I72" s="1467">
        <v>18.425999999999998</v>
      </c>
      <c r="J72" s="1467">
        <v>-1724.0940000000001</v>
      </c>
      <c r="K72" s="1467">
        <v>1353.354</v>
      </c>
      <c r="L72" s="1467">
        <v>-506.36099999999999</v>
      </c>
      <c r="M72" s="1467">
        <v>238.81800000000001</v>
      </c>
      <c r="N72" s="1467">
        <v>368.57900000000001</v>
      </c>
      <c r="O72" s="811">
        <v>13794.202999999996</v>
      </c>
      <c r="P72" s="1894"/>
    </row>
    <row r="73" spans="1:16" s="1880" customFormat="1" ht="25.5" x14ac:dyDescent="0.25">
      <c r="A73" s="1878">
        <v>5890000</v>
      </c>
      <c r="B73" s="1893" t="s">
        <v>508</v>
      </c>
      <c r="C73" s="117">
        <v>64.801000000000002</v>
      </c>
      <c r="D73" s="117">
        <v>40.497999999999998</v>
      </c>
      <c r="E73" s="117">
        <v>0</v>
      </c>
      <c r="F73" s="117">
        <v>1.389</v>
      </c>
      <c r="G73" s="117">
        <v>2E-3</v>
      </c>
      <c r="H73" s="117">
        <v>22.216999999999999</v>
      </c>
      <c r="I73" s="117">
        <v>8.2330000000000005</v>
      </c>
      <c r="J73" s="117">
        <v>3.0000000000000001E-3</v>
      </c>
      <c r="K73" s="117">
        <v>3.0000000000000001E-3</v>
      </c>
      <c r="L73" s="117">
        <v>0.1</v>
      </c>
      <c r="M73" s="117">
        <v>7.0000000000000001E-3</v>
      </c>
      <c r="N73" s="117">
        <v>8.0000000000000002E-3</v>
      </c>
      <c r="O73" s="810">
        <v>137.26099999999997</v>
      </c>
      <c r="P73" s="1894"/>
    </row>
    <row r="74" spans="1:16" s="1880" customFormat="1" ht="25.5" x14ac:dyDescent="0.25">
      <c r="A74" s="1878">
        <v>4890000</v>
      </c>
      <c r="B74" s="1893" t="s">
        <v>512</v>
      </c>
      <c r="C74" s="117">
        <v>0</v>
      </c>
      <c r="D74" s="117">
        <v>2E-3</v>
      </c>
      <c r="E74" s="117">
        <v>0</v>
      </c>
      <c r="F74" s="117">
        <v>0</v>
      </c>
      <c r="G74" s="117">
        <v>2E-3</v>
      </c>
      <c r="H74" s="117">
        <v>27.972999999999999</v>
      </c>
      <c r="I74" s="117">
        <v>14.334</v>
      </c>
      <c r="J74" s="117">
        <v>0.38200000000000001</v>
      </c>
      <c r="K74" s="117">
        <v>2E-3</v>
      </c>
      <c r="L74" s="117">
        <v>3.0000000000000001E-3</v>
      </c>
      <c r="M74" s="117">
        <v>0.20899999999999999</v>
      </c>
      <c r="N74" s="117">
        <v>0</v>
      </c>
      <c r="O74" s="810">
        <v>42.907000000000004</v>
      </c>
      <c r="P74" s="1894"/>
    </row>
    <row r="75" spans="1:16" s="1880" customFormat="1" ht="15.95" customHeight="1" x14ac:dyDescent="0.25">
      <c r="A75" s="67"/>
      <c r="B75" s="801" t="s">
        <v>605</v>
      </c>
      <c r="C75" s="1467">
        <v>5748.78</v>
      </c>
      <c r="D75" s="1467">
        <v>651.94600000000003</v>
      </c>
      <c r="E75" s="1467">
        <v>2059.471</v>
      </c>
      <c r="F75" s="1467">
        <v>1423.771</v>
      </c>
      <c r="G75" s="1467">
        <v>3352.7739999999999</v>
      </c>
      <c r="H75" s="1467">
        <v>909.66899999999998</v>
      </c>
      <c r="I75" s="1467">
        <v>12.324999999999999</v>
      </c>
      <c r="J75" s="1467">
        <v>-1724.473</v>
      </c>
      <c r="K75" s="1467">
        <v>1353.355</v>
      </c>
      <c r="L75" s="1467">
        <v>-506.26400000000001</v>
      </c>
      <c r="M75" s="1467">
        <v>238.61600000000001</v>
      </c>
      <c r="N75" s="1467">
        <v>368.58699999999999</v>
      </c>
      <c r="O75" s="811">
        <v>13888.557000000001</v>
      </c>
      <c r="P75" s="1894"/>
    </row>
    <row r="76" spans="1:16" s="1880" customFormat="1" ht="15.95" customHeight="1" x14ac:dyDescent="0.25">
      <c r="A76" s="1878">
        <v>4600000</v>
      </c>
      <c r="B76" s="1893" t="s">
        <v>1104</v>
      </c>
      <c r="C76" s="117">
        <v>0</v>
      </c>
      <c r="D76" s="117">
        <v>0</v>
      </c>
      <c r="E76" s="117">
        <v>20.289000000000001</v>
      </c>
      <c r="F76" s="117">
        <v>0</v>
      </c>
      <c r="G76" s="117">
        <v>68.599999999999994</v>
      </c>
      <c r="H76" s="117">
        <v>0</v>
      </c>
      <c r="I76" s="117">
        <v>0</v>
      </c>
      <c r="J76" s="117">
        <v>0</v>
      </c>
      <c r="K76" s="117">
        <v>222.01499999999999</v>
      </c>
      <c r="L76" s="117">
        <v>0</v>
      </c>
      <c r="M76" s="117">
        <v>0</v>
      </c>
      <c r="N76" s="117">
        <v>0</v>
      </c>
      <c r="O76" s="810">
        <v>310.904</v>
      </c>
      <c r="P76" s="1894"/>
    </row>
    <row r="77" spans="1:16" s="1880" customFormat="1" ht="15.95" customHeight="1" x14ac:dyDescent="0.25">
      <c r="A77" s="67"/>
      <c r="B77" s="1468" t="s">
        <v>1019</v>
      </c>
      <c r="C77" s="1467">
        <v>5748.78</v>
      </c>
      <c r="D77" s="1467">
        <v>651.94600000000003</v>
      </c>
      <c r="E77" s="1467">
        <v>2039.182</v>
      </c>
      <c r="F77" s="1467">
        <v>1423.771</v>
      </c>
      <c r="G77" s="1467">
        <v>3284.174</v>
      </c>
      <c r="H77" s="1467">
        <v>909.66899999999998</v>
      </c>
      <c r="I77" s="1467">
        <v>12.324999999999999</v>
      </c>
      <c r="J77" s="1467">
        <v>-1724.473</v>
      </c>
      <c r="K77" s="1467">
        <v>1131.3399999999999</v>
      </c>
      <c r="L77" s="1467">
        <v>-506.26400000000001</v>
      </c>
      <c r="M77" s="1467">
        <v>238.61600000000001</v>
      </c>
      <c r="N77" s="1467">
        <v>368.58699999999999</v>
      </c>
      <c r="O77" s="811">
        <v>13577.653</v>
      </c>
      <c r="P77" s="1894"/>
    </row>
    <row r="78" spans="1:16" s="1880" customFormat="1" ht="3.75" customHeight="1" x14ac:dyDescent="0.25">
      <c r="A78" s="1895"/>
      <c r="B78" s="1895"/>
      <c r="C78" s="1896"/>
      <c r="D78" s="1896"/>
      <c r="E78" s="1896"/>
      <c r="F78" s="1896"/>
      <c r="G78" s="1896"/>
      <c r="H78" s="1896"/>
      <c r="I78" s="1896"/>
      <c r="J78" s="1896"/>
      <c r="K78" s="1896"/>
      <c r="L78" s="1896"/>
      <c r="M78" s="1896"/>
      <c r="N78" s="1896"/>
      <c r="O78" s="1896"/>
    </row>
    <row r="79" spans="1:16" s="1880" customFormat="1" x14ac:dyDescent="0.25">
      <c r="A79" s="1897" t="s">
        <v>936</v>
      </c>
      <c r="B79" s="1897"/>
      <c r="C79" s="1897"/>
      <c r="D79" s="1897"/>
      <c r="E79" s="1897"/>
      <c r="F79" s="1897"/>
      <c r="G79" s="1897"/>
      <c r="H79" s="1897"/>
      <c r="I79" s="1897"/>
      <c r="J79" s="1897"/>
      <c r="K79" s="1897"/>
      <c r="L79" s="1897"/>
      <c r="M79" s="1897"/>
      <c r="N79" s="1897"/>
      <c r="O79" s="1897"/>
    </row>
    <row r="80" spans="1:16" s="1880" customFormat="1" x14ac:dyDescent="0.25">
      <c r="A80" s="59"/>
      <c r="B80" s="60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59"/>
    </row>
    <row r="81" spans="3:14" x14ac:dyDescent="0.25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</row>
    <row r="82" spans="3:14" x14ac:dyDescent="0.25"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</row>
  </sheetData>
  <mergeCells count="11">
    <mergeCell ref="A52:O52"/>
    <mergeCell ref="A53:O53"/>
    <mergeCell ref="A54:O54"/>
    <mergeCell ref="A55:O55"/>
    <mergeCell ref="A79:O79"/>
    <mergeCell ref="A1:O1"/>
    <mergeCell ref="A2:O2"/>
    <mergeCell ref="A3:O3"/>
    <mergeCell ref="A4:O4"/>
    <mergeCell ref="A49:O49"/>
    <mergeCell ref="A50:O50"/>
  </mergeCells>
  <conditionalFormatting sqref="A61:B61 A80:O80 A67:B67 A69:B69 A72:B72 A75:B75 A64:B64">
    <cfRule type="cellIs" dxfId="2" priority="3" stopIfTrue="1" operator="equal">
      <formula>0</formula>
    </cfRule>
  </conditionalFormatting>
  <conditionalFormatting sqref="A77">
    <cfRule type="cellIs" dxfId="1" priority="2" stopIfTrue="1" operator="equal">
      <formula>0</formula>
    </cfRule>
  </conditionalFormatting>
  <conditionalFormatting sqref="B77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Q75"/>
  <sheetViews>
    <sheetView workbookViewId="0">
      <selection sqref="A1:I1"/>
    </sheetView>
  </sheetViews>
  <sheetFormatPr baseColWidth="10" defaultColWidth="13.7109375" defaultRowHeight="15" x14ac:dyDescent="0.25"/>
  <cols>
    <col min="1" max="1" width="51.85546875" style="148" customWidth="1"/>
    <col min="2" max="9" width="10.140625" style="148" customWidth="1"/>
    <col min="10" max="16384" width="13.7109375" style="148"/>
  </cols>
  <sheetData>
    <row r="1" spans="1:17" ht="15.75" x14ac:dyDescent="0.25">
      <c r="A1" s="1785" t="s">
        <v>434</v>
      </c>
      <c r="B1" s="1785"/>
      <c r="C1" s="1785"/>
      <c r="D1" s="1785"/>
      <c r="E1" s="1785"/>
      <c r="F1" s="1785"/>
      <c r="G1" s="1785"/>
      <c r="H1" s="1785"/>
      <c r="I1" s="1785"/>
    </row>
    <row r="2" spans="1:17" ht="15.75" x14ac:dyDescent="0.25">
      <c r="A2" s="1786" t="s">
        <v>1975</v>
      </c>
      <c r="B2" s="1786"/>
      <c r="C2" s="1786"/>
      <c r="D2" s="1786"/>
      <c r="E2" s="1786"/>
      <c r="F2" s="1786"/>
      <c r="G2" s="1786"/>
      <c r="H2" s="1786"/>
      <c r="I2" s="1786"/>
    </row>
    <row r="3" spans="1:17" ht="15.75" x14ac:dyDescent="0.25">
      <c r="A3" s="1787" t="s">
        <v>408</v>
      </c>
      <c r="B3" s="1787"/>
      <c r="C3" s="1787"/>
      <c r="D3" s="1787"/>
      <c r="E3" s="1787"/>
      <c r="F3" s="1787"/>
      <c r="G3" s="1787"/>
      <c r="H3" s="1787"/>
      <c r="I3" s="1787"/>
    </row>
    <row r="4" spans="1:17" ht="4.5" customHeight="1" x14ac:dyDescent="0.25">
      <c r="A4" s="1448"/>
      <c r="B4" s="1448"/>
      <c r="C4" s="1448"/>
      <c r="D4" s="1448"/>
      <c r="E4" s="1448"/>
      <c r="F4" s="1448"/>
      <c r="G4" s="1448"/>
      <c r="H4" s="1448"/>
      <c r="I4" s="1448"/>
    </row>
    <row r="5" spans="1:17" ht="26.25" x14ac:dyDescent="0.25">
      <c r="A5" s="1443" t="s">
        <v>809</v>
      </c>
      <c r="B5" s="1444">
        <v>43190</v>
      </c>
      <c r="C5" s="1444">
        <v>43254</v>
      </c>
      <c r="D5" s="1444">
        <v>43346</v>
      </c>
      <c r="E5" s="1444">
        <v>43437</v>
      </c>
      <c r="F5" s="1444">
        <v>43466</v>
      </c>
      <c r="G5" s="1444">
        <v>43498</v>
      </c>
      <c r="H5" s="1444">
        <v>43527</v>
      </c>
      <c r="I5" s="1449" t="s">
        <v>411</v>
      </c>
    </row>
    <row r="6" spans="1:17" x14ac:dyDescent="0.25">
      <c r="A6" s="817" t="s">
        <v>1256</v>
      </c>
      <c r="B6" s="818">
        <v>333.61</v>
      </c>
      <c r="C6" s="818">
        <v>431.61308000000002</v>
      </c>
      <c r="D6" s="818">
        <v>623.61651000000006</v>
      </c>
      <c r="E6" s="818">
        <v>635.11694999999997</v>
      </c>
      <c r="F6" s="818">
        <v>609.15166999999997</v>
      </c>
      <c r="G6" s="818">
        <v>662.28365999999994</v>
      </c>
      <c r="H6" s="818">
        <v>688.84673999999995</v>
      </c>
      <c r="I6" s="819">
        <v>1.0648264140763164</v>
      </c>
      <c r="J6" s="15"/>
      <c r="K6" s="316"/>
      <c r="L6" s="317"/>
      <c r="M6" s="317"/>
      <c r="N6" s="317"/>
      <c r="O6" s="317"/>
      <c r="P6" s="317"/>
      <c r="Q6" s="317"/>
    </row>
    <row r="7" spans="1:17" x14ac:dyDescent="0.25">
      <c r="A7" s="817" t="s">
        <v>820</v>
      </c>
      <c r="B7" s="818">
        <v>1989.51</v>
      </c>
      <c r="C7" s="818">
        <v>2378.0758999999998</v>
      </c>
      <c r="D7" s="818">
        <v>2694.2855</v>
      </c>
      <c r="E7" s="818">
        <v>2743.1957199999997</v>
      </c>
      <c r="F7" s="818">
        <v>2834.7237800000003</v>
      </c>
      <c r="G7" s="818">
        <v>2855.1929599999999</v>
      </c>
      <c r="H7" s="818">
        <v>2220.5039899999997</v>
      </c>
      <c r="I7" s="819">
        <v>0.11610597081693468</v>
      </c>
      <c r="J7" s="15"/>
      <c r="K7" s="318"/>
      <c r="L7" s="317"/>
      <c r="M7" s="317"/>
      <c r="N7" s="317"/>
      <c r="O7" s="317"/>
      <c r="P7" s="317"/>
      <c r="Q7" s="317"/>
    </row>
    <row r="8" spans="1:17" x14ac:dyDescent="0.25">
      <c r="A8" s="817" t="s">
        <v>949</v>
      </c>
      <c r="B8" s="818">
        <v>3276.75</v>
      </c>
      <c r="C8" s="818">
        <v>4228.148619999999</v>
      </c>
      <c r="D8" s="818">
        <v>4485.9859700000006</v>
      </c>
      <c r="E8" s="818">
        <v>3978.9929300000003</v>
      </c>
      <c r="F8" s="818">
        <v>3985.5953200000004</v>
      </c>
      <c r="G8" s="818">
        <v>4100.6804200000006</v>
      </c>
      <c r="H8" s="818">
        <v>4111.5976000000001</v>
      </c>
      <c r="I8" s="819">
        <v>0.25477915617608915</v>
      </c>
      <c r="J8" s="15"/>
      <c r="K8" s="318"/>
      <c r="L8" s="317"/>
      <c r="M8" s="317"/>
      <c r="N8" s="317"/>
      <c r="O8" s="317"/>
      <c r="P8" s="317"/>
      <c r="Q8" s="317"/>
    </row>
    <row r="9" spans="1:17" x14ac:dyDescent="0.25">
      <c r="A9" s="817" t="s">
        <v>1267</v>
      </c>
      <c r="B9" s="818">
        <v>3883.44</v>
      </c>
      <c r="C9" s="818">
        <v>4221.8947800000005</v>
      </c>
      <c r="D9" s="818">
        <v>4257.3424199999999</v>
      </c>
      <c r="E9" s="818">
        <v>4926.9312099999988</v>
      </c>
      <c r="F9" s="818">
        <v>4076.6367999999998</v>
      </c>
      <c r="G9" s="818">
        <v>3992.3719299999998</v>
      </c>
      <c r="H9" s="818">
        <v>3898.4366399999994</v>
      </c>
      <c r="I9" s="819">
        <v>3.8616896359926736E-3</v>
      </c>
      <c r="J9" s="15"/>
      <c r="K9" s="318"/>
      <c r="L9" s="317"/>
      <c r="M9" s="317"/>
      <c r="N9" s="317"/>
      <c r="O9" s="317"/>
      <c r="P9" s="317"/>
      <c r="Q9" s="317"/>
    </row>
    <row r="10" spans="1:17" x14ac:dyDescent="0.25">
      <c r="A10" s="817" t="s">
        <v>9</v>
      </c>
      <c r="B10" s="818">
        <v>5349.92</v>
      </c>
      <c r="C10" s="818">
        <v>6203.8801099999991</v>
      </c>
      <c r="D10" s="818">
        <v>8170.674219999999</v>
      </c>
      <c r="E10" s="818">
        <v>6152.0153699999992</v>
      </c>
      <c r="F10" s="818">
        <v>7152.7574399999994</v>
      </c>
      <c r="G10" s="818">
        <v>6081.9376599999996</v>
      </c>
      <c r="H10" s="818">
        <v>6000.05314</v>
      </c>
      <c r="I10" s="819">
        <v>0.12152203023596612</v>
      </c>
      <c r="J10" s="15"/>
      <c r="K10" s="318"/>
      <c r="L10" s="317"/>
      <c r="M10" s="317"/>
      <c r="N10" s="317"/>
      <c r="O10" s="317"/>
      <c r="P10" s="317"/>
      <c r="Q10" s="317"/>
    </row>
    <row r="11" spans="1:17" x14ac:dyDescent="0.25">
      <c r="A11" s="817" t="s">
        <v>952</v>
      </c>
      <c r="B11" s="818">
        <v>4718.0600000000004</v>
      </c>
      <c r="C11" s="818">
        <v>6174.4589499999993</v>
      </c>
      <c r="D11" s="818">
        <v>6686.6436199999998</v>
      </c>
      <c r="E11" s="818">
        <v>6970.99118</v>
      </c>
      <c r="F11" s="818">
        <v>4577.0430200000001</v>
      </c>
      <c r="G11" s="818">
        <v>4796.6120000000001</v>
      </c>
      <c r="H11" s="818">
        <v>4978.3368100000007</v>
      </c>
      <c r="I11" s="819">
        <v>5.5166066137353122E-2</v>
      </c>
      <c r="J11" s="15"/>
      <c r="K11" s="318"/>
      <c r="L11" s="317"/>
      <c r="M11" s="317"/>
      <c r="N11" s="317"/>
      <c r="O11" s="317"/>
      <c r="P11" s="317"/>
      <c r="Q11" s="317"/>
    </row>
    <row r="12" spans="1:17" x14ac:dyDescent="0.25">
      <c r="A12" s="817" t="s">
        <v>811</v>
      </c>
      <c r="B12" s="818">
        <v>7794.56</v>
      </c>
      <c r="C12" s="818">
        <v>7390.702949999999</v>
      </c>
      <c r="D12" s="818">
        <v>7244.67166</v>
      </c>
      <c r="E12" s="818">
        <v>8241.5139400000007</v>
      </c>
      <c r="F12" s="818">
        <v>8135.2972099999997</v>
      </c>
      <c r="G12" s="818">
        <v>8339.9207599999991</v>
      </c>
      <c r="H12" s="818">
        <v>8336.54997</v>
      </c>
      <c r="I12" s="819">
        <v>6.9534389368995767E-2</v>
      </c>
      <c r="J12" s="15"/>
      <c r="K12" s="318"/>
      <c r="L12" s="317"/>
      <c r="M12" s="317"/>
      <c r="N12" s="317"/>
      <c r="O12" s="317"/>
      <c r="P12" s="317"/>
      <c r="Q12" s="317"/>
    </row>
    <row r="13" spans="1:17" x14ac:dyDescent="0.25">
      <c r="A13" s="817" t="s">
        <v>1051</v>
      </c>
      <c r="B13" s="818">
        <v>1299.3</v>
      </c>
      <c r="C13" s="818">
        <v>1602.9381799999999</v>
      </c>
      <c r="D13" s="818">
        <v>1594.4589300000002</v>
      </c>
      <c r="E13" s="818">
        <v>1695.9015300000001</v>
      </c>
      <c r="F13" s="818">
        <v>1702.3010099999999</v>
      </c>
      <c r="G13" s="818">
        <v>1707.3651599999998</v>
      </c>
      <c r="H13" s="818">
        <v>1730.6850400000001</v>
      </c>
      <c r="I13" s="819">
        <v>0.33201342261217587</v>
      </c>
      <c r="J13" s="15"/>
      <c r="K13" s="318"/>
      <c r="L13" s="317"/>
      <c r="M13" s="317"/>
      <c r="N13" s="317"/>
      <c r="O13" s="317"/>
      <c r="P13" s="317"/>
      <c r="Q13" s="317"/>
    </row>
    <row r="14" spans="1:17" x14ac:dyDescent="0.25">
      <c r="A14" s="817" t="s">
        <v>1837</v>
      </c>
      <c r="B14" s="818">
        <v>11768.4</v>
      </c>
      <c r="C14" s="818">
        <v>12341.516930000002</v>
      </c>
      <c r="D14" s="818">
        <v>12530.389630000001</v>
      </c>
      <c r="E14" s="818">
        <v>12738.653850000001</v>
      </c>
      <c r="F14" s="818">
        <v>12748.361279999999</v>
      </c>
      <c r="G14" s="818">
        <v>12831.57244</v>
      </c>
      <c r="H14" s="818">
        <v>12903.572240000001</v>
      </c>
      <c r="I14" s="819">
        <v>9.6459352163420831E-2</v>
      </c>
      <c r="J14" s="15"/>
      <c r="K14" s="318"/>
      <c r="L14" s="317"/>
      <c r="M14" s="317"/>
      <c r="N14" s="317"/>
      <c r="O14" s="317"/>
      <c r="P14" s="317"/>
      <c r="Q14" s="317"/>
    </row>
    <row r="15" spans="1:17" x14ac:dyDescent="0.25">
      <c r="A15" s="817" t="s">
        <v>1535</v>
      </c>
      <c r="B15" s="818">
        <v>6543.7</v>
      </c>
      <c r="C15" s="818">
        <v>4726.9181600000002</v>
      </c>
      <c r="D15" s="818">
        <v>5258.2467200000001</v>
      </c>
      <c r="E15" s="818">
        <v>5511.1949299999997</v>
      </c>
      <c r="F15" s="818">
        <v>5495.4177899999995</v>
      </c>
      <c r="G15" s="818">
        <v>5518.6843200000003</v>
      </c>
      <c r="H15" s="818">
        <v>2878.3483999999999</v>
      </c>
      <c r="I15" s="819">
        <v>-0.56013441936519093</v>
      </c>
      <c r="J15" s="15"/>
      <c r="K15" s="318"/>
      <c r="L15" s="317"/>
      <c r="M15" s="317"/>
      <c r="N15" s="317"/>
      <c r="O15" s="317"/>
      <c r="P15" s="317"/>
      <c r="Q15" s="317"/>
    </row>
    <row r="16" spans="1:17" s="149" customFormat="1" ht="13.5" customHeight="1" x14ac:dyDescent="0.25">
      <c r="A16" s="817" t="s">
        <v>1255</v>
      </c>
      <c r="B16" s="818">
        <v>651.80999999999995</v>
      </c>
      <c r="C16" s="818">
        <v>649.51778999999999</v>
      </c>
      <c r="D16" s="818">
        <v>801.72347000000002</v>
      </c>
      <c r="E16" s="818">
        <v>846.59695000000011</v>
      </c>
      <c r="F16" s="818">
        <v>821.0673700000001</v>
      </c>
      <c r="G16" s="818">
        <v>864.70163000000014</v>
      </c>
      <c r="H16" s="818">
        <v>772.79756000000009</v>
      </c>
      <c r="I16" s="819">
        <v>0.18561783341771398</v>
      </c>
      <c r="J16" s="15"/>
      <c r="K16" s="318"/>
      <c r="L16" s="317"/>
      <c r="M16" s="317"/>
      <c r="N16" s="317"/>
      <c r="O16" s="317"/>
      <c r="P16" s="317"/>
      <c r="Q16" s="317"/>
    </row>
    <row r="17" spans="1:17" s="149" customFormat="1" ht="13.5" customHeight="1" thickBot="1" x14ac:dyDescent="0.3">
      <c r="A17" s="817" t="s">
        <v>948</v>
      </c>
      <c r="B17" s="818">
        <v>1266.3800000000001</v>
      </c>
      <c r="C17" s="818">
        <v>1257.9179799999999</v>
      </c>
      <c r="D17" s="818">
        <v>1275.9284599999999</v>
      </c>
      <c r="E17" s="818">
        <v>1300.1731500000001</v>
      </c>
      <c r="F17" s="818">
        <v>1302.1907100000003</v>
      </c>
      <c r="G17" s="818">
        <v>1300.9166600000001</v>
      </c>
      <c r="H17" s="818">
        <v>1301.96983</v>
      </c>
      <c r="I17" s="819">
        <v>2.8103594497702025E-2</v>
      </c>
      <c r="J17" s="15"/>
      <c r="K17" s="318"/>
      <c r="L17" s="317"/>
      <c r="M17" s="317"/>
      <c r="N17" s="317"/>
      <c r="O17" s="317"/>
      <c r="P17" s="317"/>
      <c r="Q17" s="317"/>
    </row>
    <row r="18" spans="1:17" ht="15.75" thickBot="1" x14ac:dyDescent="0.3">
      <c r="A18" s="814" t="s">
        <v>414</v>
      </c>
      <c r="B18" s="815">
        <v>48875.439999999995</v>
      </c>
      <c r="C18" s="815">
        <v>51607.583429999999</v>
      </c>
      <c r="D18" s="815">
        <v>55623.967109999998</v>
      </c>
      <c r="E18" s="815">
        <v>55741.277710000002</v>
      </c>
      <c r="F18" s="815">
        <v>53440.543400000002</v>
      </c>
      <c r="G18" s="815">
        <v>53052.239600000008</v>
      </c>
      <c r="H18" s="815">
        <v>49821.697960000005</v>
      </c>
      <c r="I18" s="816">
        <v>1.9360602380254992E-2</v>
      </c>
      <c r="K18" s="318"/>
      <c r="L18" s="317"/>
      <c r="M18" s="317"/>
      <c r="N18" s="317"/>
      <c r="O18" s="317"/>
      <c r="P18" s="317"/>
      <c r="Q18" s="317"/>
    </row>
    <row r="19" spans="1:17" ht="3" customHeight="1" x14ac:dyDescent="0.25">
      <c r="A19" s="197"/>
      <c r="B19" s="197"/>
      <c r="C19" s="197"/>
      <c r="D19" s="197"/>
      <c r="E19" s="197"/>
      <c r="F19" s="197"/>
      <c r="G19" s="197"/>
      <c r="H19" s="197"/>
      <c r="I19" s="197"/>
    </row>
    <row r="20" spans="1:17" x14ac:dyDescent="0.25">
      <c r="A20" s="153" t="s">
        <v>1183</v>
      </c>
      <c r="B20" s="192"/>
      <c r="C20" s="192"/>
      <c r="D20" s="192"/>
      <c r="E20" s="192"/>
      <c r="F20" s="192"/>
      <c r="G20" s="192"/>
      <c r="H20" s="192"/>
      <c r="I20" s="151"/>
    </row>
    <row r="21" spans="1:17" x14ac:dyDescent="0.25">
      <c r="A21" s="153"/>
      <c r="B21" s="192"/>
      <c r="C21" s="192"/>
      <c r="D21" s="192"/>
      <c r="E21" s="192"/>
      <c r="F21" s="192"/>
      <c r="G21" s="192"/>
      <c r="H21" s="192"/>
      <c r="I21" s="151"/>
    </row>
    <row r="22" spans="1:17" x14ac:dyDescent="0.25">
      <c r="A22" s="149"/>
      <c r="B22" s="149"/>
      <c r="C22" s="149"/>
      <c r="D22" s="149"/>
      <c r="E22" s="149"/>
      <c r="F22" s="149"/>
      <c r="G22" s="149"/>
      <c r="H22" s="149"/>
      <c r="I22" s="198"/>
    </row>
    <row r="23" spans="1:17" ht="15.75" x14ac:dyDescent="0.25">
      <c r="A23" s="1788" t="s">
        <v>435</v>
      </c>
      <c r="B23" s="1788"/>
      <c r="C23" s="1788"/>
      <c r="D23" s="1788"/>
      <c r="E23" s="1788"/>
      <c r="F23" s="1788"/>
      <c r="G23" s="1788"/>
      <c r="H23" s="1788"/>
      <c r="I23" s="1788"/>
    </row>
    <row r="24" spans="1:17" ht="15.75" x14ac:dyDescent="0.25">
      <c r="A24" s="1789" t="s">
        <v>1862</v>
      </c>
      <c r="B24" s="1789"/>
      <c r="C24" s="1789"/>
      <c r="D24" s="1789"/>
      <c r="E24" s="1789"/>
      <c r="F24" s="1789"/>
      <c r="G24" s="1789"/>
      <c r="H24" s="1789"/>
      <c r="I24" s="1789"/>
    </row>
    <row r="25" spans="1:17" ht="4.5" customHeight="1" x14ac:dyDescent="0.25">
      <c r="A25" s="1442"/>
      <c r="B25" s="1442"/>
      <c r="C25" s="1442"/>
      <c r="D25" s="1442"/>
      <c r="E25" s="1442"/>
      <c r="F25" s="1442"/>
      <c r="G25" s="1442"/>
      <c r="H25" s="1442"/>
      <c r="I25" s="1442"/>
    </row>
    <row r="26" spans="1:17" ht="29.25" x14ac:dyDescent="0.25">
      <c r="A26" s="1445" t="s">
        <v>809</v>
      </c>
      <c r="B26" s="1446">
        <v>43190</v>
      </c>
      <c r="C26" s="1446">
        <v>43254</v>
      </c>
      <c r="D26" s="1446">
        <v>43346</v>
      </c>
      <c r="E26" s="1446">
        <v>43437</v>
      </c>
      <c r="F26" s="1446">
        <v>43466</v>
      </c>
      <c r="G26" s="1446">
        <v>43498</v>
      </c>
      <c r="H26" s="1446">
        <v>43527</v>
      </c>
      <c r="I26" s="1447" t="s">
        <v>411</v>
      </c>
    </row>
    <row r="27" spans="1:17" x14ac:dyDescent="0.25">
      <c r="A27" s="820" t="s">
        <v>1256</v>
      </c>
      <c r="B27" s="1508">
        <v>15</v>
      </c>
      <c r="C27" s="1508">
        <v>15</v>
      </c>
      <c r="D27" s="1508">
        <v>11</v>
      </c>
      <c r="E27" s="1508">
        <v>11</v>
      </c>
      <c r="F27" s="821">
        <v>13</v>
      </c>
      <c r="G27" s="821">
        <v>12</v>
      </c>
      <c r="H27" s="821">
        <v>11</v>
      </c>
      <c r="I27" s="819">
        <v>-0.26666666666666666</v>
      </c>
      <c r="K27" s="315"/>
      <c r="L27" s="312"/>
      <c r="M27" s="313"/>
      <c r="N27" s="309"/>
      <c r="O27" s="310"/>
    </row>
    <row r="28" spans="1:17" x14ac:dyDescent="0.25">
      <c r="A28" s="820" t="s">
        <v>820</v>
      </c>
      <c r="B28" s="1508">
        <v>27</v>
      </c>
      <c r="C28" s="1508">
        <v>25</v>
      </c>
      <c r="D28" s="1508">
        <v>26</v>
      </c>
      <c r="E28" s="1508">
        <v>27</v>
      </c>
      <c r="F28" s="1508">
        <v>22</v>
      </c>
      <c r="G28" s="1508">
        <v>22</v>
      </c>
      <c r="H28" s="1508">
        <v>28</v>
      </c>
      <c r="I28" s="819">
        <v>3.7037037037037035E-2</v>
      </c>
      <c r="K28" s="315"/>
      <c r="L28" s="312"/>
      <c r="M28" s="313"/>
      <c r="N28" s="309"/>
      <c r="O28" s="310"/>
    </row>
    <row r="29" spans="1:17" x14ac:dyDescent="0.25">
      <c r="A29" s="820" t="s">
        <v>949</v>
      </c>
      <c r="B29" s="1508">
        <v>9</v>
      </c>
      <c r="C29" s="1508">
        <v>15</v>
      </c>
      <c r="D29" s="1508">
        <v>19</v>
      </c>
      <c r="E29" s="1508">
        <v>21</v>
      </c>
      <c r="F29" s="1508">
        <v>113</v>
      </c>
      <c r="G29" s="1508">
        <v>115</v>
      </c>
      <c r="H29" s="1508">
        <v>109</v>
      </c>
      <c r="I29" s="819">
        <v>11.111111111111111</v>
      </c>
      <c r="K29" s="315"/>
      <c r="L29" s="312"/>
      <c r="M29" s="313"/>
      <c r="N29" s="309"/>
      <c r="O29" s="310"/>
    </row>
    <row r="30" spans="1:17" x14ac:dyDescent="0.25">
      <c r="A30" s="820" t="s">
        <v>1267</v>
      </c>
      <c r="B30" s="1508">
        <v>26</v>
      </c>
      <c r="C30" s="1508">
        <v>20</v>
      </c>
      <c r="D30" s="1508">
        <v>24</v>
      </c>
      <c r="E30" s="1508">
        <v>28</v>
      </c>
      <c r="F30" s="821">
        <v>11</v>
      </c>
      <c r="G30" s="821">
        <v>12</v>
      </c>
      <c r="H30" s="821">
        <v>12</v>
      </c>
      <c r="I30" s="819">
        <v>-0.53846153846153844</v>
      </c>
      <c r="K30" s="315"/>
      <c r="L30" s="312"/>
      <c r="M30" s="313"/>
      <c r="N30" s="309"/>
      <c r="O30" s="310"/>
    </row>
    <row r="31" spans="1:17" x14ac:dyDescent="0.25">
      <c r="A31" s="820" t="s">
        <v>9</v>
      </c>
      <c r="B31" s="1508">
        <v>39</v>
      </c>
      <c r="C31" s="1508">
        <v>42</v>
      </c>
      <c r="D31" s="1508">
        <v>43</v>
      </c>
      <c r="E31" s="1508">
        <v>48</v>
      </c>
      <c r="F31" s="821">
        <v>100</v>
      </c>
      <c r="G31" s="821">
        <v>96</v>
      </c>
      <c r="H31" s="821">
        <v>96</v>
      </c>
      <c r="I31" s="819">
        <v>1.4615384615384615</v>
      </c>
      <c r="K31" s="315"/>
      <c r="L31" s="312"/>
      <c r="M31" s="313"/>
      <c r="N31" s="309"/>
      <c r="O31" s="310"/>
    </row>
    <row r="32" spans="1:17" x14ac:dyDescent="0.25">
      <c r="A32" s="820" t="s">
        <v>952</v>
      </c>
      <c r="B32" s="1508">
        <v>106</v>
      </c>
      <c r="C32" s="1508">
        <v>101</v>
      </c>
      <c r="D32" s="1508">
        <v>97</v>
      </c>
      <c r="E32" s="1508">
        <v>107</v>
      </c>
      <c r="F32" s="1508">
        <v>152</v>
      </c>
      <c r="G32" s="1508">
        <v>152</v>
      </c>
      <c r="H32" s="1508">
        <v>152</v>
      </c>
      <c r="I32" s="819">
        <v>0.43396226415094341</v>
      </c>
      <c r="K32" s="315"/>
      <c r="L32" s="312"/>
      <c r="M32" s="313"/>
      <c r="N32" s="309"/>
      <c r="O32" s="310"/>
    </row>
    <row r="33" spans="1:15" x14ac:dyDescent="0.25">
      <c r="A33" s="820" t="s">
        <v>811</v>
      </c>
      <c r="B33" s="1508">
        <v>145</v>
      </c>
      <c r="C33" s="1508">
        <v>140</v>
      </c>
      <c r="D33" s="1508">
        <v>139</v>
      </c>
      <c r="E33" s="1508">
        <v>145</v>
      </c>
      <c r="F33" s="1508">
        <v>54</v>
      </c>
      <c r="G33" s="1508">
        <v>49</v>
      </c>
      <c r="H33" s="1508">
        <v>46</v>
      </c>
      <c r="I33" s="819">
        <v>-0.6827586206896552</v>
      </c>
      <c r="K33" s="315"/>
      <c r="L33" s="312"/>
      <c r="M33" s="313"/>
      <c r="N33" s="309"/>
      <c r="O33" s="310"/>
    </row>
    <row r="34" spans="1:15" x14ac:dyDescent="0.25">
      <c r="A34" s="820" t="s">
        <v>1051</v>
      </c>
      <c r="B34" s="1508">
        <v>4</v>
      </c>
      <c r="C34" s="1508">
        <v>3</v>
      </c>
      <c r="D34" s="1508">
        <v>3</v>
      </c>
      <c r="E34" s="1508">
        <v>5</v>
      </c>
      <c r="F34" s="1508">
        <v>6</v>
      </c>
      <c r="G34" s="1508">
        <v>8</v>
      </c>
      <c r="H34" s="1508">
        <v>9</v>
      </c>
      <c r="I34" s="819">
        <v>1.25</v>
      </c>
      <c r="K34" s="315"/>
      <c r="L34" s="312"/>
      <c r="M34" s="313"/>
      <c r="N34" s="309"/>
      <c r="O34" s="310"/>
    </row>
    <row r="35" spans="1:15" x14ac:dyDescent="0.25">
      <c r="A35" s="820" t="s">
        <v>1837</v>
      </c>
      <c r="B35" s="1508">
        <v>45</v>
      </c>
      <c r="C35" s="1508">
        <v>36</v>
      </c>
      <c r="D35" s="1508">
        <v>37</v>
      </c>
      <c r="E35" s="1508">
        <v>31</v>
      </c>
      <c r="F35" s="1508">
        <v>31</v>
      </c>
      <c r="G35" s="1508">
        <v>32</v>
      </c>
      <c r="H35" s="1508">
        <v>32</v>
      </c>
      <c r="I35" s="819">
        <v>-0.28888888888888886</v>
      </c>
      <c r="K35" s="315"/>
      <c r="L35" s="312"/>
      <c r="M35" s="313"/>
      <c r="N35" s="309"/>
      <c r="O35" s="310"/>
    </row>
    <row r="36" spans="1:15" x14ac:dyDescent="0.25">
      <c r="A36" s="820" t="s">
        <v>1509</v>
      </c>
      <c r="B36" s="1508">
        <v>24</v>
      </c>
      <c r="C36" s="1508">
        <v>18</v>
      </c>
      <c r="D36" s="1508">
        <v>19</v>
      </c>
      <c r="E36" s="1508">
        <v>23</v>
      </c>
      <c r="F36" s="1508">
        <v>24</v>
      </c>
      <c r="G36" s="1508">
        <v>22</v>
      </c>
      <c r="H36" s="1508">
        <v>21</v>
      </c>
      <c r="I36" s="819">
        <v>-0.125</v>
      </c>
      <c r="K36" s="315"/>
      <c r="L36" s="312"/>
      <c r="M36" s="313"/>
      <c r="N36" s="309"/>
      <c r="O36" s="310"/>
    </row>
    <row r="37" spans="1:15" s="149" customFormat="1" ht="13.5" customHeight="1" x14ac:dyDescent="0.25">
      <c r="A37" s="820" t="s">
        <v>1255</v>
      </c>
      <c r="B37" s="1508">
        <v>109</v>
      </c>
      <c r="C37" s="1508">
        <v>108</v>
      </c>
      <c r="D37" s="1508">
        <v>104</v>
      </c>
      <c r="E37" s="1508">
        <v>119</v>
      </c>
      <c r="F37" s="1508">
        <v>22</v>
      </c>
      <c r="G37" s="1508">
        <v>21</v>
      </c>
      <c r="H37" s="1508">
        <v>21</v>
      </c>
      <c r="I37" s="819">
        <v>-0.80733944954128445</v>
      </c>
      <c r="K37" s="315"/>
      <c r="L37" s="312"/>
      <c r="M37" s="313"/>
      <c r="N37" s="309"/>
      <c r="O37" s="310"/>
    </row>
    <row r="38" spans="1:15" s="149" customFormat="1" ht="13.5" customHeight="1" thickBot="1" x14ac:dyDescent="0.3">
      <c r="A38" s="820" t="s">
        <v>948</v>
      </c>
      <c r="B38" s="1508">
        <v>3</v>
      </c>
      <c r="C38" s="1508">
        <v>4</v>
      </c>
      <c r="D38" s="1508">
        <v>5</v>
      </c>
      <c r="E38" s="1508">
        <v>13</v>
      </c>
      <c r="F38" s="1508">
        <v>28</v>
      </c>
      <c r="G38" s="1508">
        <v>24</v>
      </c>
      <c r="H38" s="1508">
        <v>26</v>
      </c>
      <c r="I38" s="819">
        <v>7.666666666666667</v>
      </c>
      <c r="K38" s="315"/>
      <c r="L38" s="312"/>
      <c r="M38" s="313"/>
      <c r="N38" s="309"/>
      <c r="O38" s="310"/>
    </row>
    <row r="39" spans="1:15" ht="15.75" thickBot="1" x14ac:dyDescent="0.3">
      <c r="A39" s="814" t="s">
        <v>414</v>
      </c>
      <c r="B39" s="815">
        <v>552</v>
      </c>
      <c r="C39" s="815">
        <v>527</v>
      </c>
      <c r="D39" s="815">
        <v>527</v>
      </c>
      <c r="E39" s="815">
        <v>578</v>
      </c>
      <c r="F39" s="815">
        <v>576</v>
      </c>
      <c r="G39" s="815">
        <v>565</v>
      </c>
      <c r="H39" s="815">
        <v>563</v>
      </c>
      <c r="I39" s="816">
        <v>1.9927536231884056E-2</v>
      </c>
      <c r="L39" s="314"/>
      <c r="M39" s="314"/>
      <c r="N39" s="314"/>
      <c r="O39" s="314"/>
    </row>
    <row r="40" spans="1:15" ht="2.25" customHeight="1" x14ac:dyDescent="0.25">
      <c r="A40" s="197"/>
      <c r="B40" s="197"/>
      <c r="C40" s="197"/>
      <c r="D40" s="197"/>
      <c r="E40" s="197"/>
      <c r="F40" s="197"/>
      <c r="G40" s="197"/>
      <c r="H40" s="197"/>
      <c r="I40" s="197"/>
    </row>
    <row r="41" spans="1:15" x14ac:dyDescent="0.25">
      <c r="A41" s="153" t="s">
        <v>1183</v>
      </c>
      <c r="B41" s="192"/>
      <c r="C41" s="192"/>
      <c r="D41" s="192"/>
      <c r="E41" s="192"/>
      <c r="F41" s="192"/>
      <c r="G41" s="192"/>
      <c r="H41" s="192"/>
      <c r="I41" s="158"/>
    </row>
    <row r="42" spans="1:15" x14ac:dyDescent="0.25">
      <c r="A42" s="158"/>
      <c r="B42" s="192"/>
      <c r="C42" s="192"/>
      <c r="D42" s="192"/>
      <c r="E42" s="192"/>
      <c r="F42" s="192"/>
      <c r="G42" s="192"/>
      <c r="H42" s="192"/>
      <c r="I42" s="158"/>
    </row>
    <row r="43" spans="1:15" x14ac:dyDescent="0.25">
      <c r="A43" s="158"/>
      <c r="B43" s="192"/>
      <c r="C43" s="192"/>
      <c r="D43" s="192"/>
      <c r="E43" s="192"/>
      <c r="F43" s="192"/>
      <c r="G43" s="192"/>
      <c r="H43" s="192"/>
      <c r="I43" s="158"/>
    </row>
    <row r="44" spans="1:15" x14ac:dyDescent="0.25">
      <c r="A44" s="158"/>
      <c r="B44" s="192"/>
      <c r="C44" s="192"/>
      <c r="D44" s="192"/>
      <c r="E44" s="192"/>
      <c r="F44" s="192"/>
      <c r="G44" s="192"/>
      <c r="H44" s="192"/>
      <c r="I44" s="158"/>
    </row>
    <row r="45" spans="1:15" x14ac:dyDescent="0.25">
      <c r="A45" s="200"/>
      <c r="B45" s="199"/>
      <c r="C45" s="192"/>
      <c r="D45" s="192"/>
      <c r="E45" s="192"/>
      <c r="F45" s="192"/>
      <c r="G45" s="192"/>
      <c r="H45" s="192"/>
      <c r="I45" s="158"/>
    </row>
    <row r="46" spans="1:15" x14ac:dyDescent="0.25">
      <c r="A46" s="200"/>
      <c r="B46" s="199"/>
      <c r="C46" s="192"/>
      <c r="D46" s="192"/>
      <c r="E46" s="192"/>
      <c r="F46" s="192"/>
      <c r="G46" s="192"/>
      <c r="H46" s="192"/>
    </row>
    <row r="47" spans="1:15" x14ac:dyDescent="0.25">
      <c r="A47" s="200"/>
      <c r="B47" s="199"/>
      <c r="C47" s="192"/>
      <c r="D47" s="192"/>
      <c r="E47" s="192"/>
      <c r="F47" s="192"/>
      <c r="G47" s="192"/>
      <c r="H47" s="192"/>
    </row>
    <row r="48" spans="1:15" x14ac:dyDescent="0.25">
      <c r="A48" s="200"/>
      <c r="B48" s="199"/>
      <c r="C48" s="192"/>
      <c r="D48" s="192"/>
      <c r="E48" s="192"/>
      <c r="F48" s="192"/>
      <c r="G48" s="192"/>
      <c r="H48" s="192"/>
    </row>
    <row r="49" spans="1:8" x14ac:dyDescent="0.25">
      <c r="A49" s="200"/>
      <c r="B49" s="199"/>
      <c r="C49" s="192"/>
      <c r="D49" s="192"/>
      <c r="E49" s="192"/>
      <c r="F49" s="192"/>
      <c r="G49" s="192"/>
      <c r="H49" s="192"/>
    </row>
    <row r="50" spans="1:8" x14ac:dyDescent="0.25">
      <c r="A50" s="200"/>
      <c r="B50" s="199"/>
      <c r="C50" s="192"/>
      <c r="D50" s="192"/>
      <c r="E50" s="192"/>
      <c r="F50" s="192"/>
      <c r="G50" s="192"/>
      <c r="H50" s="192"/>
    </row>
    <row r="51" spans="1:8" x14ac:dyDescent="0.25">
      <c r="A51" s="200"/>
      <c r="B51" s="199"/>
      <c r="C51" s="192"/>
      <c r="D51" s="192"/>
      <c r="E51" s="192"/>
      <c r="F51" s="192"/>
      <c r="G51" s="192"/>
      <c r="H51" s="192"/>
    </row>
    <row r="52" spans="1:8" x14ac:dyDescent="0.25">
      <c r="A52" s="200"/>
      <c r="B52" s="199"/>
      <c r="C52" s="192"/>
      <c r="D52" s="192"/>
      <c r="E52" s="192"/>
      <c r="F52" s="192"/>
      <c r="G52" s="192"/>
      <c r="H52" s="192"/>
    </row>
    <row r="53" spans="1:8" x14ac:dyDescent="0.25">
      <c r="A53" s="200"/>
      <c r="B53" s="199"/>
      <c r="C53" s="192"/>
      <c r="D53" s="192"/>
      <c r="E53" s="192"/>
      <c r="F53" s="192"/>
      <c r="G53" s="192"/>
      <c r="H53" s="192"/>
    </row>
    <row r="54" spans="1:8" x14ac:dyDescent="0.25">
      <c r="A54" s="200"/>
      <c r="B54" s="199"/>
      <c r="C54" s="192"/>
      <c r="D54" s="192"/>
      <c r="E54" s="192"/>
      <c r="F54" s="192"/>
      <c r="G54" s="192"/>
      <c r="H54" s="192"/>
    </row>
    <row r="55" spans="1:8" x14ac:dyDescent="0.25">
      <c r="A55" s="200"/>
      <c r="B55" s="199"/>
      <c r="C55" s="192"/>
      <c r="D55" s="192"/>
      <c r="E55" s="192"/>
      <c r="F55" s="192"/>
      <c r="G55" s="192"/>
      <c r="H55" s="192"/>
    </row>
    <row r="56" spans="1:8" x14ac:dyDescent="0.25">
      <c r="B56" s="192"/>
      <c r="C56" s="192"/>
      <c r="D56" s="192"/>
      <c r="E56" s="192"/>
      <c r="F56" s="192"/>
      <c r="G56" s="192"/>
      <c r="H56" s="192"/>
    </row>
    <row r="57" spans="1:8" x14ac:dyDescent="0.25">
      <c r="B57" s="192"/>
      <c r="C57" s="192"/>
      <c r="D57" s="192"/>
      <c r="E57" s="192"/>
      <c r="F57" s="192"/>
      <c r="G57" s="192"/>
      <c r="H57" s="192"/>
    </row>
    <row r="58" spans="1:8" x14ac:dyDescent="0.25">
      <c r="B58" s="192"/>
      <c r="C58" s="192"/>
      <c r="D58" s="192"/>
      <c r="E58" s="192"/>
      <c r="F58" s="192"/>
      <c r="G58" s="192"/>
      <c r="H58" s="192"/>
    </row>
    <row r="59" spans="1:8" x14ac:dyDescent="0.25">
      <c r="B59" s="192"/>
      <c r="C59" s="192"/>
      <c r="D59" s="192"/>
      <c r="E59" s="192"/>
      <c r="F59" s="192"/>
      <c r="G59" s="192"/>
      <c r="H59" s="192"/>
    </row>
    <row r="60" spans="1:8" x14ac:dyDescent="0.25">
      <c r="B60" s="192"/>
      <c r="C60" s="192"/>
      <c r="D60" s="192"/>
      <c r="E60" s="192"/>
      <c r="F60" s="192"/>
      <c r="G60" s="192"/>
      <c r="H60" s="192"/>
    </row>
    <row r="61" spans="1:8" x14ac:dyDescent="0.25">
      <c r="B61" s="192"/>
      <c r="C61" s="192"/>
      <c r="D61" s="192"/>
      <c r="E61" s="192"/>
      <c r="F61" s="192"/>
      <c r="G61" s="192"/>
      <c r="H61" s="192"/>
    </row>
    <row r="62" spans="1:8" x14ac:dyDescent="0.25">
      <c r="B62" s="192"/>
      <c r="C62" s="192"/>
      <c r="D62" s="192"/>
      <c r="E62" s="192"/>
      <c r="F62" s="192"/>
      <c r="G62" s="192"/>
      <c r="H62" s="192"/>
    </row>
    <row r="63" spans="1:8" x14ac:dyDescent="0.25">
      <c r="B63" s="192"/>
      <c r="C63" s="192"/>
      <c r="D63" s="192"/>
      <c r="E63" s="192"/>
      <c r="F63" s="192"/>
      <c r="G63" s="192"/>
      <c r="H63" s="192"/>
    </row>
    <row r="64" spans="1:8" x14ac:dyDescent="0.25">
      <c r="B64" s="192"/>
      <c r="C64" s="192"/>
      <c r="D64" s="192"/>
      <c r="E64" s="192"/>
      <c r="F64" s="192"/>
      <c r="G64" s="192"/>
      <c r="H64" s="192"/>
    </row>
    <row r="65" spans="1:11" x14ac:dyDescent="0.25">
      <c r="B65" s="192"/>
      <c r="C65" s="192"/>
      <c r="D65" s="192"/>
      <c r="E65" s="192"/>
      <c r="F65" s="192"/>
      <c r="G65" s="192"/>
      <c r="H65" s="192"/>
    </row>
    <row r="66" spans="1:11" x14ac:dyDescent="0.25">
      <c r="B66" s="192"/>
      <c r="C66" s="192"/>
      <c r="D66" s="192"/>
      <c r="E66" s="192"/>
      <c r="F66" s="192"/>
      <c r="G66" s="192"/>
      <c r="H66" s="192"/>
    </row>
    <row r="67" spans="1:11" x14ac:dyDescent="0.25">
      <c r="B67" s="192"/>
      <c r="C67" s="192"/>
      <c r="D67" s="192"/>
      <c r="E67" s="192"/>
      <c r="F67" s="192"/>
      <c r="G67" s="192"/>
      <c r="H67" s="192"/>
    </row>
    <row r="68" spans="1:11" x14ac:dyDescent="0.25">
      <c r="B68" s="192"/>
      <c r="C68" s="192"/>
      <c r="D68" s="192"/>
      <c r="E68" s="192"/>
      <c r="F68" s="192"/>
      <c r="G68" s="192"/>
      <c r="H68" s="192"/>
    </row>
    <row r="69" spans="1:11" x14ac:dyDescent="0.25">
      <c r="B69" s="192"/>
      <c r="C69" s="192"/>
      <c r="D69" s="192"/>
      <c r="E69" s="192"/>
      <c r="F69" s="192"/>
      <c r="G69" s="192"/>
      <c r="H69" s="192"/>
    </row>
    <row r="72" spans="1:11" x14ac:dyDescent="0.25">
      <c r="A72" s="194"/>
      <c r="B72" s="195"/>
      <c r="C72" s="195"/>
      <c r="D72" s="195"/>
      <c r="E72" s="195"/>
      <c r="F72" s="195"/>
      <c r="G72" s="195"/>
      <c r="H72" s="195"/>
      <c r="I72" s="196"/>
    </row>
    <row r="73" spans="1:11" x14ac:dyDescent="0.25">
      <c r="A73" s="153"/>
      <c r="B73" s="192"/>
      <c r="C73" s="192"/>
      <c r="D73" s="192"/>
      <c r="E73" s="192"/>
      <c r="F73" s="192"/>
      <c r="G73" s="192"/>
      <c r="H73" s="192"/>
      <c r="I73" s="193"/>
    </row>
    <row r="74" spans="1:11" x14ac:dyDescent="0.25">
      <c r="A74" s="194"/>
      <c r="B74" s="195"/>
      <c r="C74" s="195"/>
      <c r="D74" s="195"/>
      <c r="E74" s="195"/>
      <c r="F74" s="195"/>
      <c r="G74" s="195"/>
      <c r="H74" s="195"/>
      <c r="I74" s="196"/>
    </row>
    <row r="75" spans="1:11" x14ac:dyDescent="0.25">
      <c r="A75" s="153"/>
      <c r="B75" s="192"/>
      <c r="C75" s="192"/>
      <c r="D75" s="192"/>
      <c r="E75" s="192"/>
      <c r="F75" s="192"/>
      <c r="G75" s="192"/>
      <c r="H75" s="192"/>
      <c r="I75" s="193"/>
      <c r="J75" s="158"/>
      <c r="K75" s="158"/>
    </row>
  </sheetData>
  <mergeCells count="5">
    <mergeCell ref="A1:I1"/>
    <mergeCell ref="A2:I2"/>
    <mergeCell ref="A3:I3"/>
    <mergeCell ref="A23:I23"/>
    <mergeCell ref="A24:I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2:L64"/>
  <sheetViews>
    <sheetView showGridLines="0" workbookViewId="0"/>
  </sheetViews>
  <sheetFormatPr baseColWidth="10" defaultColWidth="9.140625" defaultRowHeight="12.75" x14ac:dyDescent="0.2"/>
  <cols>
    <col min="1" max="1" width="51.85546875" bestFit="1" customWidth="1"/>
    <col min="6" max="6" width="9" bestFit="1" customWidth="1"/>
    <col min="9" max="9" width="10.85546875" customWidth="1"/>
    <col min="12" max="12" width="11.28515625" bestFit="1" customWidth="1"/>
  </cols>
  <sheetData>
    <row r="2" spans="1:11" ht="15" x14ac:dyDescent="0.25">
      <c r="A2" s="1792" t="s">
        <v>595</v>
      </c>
      <c r="B2" s="1792"/>
      <c r="C2" s="1792"/>
      <c r="D2" s="1792"/>
      <c r="E2" s="1792"/>
      <c r="F2" s="1792"/>
      <c r="G2" s="1792"/>
      <c r="H2" s="1792"/>
      <c r="I2" s="1792"/>
    </row>
    <row r="3" spans="1:11" ht="15" x14ac:dyDescent="0.25">
      <c r="A3" s="1793" t="s">
        <v>1974</v>
      </c>
      <c r="B3" s="1793"/>
      <c r="C3" s="1793"/>
      <c r="D3" s="1793"/>
      <c r="E3" s="1793"/>
      <c r="F3" s="1793"/>
      <c r="G3" s="1793"/>
      <c r="H3" s="1793"/>
      <c r="I3" s="1793"/>
    </row>
    <row r="4" spans="1:11" ht="15" x14ac:dyDescent="0.25">
      <c r="A4" s="1792" t="s">
        <v>408</v>
      </c>
      <c r="B4" s="1792"/>
      <c r="C4" s="1792"/>
      <c r="D4" s="1792"/>
      <c r="E4" s="1792"/>
      <c r="F4" s="1792"/>
      <c r="G4" s="1792"/>
      <c r="H4" s="1792"/>
      <c r="I4" s="1792"/>
    </row>
    <row r="5" spans="1:11" ht="3.75" customHeight="1" x14ac:dyDescent="0.2">
      <c r="A5" s="1450"/>
      <c r="B5" s="1070"/>
      <c r="C5" s="1070"/>
      <c r="D5" s="1070"/>
      <c r="E5" s="1070"/>
      <c r="F5" s="1070"/>
      <c r="G5" s="1070"/>
      <c r="H5" s="1070"/>
      <c r="I5" s="1070"/>
    </row>
    <row r="6" spans="1:11" ht="25.5" x14ac:dyDescent="0.2">
      <c r="A6" s="1451" t="s">
        <v>809</v>
      </c>
      <c r="B6" s="1444">
        <v>43190</v>
      </c>
      <c r="C6" s="1444">
        <v>43254</v>
      </c>
      <c r="D6" s="1444">
        <v>43346</v>
      </c>
      <c r="E6" s="1444">
        <v>43437</v>
      </c>
      <c r="F6" s="1444">
        <v>43466</v>
      </c>
      <c r="G6" s="1444">
        <v>43498</v>
      </c>
      <c r="H6" s="1444">
        <v>43527</v>
      </c>
      <c r="I6" s="1452" t="s">
        <v>411</v>
      </c>
    </row>
    <row r="7" spans="1:11" x14ac:dyDescent="0.2">
      <c r="A7" s="822" t="s">
        <v>1051</v>
      </c>
      <c r="B7" s="823">
        <v>193.08</v>
      </c>
      <c r="C7" s="823">
        <v>496.73513119533521</v>
      </c>
      <c r="D7" s="823">
        <v>488.25612244897957</v>
      </c>
      <c r="E7" s="823">
        <v>589.69896999999992</v>
      </c>
      <c r="F7" s="1508">
        <v>5.87</v>
      </c>
      <c r="G7" s="1508">
        <v>10.93</v>
      </c>
      <c r="H7" s="1508">
        <v>34.26</v>
      </c>
      <c r="I7" s="824">
        <v>-0.82256059664387826</v>
      </c>
      <c r="J7" s="57"/>
      <c r="K7" s="117"/>
    </row>
    <row r="8" spans="1:11" x14ac:dyDescent="0.2">
      <c r="A8" s="822" t="s">
        <v>1837</v>
      </c>
      <c r="B8" s="823">
        <v>319.33</v>
      </c>
      <c r="C8" s="823">
        <v>896.36924198250733</v>
      </c>
      <c r="D8" s="823">
        <v>1127.4166180758018</v>
      </c>
      <c r="E8" s="823">
        <v>1355.5583999999985</v>
      </c>
      <c r="F8" s="1508">
        <v>17.579999999999998</v>
      </c>
      <c r="G8" s="1508">
        <v>117.01</v>
      </c>
      <c r="H8" s="1508">
        <v>205.58</v>
      </c>
      <c r="I8" s="824">
        <v>-0.35621457426486697</v>
      </c>
      <c r="J8" s="57"/>
      <c r="K8" s="117"/>
    </row>
    <row r="9" spans="1:11" x14ac:dyDescent="0.2">
      <c r="A9" s="822" t="s">
        <v>1256</v>
      </c>
      <c r="B9" s="823">
        <v>-9.85</v>
      </c>
      <c r="C9" s="823">
        <v>87.593731778425649</v>
      </c>
      <c r="D9" s="823">
        <v>279.59723032069968</v>
      </c>
      <c r="E9" s="823">
        <v>290.71363999999988</v>
      </c>
      <c r="F9" s="1508">
        <v>-25.96</v>
      </c>
      <c r="G9" s="1508">
        <v>27.17</v>
      </c>
      <c r="H9" s="1508">
        <v>53.73</v>
      </c>
      <c r="I9" s="824">
        <v>-6.4548223350253808</v>
      </c>
      <c r="J9" s="57"/>
      <c r="K9" s="117"/>
    </row>
    <row r="10" spans="1:11" x14ac:dyDescent="0.2">
      <c r="A10" s="822" t="s">
        <v>811</v>
      </c>
      <c r="B10" s="823">
        <v>-24.37</v>
      </c>
      <c r="C10" s="823">
        <v>734.564139941691</v>
      </c>
      <c r="D10" s="823">
        <v>1957.8093294460641</v>
      </c>
      <c r="E10" s="823">
        <v>3983.7012399999985</v>
      </c>
      <c r="F10" s="823">
        <v>-102.84</v>
      </c>
      <c r="G10" s="823">
        <v>226.72</v>
      </c>
      <c r="H10" s="823">
        <v>709.96</v>
      </c>
      <c r="I10" s="824">
        <v>30.132540008206814</v>
      </c>
      <c r="J10" s="57"/>
      <c r="K10" s="117"/>
    </row>
    <row r="11" spans="1:11" x14ac:dyDescent="0.2">
      <c r="A11" s="822" t="s">
        <v>9</v>
      </c>
      <c r="B11" s="823">
        <v>388.24</v>
      </c>
      <c r="C11" s="823">
        <v>1595.494606413994</v>
      </c>
      <c r="D11" s="823">
        <v>4340.5145772594751</v>
      </c>
      <c r="E11" s="823">
        <v>2887.1342000000031</v>
      </c>
      <c r="F11" s="1508">
        <v>990.78</v>
      </c>
      <c r="G11" s="1508">
        <v>909.38</v>
      </c>
      <c r="H11" s="1508">
        <v>826.98</v>
      </c>
      <c r="I11" s="824">
        <v>1.1300741809190191</v>
      </c>
      <c r="J11" s="57"/>
      <c r="K11" s="117"/>
    </row>
    <row r="12" spans="1:11" x14ac:dyDescent="0.2">
      <c r="A12" s="822" t="s">
        <v>952</v>
      </c>
      <c r="B12" s="823">
        <v>448.58</v>
      </c>
      <c r="C12" s="823">
        <v>2069.6389212827989</v>
      </c>
      <c r="D12" s="823">
        <v>2797.8362973760932</v>
      </c>
      <c r="E12" s="823">
        <v>3079.2552700000015</v>
      </c>
      <c r="F12" s="1508">
        <v>76.45</v>
      </c>
      <c r="G12" s="1508">
        <v>295.02999999999997</v>
      </c>
      <c r="H12" s="1508">
        <v>485.74</v>
      </c>
      <c r="I12" s="824">
        <v>8.2839181416915653E-2</v>
      </c>
      <c r="J12" s="57"/>
      <c r="K12" s="117"/>
    </row>
    <row r="13" spans="1:11" x14ac:dyDescent="0.2">
      <c r="A13" s="822" t="s">
        <v>1267</v>
      </c>
      <c r="B13" s="823">
        <v>200.18</v>
      </c>
      <c r="C13" s="823">
        <v>538.67740524781345</v>
      </c>
      <c r="D13" s="823">
        <v>574.16924198250729</v>
      </c>
      <c r="E13" s="823">
        <v>777.32954999999981</v>
      </c>
      <c r="F13" s="1508">
        <v>-73.16</v>
      </c>
      <c r="G13" s="1508">
        <v>-157.4</v>
      </c>
      <c r="H13" s="1508">
        <v>-251.33</v>
      </c>
      <c r="I13" s="824">
        <v>-2.2555200319712259</v>
      </c>
      <c r="J13" s="57"/>
      <c r="K13" s="117"/>
    </row>
    <row r="14" spans="1:11" x14ac:dyDescent="0.2">
      <c r="A14" s="822" t="s">
        <v>1536</v>
      </c>
      <c r="B14" s="823">
        <v>3962.71</v>
      </c>
      <c r="C14" s="823">
        <v>2217.0276967930031</v>
      </c>
      <c r="D14" s="823">
        <v>2867.9258017492707</v>
      </c>
      <c r="E14" s="823">
        <v>3213.4661300000025</v>
      </c>
      <c r="F14" s="1508">
        <v>-16.43</v>
      </c>
      <c r="G14" s="1508">
        <v>6.76</v>
      </c>
      <c r="H14" s="1508">
        <v>292.77999999999997</v>
      </c>
      <c r="I14" s="824">
        <v>-0.9261162184464673</v>
      </c>
      <c r="J14" s="57"/>
      <c r="K14" s="117"/>
    </row>
    <row r="15" spans="1:11" x14ac:dyDescent="0.2">
      <c r="A15" s="822" t="s">
        <v>1255</v>
      </c>
      <c r="B15" s="823">
        <v>-34.950000000000003</v>
      </c>
      <c r="C15" s="823">
        <v>-37.241253644314867</v>
      </c>
      <c r="D15" s="823">
        <v>114.96282798833819</v>
      </c>
      <c r="E15" s="823">
        <v>159.83753999999993</v>
      </c>
      <c r="F15" s="1508">
        <v>-25.76</v>
      </c>
      <c r="G15" s="1508">
        <v>17.87</v>
      </c>
      <c r="H15" s="1508">
        <v>-74.3</v>
      </c>
      <c r="I15" s="824">
        <v>1.1258941344778253</v>
      </c>
      <c r="J15" s="57"/>
      <c r="K15" s="117"/>
    </row>
    <row r="16" spans="1:11" s="53" customFormat="1" x14ac:dyDescent="0.2">
      <c r="A16" s="822" t="s">
        <v>948</v>
      </c>
      <c r="B16" s="823">
        <v>4.8899999999999997</v>
      </c>
      <c r="C16" s="823">
        <v>22.731486880466473</v>
      </c>
      <c r="D16" s="823">
        <v>41.853790087463551</v>
      </c>
      <c r="E16" s="823">
        <v>65.515980000000098</v>
      </c>
      <c r="F16" s="1508">
        <v>2.2599999999999998</v>
      </c>
      <c r="G16" s="1508">
        <v>1.25</v>
      </c>
      <c r="H16" s="1508">
        <v>2.69</v>
      </c>
      <c r="I16" s="824">
        <v>-0.44989775051124742</v>
      </c>
      <c r="J16" s="57"/>
      <c r="K16" s="117"/>
    </row>
    <row r="17" spans="1:12" s="53" customFormat="1" x14ac:dyDescent="0.2">
      <c r="A17" s="822" t="s">
        <v>820</v>
      </c>
      <c r="B17" s="823">
        <v>16.010000000000002</v>
      </c>
      <c r="C17" s="823">
        <v>1104.8976676384839</v>
      </c>
      <c r="D17" s="823">
        <v>1757.2077259475218</v>
      </c>
      <c r="E17" s="823">
        <v>1804.9305099999997</v>
      </c>
      <c r="F17" s="1508">
        <v>91.29</v>
      </c>
      <c r="G17" s="1508">
        <v>111.34</v>
      </c>
      <c r="H17" s="1508">
        <v>206.13</v>
      </c>
      <c r="I17" s="824">
        <v>11.875078076202373</v>
      </c>
      <c r="J17" s="57"/>
      <c r="K17" s="117"/>
    </row>
    <row r="18" spans="1:12" s="53" customFormat="1" x14ac:dyDescent="0.2">
      <c r="A18" s="822" t="s">
        <v>949</v>
      </c>
      <c r="B18" s="823">
        <v>183.31</v>
      </c>
      <c r="C18" s="823">
        <v>1115.9274052478133</v>
      </c>
      <c r="D18" s="823">
        <v>1526.9632653061224</v>
      </c>
      <c r="E18" s="823">
        <v>1431.7382599999989</v>
      </c>
      <c r="F18" s="15">
        <v>0.72</v>
      </c>
      <c r="G18" s="15">
        <v>-40.04</v>
      </c>
      <c r="H18" s="15">
        <v>-27.95</v>
      </c>
      <c r="I18" s="824">
        <v>-1.1524739512301565</v>
      </c>
      <c r="J18" s="57"/>
      <c r="K18" s="117"/>
    </row>
    <row r="19" spans="1:12" x14ac:dyDescent="0.2">
      <c r="A19" s="576" t="s">
        <v>526</v>
      </c>
      <c r="B19" s="251">
        <v>5647.1600000000008</v>
      </c>
      <c r="C19" s="251">
        <v>10842.416180758019</v>
      </c>
      <c r="D19" s="251">
        <v>17874.512827988339</v>
      </c>
      <c r="E19" s="251">
        <v>19638.879690000002</v>
      </c>
      <c r="F19" s="251">
        <v>940.80000000000007</v>
      </c>
      <c r="G19" s="251">
        <v>1526.0199999999998</v>
      </c>
      <c r="H19" s="251">
        <v>2464.27</v>
      </c>
      <c r="I19" s="825">
        <v>-0.5636266725221174</v>
      </c>
      <c r="K19" s="117"/>
      <c r="L19" s="117"/>
    </row>
    <row r="20" spans="1:12" ht="8.25" customHeight="1" x14ac:dyDescent="0.2">
      <c r="A20" s="1189"/>
      <c r="B20" s="1510"/>
      <c r="C20" s="1511"/>
      <c r="D20" s="1511"/>
      <c r="E20" s="1511"/>
      <c r="F20" s="1511"/>
      <c r="G20" s="1511"/>
      <c r="H20" s="1511"/>
      <c r="I20" s="1512"/>
    </row>
    <row r="21" spans="1:12" x14ac:dyDescent="0.2">
      <c r="A21" s="15" t="s">
        <v>932</v>
      </c>
      <c r="B21" s="15"/>
      <c r="C21" s="15"/>
      <c r="D21" s="15"/>
      <c r="E21" s="15"/>
      <c r="F21" s="15"/>
      <c r="G21" s="15"/>
      <c r="H21" s="15"/>
      <c r="I21" s="86"/>
    </row>
    <row r="22" spans="1:12" ht="7.5" customHeight="1" x14ac:dyDescent="0.2">
      <c r="A22" s="87"/>
      <c r="B22" s="87"/>
      <c r="C22" s="87"/>
      <c r="D22" s="87"/>
      <c r="E22" s="87"/>
      <c r="F22" s="87"/>
      <c r="G22" s="87"/>
      <c r="H22" s="87"/>
      <c r="I22" s="87"/>
    </row>
    <row r="23" spans="1:12" ht="15" x14ac:dyDescent="0.25">
      <c r="A23" s="1790" t="s">
        <v>593</v>
      </c>
      <c r="B23" s="1790"/>
      <c r="C23" s="1790"/>
      <c r="D23" s="1790"/>
      <c r="E23" s="1790"/>
      <c r="F23" s="1790"/>
      <c r="G23" s="1790"/>
      <c r="H23" s="1790"/>
      <c r="I23" s="1790"/>
    </row>
    <row r="24" spans="1:12" ht="15" x14ac:dyDescent="0.25">
      <c r="A24" s="1791" t="s">
        <v>1974</v>
      </c>
      <c r="B24" s="1791"/>
      <c r="C24" s="1791"/>
      <c r="D24" s="1791"/>
      <c r="E24" s="1791"/>
      <c r="F24" s="1791"/>
      <c r="G24" s="1791"/>
      <c r="H24" s="1791"/>
      <c r="I24" s="1791"/>
    </row>
    <row r="25" spans="1:12" ht="15" x14ac:dyDescent="0.25">
      <c r="A25" s="1790" t="s">
        <v>408</v>
      </c>
      <c r="B25" s="1790"/>
      <c r="C25" s="1790"/>
      <c r="D25" s="1790"/>
      <c r="E25" s="1790"/>
      <c r="F25" s="1790"/>
      <c r="G25" s="1790"/>
      <c r="H25" s="1790"/>
      <c r="I25" s="1790"/>
    </row>
    <row r="26" spans="1:12" ht="6" customHeight="1" x14ac:dyDescent="0.2">
      <c r="A26" s="1453"/>
      <c r="B26" s="1453"/>
      <c r="C26" s="1453"/>
      <c r="D26" s="1453"/>
      <c r="E26" s="1453"/>
      <c r="F26" s="1453"/>
      <c r="G26" s="1453"/>
      <c r="H26" s="1453"/>
      <c r="I26" s="1453"/>
    </row>
    <row r="27" spans="1:12" ht="25.5" x14ac:dyDescent="0.2">
      <c r="A27" s="1451" t="s">
        <v>809</v>
      </c>
      <c r="B27" s="1444">
        <v>43190</v>
      </c>
      <c r="C27" s="1444">
        <v>43254</v>
      </c>
      <c r="D27" s="1444">
        <v>43346</v>
      </c>
      <c r="E27" s="1444">
        <v>43437</v>
      </c>
      <c r="F27" s="1444">
        <v>43466</v>
      </c>
      <c r="G27" s="1444">
        <v>43498</v>
      </c>
      <c r="H27" s="1444">
        <v>43527</v>
      </c>
      <c r="I27" s="1452" t="s">
        <v>411</v>
      </c>
    </row>
    <row r="28" spans="1:12" x14ac:dyDescent="0.2">
      <c r="A28" s="822" t="s">
        <v>1051</v>
      </c>
      <c r="B28" s="823">
        <v>11.13</v>
      </c>
      <c r="C28" s="823">
        <v>43.770991253644318</v>
      </c>
      <c r="D28" s="823">
        <v>70.768367346938774</v>
      </c>
      <c r="E28" s="823">
        <v>244.24637999999999</v>
      </c>
      <c r="F28" s="1508">
        <v>35.86</v>
      </c>
      <c r="G28" s="1508">
        <v>134.08000000000001</v>
      </c>
      <c r="H28" s="1508">
        <v>172.6</v>
      </c>
      <c r="I28" s="824">
        <v>14.507637017070978</v>
      </c>
    </row>
    <row r="29" spans="1:12" x14ac:dyDescent="0.2">
      <c r="A29" s="822" t="s">
        <v>1837</v>
      </c>
      <c r="B29" s="823">
        <v>166.53</v>
      </c>
      <c r="C29" s="823">
        <v>228.56239067055392</v>
      </c>
      <c r="D29" s="823">
        <v>333.44052478134108</v>
      </c>
      <c r="E29" s="823">
        <v>434.31878999999981</v>
      </c>
      <c r="F29" s="15">
        <v>30.99</v>
      </c>
      <c r="G29" s="15">
        <v>79.53</v>
      </c>
      <c r="H29" s="15">
        <v>89.74</v>
      </c>
      <c r="I29" s="824">
        <v>-0.46111811685582182</v>
      </c>
    </row>
    <row r="30" spans="1:12" x14ac:dyDescent="0.2">
      <c r="A30" s="822" t="s">
        <v>1256</v>
      </c>
      <c r="B30" s="826">
        <v>0</v>
      </c>
      <c r="C30" s="823">
        <v>19.482507288629737</v>
      </c>
      <c r="D30" s="823">
        <v>256.0097667638484</v>
      </c>
      <c r="E30" s="823">
        <v>281.30579</v>
      </c>
      <c r="F30" s="15">
        <v>-3.05</v>
      </c>
      <c r="G30" s="15">
        <v>-0.46</v>
      </c>
      <c r="H30" s="15">
        <v>1.51</v>
      </c>
      <c r="I30" s="824" t="s">
        <v>1161</v>
      </c>
    </row>
    <row r="31" spans="1:12" x14ac:dyDescent="0.2">
      <c r="A31" s="822" t="s">
        <v>811</v>
      </c>
      <c r="B31" s="823">
        <v>-8.7899999999999991</v>
      </c>
      <c r="C31" s="823">
        <v>-21.264577259475217</v>
      </c>
      <c r="D31" s="823">
        <v>-55.62959183673469</v>
      </c>
      <c r="E31" s="823">
        <v>-89.219770000000025</v>
      </c>
      <c r="F31" s="15">
        <v>5.87</v>
      </c>
      <c r="G31" s="15">
        <v>4.7699999999999996</v>
      </c>
      <c r="H31" s="15">
        <v>0.42</v>
      </c>
      <c r="I31" s="824">
        <v>-1.0477815699658704</v>
      </c>
    </row>
    <row r="32" spans="1:12" x14ac:dyDescent="0.2">
      <c r="A32" s="822" t="s">
        <v>9</v>
      </c>
      <c r="B32" s="823">
        <v>89.44</v>
      </c>
      <c r="C32" s="823">
        <v>140.18819241982507</v>
      </c>
      <c r="D32" s="823">
        <v>269.59620991253644</v>
      </c>
      <c r="E32" s="823">
        <v>349.67806000000002</v>
      </c>
      <c r="F32" s="15">
        <v>7.66</v>
      </c>
      <c r="G32" s="15">
        <v>30.47</v>
      </c>
      <c r="H32" s="15">
        <v>34.65</v>
      </c>
      <c r="I32" s="824">
        <v>-0.61258944543828264</v>
      </c>
    </row>
    <row r="33" spans="1:9" x14ac:dyDescent="0.2">
      <c r="A33" s="822" t="s">
        <v>952</v>
      </c>
      <c r="B33" s="823">
        <v>145.75</v>
      </c>
      <c r="C33" s="823">
        <v>237.60772594752186</v>
      </c>
      <c r="D33" s="823">
        <v>347.02580174927112</v>
      </c>
      <c r="E33" s="823">
        <v>544.89675999999997</v>
      </c>
      <c r="F33" s="15">
        <v>18.04</v>
      </c>
      <c r="G33" s="15">
        <v>147.84</v>
      </c>
      <c r="H33" s="15">
        <v>204.95</v>
      </c>
      <c r="I33" s="824">
        <v>0.40617495711835327</v>
      </c>
    </row>
    <row r="34" spans="1:9" x14ac:dyDescent="0.2">
      <c r="A34" s="822" t="s">
        <v>1267</v>
      </c>
      <c r="B34" s="823">
        <v>39.68</v>
      </c>
      <c r="C34" s="823">
        <v>76.571720116618081</v>
      </c>
      <c r="D34" s="823">
        <v>113.63556851311954</v>
      </c>
      <c r="E34" s="823">
        <v>162.24135999999999</v>
      </c>
      <c r="F34" s="15">
        <v>17.86</v>
      </c>
      <c r="G34" s="15">
        <v>24.48</v>
      </c>
      <c r="H34" s="15">
        <v>47.87</v>
      </c>
      <c r="I34" s="824">
        <v>0.20640120967741929</v>
      </c>
    </row>
    <row r="35" spans="1:9" x14ac:dyDescent="0.2">
      <c r="A35" s="822" t="s">
        <v>1536</v>
      </c>
      <c r="B35" s="823">
        <v>63.18</v>
      </c>
      <c r="C35" s="823">
        <v>938.92842565597664</v>
      </c>
      <c r="D35" s="823">
        <v>999.01822157434401</v>
      </c>
      <c r="E35" s="823">
        <v>1071.8653699999998</v>
      </c>
      <c r="F35" s="15">
        <v>31</v>
      </c>
      <c r="G35" s="15">
        <v>42.34</v>
      </c>
      <c r="H35" s="15">
        <v>55.98</v>
      </c>
      <c r="I35" s="824">
        <v>-0.113960113960114</v>
      </c>
    </row>
    <row r="36" spans="1:9" x14ac:dyDescent="0.2">
      <c r="A36" s="822" t="s">
        <v>1255</v>
      </c>
      <c r="B36" s="823">
        <v>19.309999999999999</v>
      </c>
      <c r="C36" s="823">
        <v>48.972740524781337</v>
      </c>
      <c r="D36" s="823">
        <v>107.86311953352768</v>
      </c>
      <c r="E36" s="823">
        <v>134.31992000000002</v>
      </c>
      <c r="F36" s="15">
        <v>6.2</v>
      </c>
      <c r="G36" s="15">
        <v>80.819999999999993</v>
      </c>
      <c r="H36" s="15">
        <v>87.26</v>
      </c>
      <c r="I36" s="824">
        <v>3.5189021232522015</v>
      </c>
    </row>
    <row r="37" spans="1:9" s="53" customFormat="1" x14ac:dyDescent="0.2">
      <c r="A37" s="822" t="s">
        <v>948</v>
      </c>
      <c r="B37" s="823">
        <v>100.04</v>
      </c>
      <c r="C37" s="823">
        <v>188.71545189504371</v>
      </c>
      <c r="D37" s="823">
        <v>301.65116618075797</v>
      </c>
      <c r="E37" s="823">
        <v>418.59357000000006</v>
      </c>
      <c r="F37" s="15">
        <v>23.39</v>
      </c>
      <c r="G37" s="15">
        <v>59.45</v>
      </c>
      <c r="H37" s="15">
        <v>103.62</v>
      </c>
      <c r="I37" s="824">
        <v>3.5785685725709698E-2</v>
      </c>
    </row>
    <row r="38" spans="1:9" s="53" customFormat="1" x14ac:dyDescent="0.2">
      <c r="A38" s="822" t="s">
        <v>820</v>
      </c>
      <c r="B38" s="823">
        <v>46.14</v>
      </c>
      <c r="C38" s="823">
        <v>88.924052478134115</v>
      </c>
      <c r="D38" s="823">
        <v>161.9740524781341</v>
      </c>
      <c r="E38" s="823">
        <v>236.52229</v>
      </c>
      <c r="F38" s="15">
        <v>29.31</v>
      </c>
      <c r="G38" s="15">
        <v>51.64</v>
      </c>
      <c r="H38" s="15">
        <v>65.77</v>
      </c>
      <c r="I38" s="824">
        <v>0.42544429995665356</v>
      </c>
    </row>
    <row r="39" spans="1:9" s="53" customFormat="1" x14ac:dyDescent="0.2">
      <c r="A39" s="822" t="s">
        <v>949</v>
      </c>
      <c r="B39" s="823">
        <v>197.88</v>
      </c>
      <c r="C39" s="823">
        <v>315.5201166180758</v>
      </c>
      <c r="D39" s="823">
        <v>443.76647230320697</v>
      </c>
      <c r="E39" s="823">
        <v>666.10854999999992</v>
      </c>
      <c r="F39" s="15">
        <v>57.03</v>
      </c>
      <c r="G39" s="15">
        <v>104.43</v>
      </c>
      <c r="H39" s="15">
        <v>149.9</v>
      </c>
      <c r="I39" s="824">
        <v>-0.24247018394986855</v>
      </c>
    </row>
    <row r="40" spans="1:9" x14ac:dyDescent="0.2">
      <c r="A40" s="576" t="s">
        <v>526</v>
      </c>
      <c r="B40" s="251">
        <v>870.29</v>
      </c>
      <c r="C40" s="251">
        <v>2305.9797376093293</v>
      </c>
      <c r="D40" s="251">
        <v>3349.1196793002919</v>
      </c>
      <c r="E40" s="251">
        <v>4454.8770699999995</v>
      </c>
      <c r="F40" s="251">
        <v>260.15999999999997</v>
      </c>
      <c r="G40" s="251">
        <v>759.3900000000001</v>
      </c>
      <c r="H40" s="251">
        <v>1014.2699999999999</v>
      </c>
      <c r="I40" s="825">
        <v>0.16543910650472821</v>
      </c>
    </row>
    <row r="41" spans="1:9" ht="3.75" customHeight="1" x14ac:dyDescent="0.2">
      <c r="A41" s="48"/>
      <c r="B41" s="62"/>
      <c r="C41" s="62"/>
      <c r="D41" s="63"/>
      <c r="E41" s="63"/>
      <c r="F41" s="63"/>
      <c r="G41" s="63"/>
      <c r="H41" s="63"/>
      <c r="I41" s="63"/>
    </row>
    <row r="42" spans="1:9" x14ac:dyDescent="0.2">
      <c r="A42" s="15" t="s">
        <v>932</v>
      </c>
      <c r="B42" s="15"/>
      <c r="C42" s="15"/>
      <c r="D42" s="15"/>
      <c r="E42" s="15"/>
      <c r="F42" s="15"/>
      <c r="G42" s="15"/>
      <c r="H42" s="15"/>
      <c r="I42" s="15"/>
    </row>
    <row r="43" spans="1:9" ht="6.7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</row>
    <row r="44" spans="1:9" ht="15" x14ac:dyDescent="0.25">
      <c r="A44" s="1790" t="s">
        <v>594</v>
      </c>
      <c r="B44" s="1790"/>
      <c r="C44" s="1790"/>
      <c r="D44" s="1790"/>
      <c r="E44" s="1790"/>
      <c r="F44" s="1790"/>
      <c r="G44" s="1790"/>
      <c r="H44" s="1790"/>
      <c r="I44" s="1790"/>
    </row>
    <row r="45" spans="1:9" ht="15" x14ac:dyDescent="0.25">
      <c r="A45" s="1791" t="s">
        <v>1974</v>
      </c>
      <c r="B45" s="1791"/>
      <c r="C45" s="1791"/>
      <c r="D45" s="1791"/>
      <c r="E45" s="1791"/>
      <c r="F45" s="1791"/>
      <c r="G45" s="1791"/>
      <c r="H45" s="1791"/>
      <c r="I45" s="1791"/>
    </row>
    <row r="46" spans="1:9" ht="15" x14ac:dyDescent="0.25">
      <c r="A46" s="1790" t="s">
        <v>408</v>
      </c>
      <c r="B46" s="1790"/>
      <c r="C46" s="1790"/>
      <c r="D46" s="1790"/>
      <c r="E46" s="1790"/>
      <c r="F46" s="1790"/>
      <c r="G46" s="1790"/>
      <c r="H46" s="1790"/>
      <c r="I46" s="1790"/>
    </row>
    <row r="47" spans="1:9" ht="4.5" customHeight="1" x14ac:dyDescent="0.2">
      <c r="A47" s="1454"/>
      <c r="B47" s="1455"/>
      <c r="C47" s="1455"/>
      <c r="D47" s="1456"/>
      <c r="E47" s="1455"/>
      <c r="F47" s="1455"/>
      <c r="G47" s="1455"/>
      <c r="H47" s="1455"/>
      <c r="I47" s="1455"/>
    </row>
    <row r="48" spans="1:9" ht="25.5" x14ac:dyDescent="0.2">
      <c r="A48" s="1451" t="s">
        <v>809</v>
      </c>
      <c r="B48" s="1444">
        <v>43190</v>
      </c>
      <c r="C48" s="1444">
        <v>43254</v>
      </c>
      <c r="D48" s="1444">
        <v>43346</v>
      </c>
      <c r="E48" s="1444">
        <v>43437</v>
      </c>
      <c r="F48" s="1444">
        <v>43466</v>
      </c>
      <c r="G48" s="1444">
        <v>43498</v>
      </c>
      <c r="H48" s="1444">
        <v>43527</v>
      </c>
      <c r="I48" s="1452" t="s">
        <v>411</v>
      </c>
    </row>
    <row r="49" spans="1:9" x14ac:dyDescent="0.2">
      <c r="A49" s="827" t="s">
        <v>1051</v>
      </c>
      <c r="B49" s="823">
        <v>296.52</v>
      </c>
      <c r="C49" s="823">
        <v>709.01093294460645</v>
      </c>
      <c r="D49" s="823">
        <v>810.27536443148676</v>
      </c>
      <c r="E49" s="823">
        <v>1037.8280199999999</v>
      </c>
      <c r="F49" s="1508">
        <v>45.18</v>
      </c>
      <c r="G49" s="1508">
        <v>143.87</v>
      </c>
      <c r="H49" s="1508">
        <v>207.53</v>
      </c>
      <c r="I49" s="824">
        <v>-0.30011466342911097</v>
      </c>
    </row>
    <row r="50" spans="1:9" x14ac:dyDescent="0.2">
      <c r="A50" s="827" t="s">
        <v>1837</v>
      </c>
      <c r="B50" s="823">
        <v>580.84</v>
      </c>
      <c r="C50" s="823">
        <v>1438.7530612244898</v>
      </c>
      <c r="D50" s="823">
        <v>1939.5352769679298</v>
      </c>
      <c r="E50" s="823">
        <v>2440.2644499999992</v>
      </c>
      <c r="F50" s="1508">
        <v>112.63</v>
      </c>
      <c r="G50" s="1508">
        <v>305.31</v>
      </c>
      <c r="H50" s="1508">
        <v>471.34</v>
      </c>
      <c r="I50" s="824">
        <v>-0.18852007437504312</v>
      </c>
    </row>
    <row r="51" spans="1:9" x14ac:dyDescent="0.2">
      <c r="A51" s="827" t="s">
        <v>1256</v>
      </c>
      <c r="B51" s="823">
        <v>53.96</v>
      </c>
      <c r="C51" s="823">
        <v>221.68017492711368</v>
      </c>
      <c r="D51" s="823">
        <v>489.40495626822155</v>
      </c>
      <c r="E51" s="823">
        <v>571.16820999999993</v>
      </c>
      <c r="F51" s="1508">
        <v>-1.98</v>
      </c>
      <c r="G51" s="1508">
        <v>74.56</v>
      </c>
      <c r="H51" s="1508">
        <v>124.94</v>
      </c>
      <c r="I51" s="824">
        <v>1.3154188287620459</v>
      </c>
    </row>
    <row r="52" spans="1:9" x14ac:dyDescent="0.2">
      <c r="A52" s="827" t="s">
        <v>811</v>
      </c>
      <c r="B52" s="823">
        <v>347.07</v>
      </c>
      <c r="C52" s="823">
        <v>1527.0781341107872</v>
      </c>
      <c r="D52" s="823">
        <v>3156.0651603498541</v>
      </c>
      <c r="E52" s="823">
        <v>5703.4680799999978</v>
      </c>
      <c r="F52" s="1509">
        <v>10.38</v>
      </c>
      <c r="G52" s="1509">
        <v>441.48</v>
      </c>
      <c r="H52" s="1509">
        <v>1024.9100000000001</v>
      </c>
      <c r="I52" s="824">
        <v>1.9530354107240619</v>
      </c>
    </row>
    <row r="53" spans="1:9" x14ac:dyDescent="0.2">
      <c r="A53" s="827" t="s">
        <v>9</v>
      </c>
      <c r="B53" s="823">
        <v>734.19</v>
      </c>
      <c r="C53" s="823">
        <v>2394.625364431487</v>
      </c>
      <c r="D53" s="823">
        <v>5574.541690962099</v>
      </c>
      <c r="E53" s="823">
        <v>4611.8679400000028</v>
      </c>
      <c r="F53" s="1508">
        <v>1143.94</v>
      </c>
      <c r="G53" s="1508">
        <v>1184.8599999999999</v>
      </c>
      <c r="H53" s="1508">
        <v>1228.3399999999999</v>
      </c>
      <c r="I53" s="824">
        <v>0.67305465887576765</v>
      </c>
    </row>
    <row r="54" spans="1:9" x14ac:dyDescent="0.2">
      <c r="A54" s="827" t="s">
        <v>952</v>
      </c>
      <c r="B54" s="823">
        <v>620.58000000000004</v>
      </c>
      <c r="C54" s="823">
        <v>2410.9674927113701</v>
      </c>
      <c r="D54" s="823">
        <v>3321.1115160349855</v>
      </c>
      <c r="E54" s="823">
        <v>3815.3201900000013</v>
      </c>
      <c r="F54" s="1508">
        <v>126.05</v>
      </c>
      <c r="G54" s="1508">
        <v>389.93</v>
      </c>
      <c r="H54" s="1508">
        <v>638.03</v>
      </c>
      <c r="I54" s="824">
        <v>2.8118856553546571E-2</v>
      </c>
    </row>
    <row r="55" spans="1:9" x14ac:dyDescent="0.2">
      <c r="A55" s="827" t="s">
        <v>1267</v>
      </c>
      <c r="B55" s="823">
        <v>1548.89</v>
      </c>
      <c r="C55" s="823">
        <v>1461.4387755102041</v>
      </c>
      <c r="D55" s="823">
        <v>1611.6548104956266</v>
      </c>
      <c r="E55" s="823">
        <v>1761.95721</v>
      </c>
      <c r="F55" s="1508">
        <v>26.19</v>
      </c>
      <c r="G55" s="1508">
        <v>35.49</v>
      </c>
      <c r="H55" s="1508">
        <v>65.8</v>
      </c>
      <c r="I55" s="824">
        <v>-0.95751796447778736</v>
      </c>
    </row>
    <row r="56" spans="1:9" x14ac:dyDescent="0.2">
      <c r="A56" s="827" t="s">
        <v>1536</v>
      </c>
      <c r="B56" s="823">
        <v>4150.3900000000003</v>
      </c>
      <c r="C56" s="823">
        <v>2833.3650145772594</v>
      </c>
      <c r="D56" s="823">
        <v>3636.443294460641</v>
      </c>
      <c r="E56" s="823">
        <v>4130.0432300000002</v>
      </c>
      <c r="F56" s="1508">
        <v>22.88</v>
      </c>
      <c r="G56" s="1508">
        <v>87.95</v>
      </c>
      <c r="H56" s="1508">
        <v>424.13</v>
      </c>
      <c r="I56" s="824">
        <v>-0.89780960343485794</v>
      </c>
    </row>
    <row r="57" spans="1:9" x14ac:dyDescent="0.2">
      <c r="A57" s="827" t="s">
        <v>1255</v>
      </c>
      <c r="B57" s="823">
        <v>50.65</v>
      </c>
      <c r="C57" s="823">
        <v>114.67594752186588</v>
      </c>
      <c r="D57" s="823">
        <v>356.7709912536443</v>
      </c>
      <c r="E57" s="823">
        <v>479.30874</v>
      </c>
      <c r="F57" s="1508">
        <v>-0.26</v>
      </c>
      <c r="G57" s="1508">
        <v>72.5</v>
      </c>
      <c r="H57" s="1508">
        <v>7.69</v>
      </c>
      <c r="I57" s="824">
        <v>-0.84817374136229029</v>
      </c>
    </row>
    <row r="58" spans="1:9" s="53" customFormat="1" x14ac:dyDescent="0.2">
      <c r="A58" s="827" t="s">
        <v>948</v>
      </c>
      <c r="B58" s="823">
        <v>105.93</v>
      </c>
      <c r="C58" s="823">
        <v>248.65612244897957</v>
      </c>
      <c r="D58" s="823">
        <v>388.74067055393584</v>
      </c>
      <c r="E58" s="823">
        <v>542.47655000000009</v>
      </c>
      <c r="F58" s="1508">
        <v>40.26</v>
      </c>
      <c r="G58" s="1508">
        <v>76.31</v>
      </c>
      <c r="H58" s="1508">
        <v>120.11</v>
      </c>
      <c r="I58" s="824">
        <v>0.13386198432927396</v>
      </c>
    </row>
    <row r="59" spans="1:9" s="53" customFormat="1" x14ac:dyDescent="0.2">
      <c r="A59" s="827" t="s">
        <v>820</v>
      </c>
      <c r="B59" s="823">
        <v>128.74</v>
      </c>
      <c r="C59" s="823">
        <v>1359.4737609329445</v>
      </c>
      <c r="D59" s="823">
        <v>2139.8775510204082</v>
      </c>
      <c r="E59" s="823">
        <v>2295.5186699999999</v>
      </c>
      <c r="F59" s="1508">
        <v>130.04</v>
      </c>
      <c r="G59" s="1508">
        <v>190.56</v>
      </c>
      <c r="H59" s="1508">
        <v>324.60000000000002</v>
      </c>
      <c r="I59" s="824">
        <v>1.5213608823986329</v>
      </c>
    </row>
    <row r="60" spans="1:9" s="53" customFormat="1" x14ac:dyDescent="0.2">
      <c r="A60" s="827" t="s">
        <v>949</v>
      </c>
      <c r="B60" s="823">
        <v>429.29</v>
      </c>
      <c r="C60" s="823">
        <v>1604.211807580175</v>
      </c>
      <c r="D60" s="823">
        <v>2301.4865889212829</v>
      </c>
      <c r="E60" s="823">
        <v>2569.7265699999994</v>
      </c>
      <c r="F60" s="1508">
        <v>89.81</v>
      </c>
      <c r="G60" s="1508">
        <v>126.72</v>
      </c>
      <c r="H60" s="1508">
        <v>221.83</v>
      </c>
      <c r="I60" s="824">
        <v>-0.48326306226560134</v>
      </c>
    </row>
    <row r="61" spans="1:9" x14ac:dyDescent="0.2">
      <c r="A61" s="576" t="s">
        <v>526</v>
      </c>
      <c r="B61" s="251">
        <v>9047.0500000000011</v>
      </c>
      <c r="C61" s="251">
        <v>16323.936588921282</v>
      </c>
      <c r="D61" s="251">
        <v>25725.907871720112</v>
      </c>
      <c r="E61" s="251">
        <v>29958.94786</v>
      </c>
      <c r="F61" s="251">
        <v>1745.1200000000001</v>
      </c>
      <c r="G61" s="251">
        <v>3129.5399999999991</v>
      </c>
      <c r="H61" s="251">
        <v>4859.25</v>
      </c>
      <c r="I61" s="825">
        <v>-0.46289121868454364</v>
      </c>
    </row>
    <row r="62" spans="1:9" ht="4.5" customHeight="1" x14ac:dyDescent="0.2">
      <c r="A62" s="48"/>
      <c r="B62" s="63"/>
      <c r="C62" s="63"/>
      <c r="D62" s="63"/>
      <c r="E62" s="63"/>
      <c r="F62" s="63"/>
      <c r="G62" s="63"/>
      <c r="H62" s="63"/>
      <c r="I62" s="74"/>
    </row>
    <row r="63" spans="1:9" x14ac:dyDescent="0.2">
      <c r="A63" s="15" t="s">
        <v>932</v>
      </c>
      <c r="B63" s="15"/>
      <c r="C63" s="15"/>
      <c r="D63" s="15"/>
      <c r="E63" s="15"/>
      <c r="F63" s="15"/>
      <c r="G63" s="15"/>
      <c r="H63" s="15"/>
      <c r="I63" s="15"/>
    </row>
    <row r="64" spans="1:9" x14ac:dyDescent="0.2">
      <c r="A64" s="17"/>
      <c r="B64" s="17"/>
      <c r="C64" s="17"/>
      <c r="D64" s="17"/>
      <c r="E64" s="17"/>
      <c r="F64" s="17"/>
      <c r="G64" s="17"/>
      <c r="H64" s="17"/>
      <c r="I64" s="17"/>
    </row>
  </sheetData>
  <mergeCells count="9">
    <mergeCell ref="A44:I44"/>
    <mergeCell ref="A45:I45"/>
    <mergeCell ref="A46:I46"/>
    <mergeCell ref="A2:I2"/>
    <mergeCell ref="A3:I3"/>
    <mergeCell ref="A4:I4"/>
    <mergeCell ref="A23:I23"/>
    <mergeCell ref="A24:I24"/>
    <mergeCell ref="A25:I25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G86"/>
  <sheetViews>
    <sheetView showGridLines="0" workbookViewId="0">
      <selection activeCell="D34" sqref="D34"/>
    </sheetView>
  </sheetViews>
  <sheetFormatPr baseColWidth="10" defaultColWidth="9.140625" defaultRowHeight="12.75" x14ac:dyDescent="0.2"/>
  <cols>
    <col min="1" max="1" width="76" customWidth="1"/>
    <col min="2" max="2" width="11" customWidth="1"/>
    <col min="5" max="5" width="34.5703125" customWidth="1"/>
    <col min="6" max="6" width="76.85546875" bestFit="1" customWidth="1"/>
  </cols>
  <sheetData>
    <row r="1" spans="1:7" ht="19.5" customHeight="1" x14ac:dyDescent="0.25">
      <c r="A1" s="1615" t="s">
        <v>465</v>
      </c>
      <c r="B1" s="1615"/>
    </row>
    <row r="2" spans="1:7" ht="15.75" x14ac:dyDescent="0.25">
      <c r="A2" s="1577" t="s">
        <v>1862</v>
      </c>
      <c r="B2" s="1577"/>
    </row>
    <row r="3" spans="1:7" ht="15.75" x14ac:dyDescent="0.25">
      <c r="A3" s="1615" t="s">
        <v>891</v>
      </c>
      <c r="B3" s="1615"/>
    </row>
    <row r="4" spans="1:7" ht="6.75" customHeight="1" x14ac:dyDescent="0.2">
      <c r="A4" s="1504"/>
      <c r="B4" s="1503"/>
    </row>
    <row r="5" spans="1:7" x14ac:dyDescent="0.2">
      <c r="A5" s="828" t="s">
        <v>345</v>
      </c>
      <c r="B5" s="829">
        <v>72118.519939999998</v>
      </c>
      <c r="C5" s="77"/>
      <c r="D5" s="77"/>
      <c r="F5" s="371"/>
      <c r="G5" s="372"/>
    </row>
    <row r="6" spans="1:7" x14ac:dyDescent="0.2">
      <c r="A6" s="809" t="s">
        <v>466</v>
      </c>
      <c r="B6" s="1502">
        <v>2372.5301599999998</v>
      </c>
      <c r="F6" s="88"/>
      <c r="G6" s="372"/>
    </row>
    <row r="7" spans="1:7" ht="25.5" x14ac:dyDescent="0.2">
      <c r="A7" s="809" t="s">
        <v>467</v>
      </c>
      <c r="B7" s="1502">
        <v>2614.3963100000001</v>
      </c>
      <c r="F7" s="88"/>
      <c r="G7" s="372"/>
    </row>
    <row r="8" spans="1:7" x14ac:dyDescent="0.2">
      <c r="A8" s="809" t="s">
        <v>468</v>
      </c>
      <c r="B8" s="1502">
        <v>1000</v>
      </c>
      <c r="F8" s="88"/>
      <c r="G8" s="372"/>
    </row>
    <row r="9" spans="1:7" ht="15" customHeight="1" x14ac:dyDescent="0.2">
      <c r="A9" s="809" t="s">
        <v>469</v>
      </c>
      <c r="B9" s="1502">
        <v>15367.517</v>
      </c>
      <c r="F9" s="88"/>
      <c r="G9" s="372"/>
    </row>
    <row r="10" spans="1:7" x14ac:dyDescent="0.2">
      <c r="A10" s="809" t="s">
        <v>470</v>
      </c>
      <c r="B10" s="1502">
        <v>1636.81016</v>
      </c>
      <c r="F10" s="88"/>
      <c r="G10" s="372"/>
    </row>
    <row r="11" spans="1:7" x14ac:dyDescent="0.2">
      <c r="A11" s="809" t="s">
        <v>471</v>
      </c>
      <c r="B11" s="1502">
        <v>835.15738999999996</v>
      </c>
      <c r="F11" s="88"/>
      <c r="G11" s="372"/>
    </row>
    <row r="12" spans="1:7" x14ac:dyDescent="0.2">
      <c r="A12" s="809" t="s">
        <v>472</v>
      </c>
      <c r="B12" s="1502">
        <v>737.91597999999999</v>
      </c>
      <c r="F12" s="88"/>
      <c r="G12" s="372"/>
    </row>
    <row r="13" spans="1:7" x14ac:dyDescent="0.2">
      <c r="A13" s="809" t="s">
        <v>473</v>
      </c>
      <c r="B13" s="1502">
        <v>0</v>
      </c>
      <c r="F13" s="88"/>
      <c r="G13" s="372"/>
    </row>
    <row r="14" spans="1:7" x14ac:dyDescent="0.2">
      <c r="A14" s="809" t="s">
        <v>474</v>
      </c>
      <c r="B14" s="1502">
        <v>23808.657370000001</v>
      </c>
      <c r="F14" s="88"/>
      <c r="G14" s="372"/>
    </row>
    <row r="15" spans="1:7" x14ac:dyDescent="0.2">
      <c r="A15" s="809" t="s">
        <v>475</v>
      </c>
      <c r="B15" s="1502">
        <v>0</v>
      </c>
      <c r="F15" s="88"/>
      <c r="G15" s="372"/>
    </row>
    <row r="16" spans="1:7" x14ac:dyDescent="0.2">
      <c r="A16" s="809" t="s">
        <v>476</v>
      </c>
      <c r="B16" s="1502">
        <v>20943.657920000001</v>
      </c>
      <c r="F16" s="88"/>
      <c r="G16" s="372"/>
    </row>
    <row r="17" spans="1:7" x14ac:dyDescent="0.2">
      <c r="A17" s="809" t="s">
        <v>477</v>
      </c>
      <c r="B17" s="1502">
        <v>755.78575999999998</v>
      </c>
      <c r="F17" s="88"/>
      <c r="G17" s="372"/>
    </row>
    <row r="18" spans="1:7" x14ac:dyDescent="0.2">
      <c r="A18" s="809" t="s">
        <v>478</v>
      </c>
      <c r="B18" s="1502">
        <v>2046.0918899999999</v>
      </c>
      <c r="F18" s="88"/>
      <c r="G18" s="372"/>
    </row>
    <row r="19" spans="1:7" x14ac:dyDescent="0.2">
      <c r="A19" s="574" t="s">
        <v>394</v>
      </c>
      <c r="B19" s="1493">
        <v>0</v>
      </c>
      <c r="F19" s="89"/>
      <c r="G19" s="373"/>
    </row>
    <row r="20" spans="1:7" x14ac:dyDescent="0.2">
      <c r="A20" s="562" t="s">
        <v>394</v>
      </c>
      <c r="B20" s="1494">
        <v>0</v>
      </c>
      <c r="F20" s="90"/>
      <c r="G20" s="373"/>
    </row>
    <row r="21" spans="1:7" x14ac:dyDescent="0.2">
      <c r="A21" s="830" t="s">
        <v>480</v>
      </c>
      <c r="B21" s="1495">
        <v>0</v>
      </c>
      <c r="F21" s="91"/>
      <c r="G21" s="372"/>
    </row>
    <row r="22" spans="1:7" x14ac:dyDescent="0.2">
      <c r="A22" s="809" t="s">
        <v>481</v>
      </c>
      <c r="B22" s="1496">
        <v>0</v>
      </c>
      <c r="F22" s="88"/>
      <c r="G22" s="372"/>
    </row>
    <row r="23" spans="1:7" x14ac:dyDescent="0.2">
      <c r="A23" s="830" t="s">
        <v>482</v>
      </c>
      <c r="B23" s="1495">
        <v>0</v>
      </c>
      <c r="F23" s="91"/>
      <c r="G23" s="373"/>
    </row>
    <row r="24" spans="1:7" x14ac:dyDescent="0.2">
      <c r="A24" s="830"/>
      <c r="B24" s="1493"/>
    </row>
    <row r="25" spans="1:7" x14ac:dyDescent="0.2">
      <c r="A25" s="828" t="s">
        <v>363</v>
      </c>
      <c r="B25" s="1497">
        <v>11253.66905</v>
      </c>
    </row>
    <row r="26" spans="1:7" x14ac:dyDescent="0.2">
      <c r="A26" s="809" t="s">
        <v>483</v>
      </c>
      <c r="B26" s="1506">
        <v>0</v>
      </c>
    </row>
    <row r="27" spans="1:7" x14ac:dyDescent="0.2">
      <c r="A27" s="809" t="s">
        <v>484</v>
      </c>
      <c r="B27" s="1506">
        <v>0</v>
      </c>
    </row>
    <row r="28" spans="1:7" x14ac:dyDescent="0.2">
      <c r="A28" s="809" t="s">
        <v>485</v>
      </c>
      <c r="B28" s="1506">
        <v>1000</v>
      </c>
    </row>
    <row r="29" spans="1:7" x14ac:dyDescent="0.2">
      <c r="A29" s="809" t="s">
        <v>486</v>
      </c>
      <c r="B29" s="1506">
        <v>3513.79691</v>
      </c>
    </row>
    <row r="30" spans="1:7" x14ac:dyDescent="0.2">
      <c r="A30" s="809" t="s">
        <v>487</v>
      </c>
      <c r="B30" s="1506">
        <v>1209.64941</v>
      </c>
    </row>
    <row r="31" spans="1:7" x14ac:dyDescent="0.2">
      <c r="A31" s="809" t="s">
        <v>488</v>
      </c>
      <c r="B31" s="1506">
        <v>2531.5265399999998</v>
      </c>
    </row>
    <row r="32" spans="1:7" x14ac:dyDescent="0.2">
      <c r="A32" s="809" t="s">
        <v>489</v>
      </c>
      <c r="B32" s="1506">
        <v>2998.6961900000001</v>
      </c>
    </row>
    <row r="33" spans="1:6" x14ac:dyDescent="0.2">
      <c r="A33" s="809" t="s">
        <v>490</v>
      </c>
      <c r="B33" s="1506">
        <v>0</v>
      </c>
    </row>
    <row r="34" spans="1:6" x14ac:dyDescent="0.2">
      <c r="A34" s="809" t="s">
        <v>491</v>
      </c>
      <c r="B34" s="1506">
        <v>0</v>
      </c>
    </row>
    <row r="35" spans="1:6" ht="409.6" hidden="1" customHeight="1" x14ac:dyDescent="0.2">
      <c r="A35" s="809"/>
      <c r="B35" s="1506">
        <v>0</v>
      </c>
    </row>
    <row r="36" spans="1:6" ht="409.6" hidden="1" customHeight="1" x14ac:dyDescent="0.2">
      <c r="A36" s="809"/>
      <c r="B36" s="1493"/>
    </row>
    <row r="37" spans="1:6" ht="409.6" hidden="1" customHeight="1" x14ac:dyDescent="0.2">
      <c r="A37" s="809"/>
      <c r="B37" s="1493"/>
    </row>
    <row r="38" spans="1:6" ht="409.6" hidden="1" customHeight="1" x14ac:dyDescent="0.2">
      <c r="A38" s="809"/>
      <c r="B38" s="1493"/>
    </row>
    <row r="39" spans="1:6" ht="409.6" hidden="1" customHeight="1" x14ac:dyDescent="0.2">
      <c r="A39" s="809"/>
      <c r="B39" s="1493"/>
    </row>
    <row r="40" spans="1:6" ht="409.6" hidden="1" customHeight="1" x14ac:dyDescent="0.2">
      <c r="A40" s="809"/>
      <c r="B40" s="1493"/>
    </row>
    <row r="41" spans="1:6" x14ac:dyDescent="0.2">
      <c r="A41" s="830"/>
      <c r="B41" s="1493"/>
    </row>
    <row r="42" spans="1:6" x14ac:dyDescent="0.2">
      <c r="A42" s="828" t="s">
        <v>493</v>
      </c>
      <c r="B42" s="1497">
        <v>60864.850890000002</v>
      </c>
      <c r="C42" s="77"/>
    </row>
    <row r="43" spans="1:6" x14ac:dyDescent="0.2">
      <c r="A43" s="809" t="s">
        <v>494</v>
      </c>
      <c r="B43" s="1507">
        <v>4172.3999999999996</v>
      </c>
      <c r="C43" s="77"/>
      <c r="E43" s="88"/>
      <c r="F43" s="372"/>
    </row>
    <row r="44" spans="1:6" x14ac:dyDescent="0.2">
      <c r="A44" s="809" t="s">
        <v>495</v>
      </c>
      <c r="B44" s="1507">
        <v>1.0909500000000001</v>
      </c>
      <c r="E44" s="88"/>
      <c r="F44" s="372"/>
    </row>
    <row r="45" spans="1:6" x14ac:dyDescent="0.2">
      <c r="A45" s="809" t="s">
        <v>598</v>
      </c>
      <c r="B45" s="1507">
        <v>0</v>
      </c>
      <c r="E45" s="88"/>
      <c r="F45" s="372"/>
    </row>
    <row r="46" spans="1:6" x14ac:dyDescent="0.2">
      <c r="A46" s="809" t="s">
        <v>496</v>
      </c>
      <c r="B46" s="1507">
        <v>3573.7786299999998</v>
      </c>
      <c r="E46" s="88"/>
      <c r="F46" s="372"/>
    </row>
    <row r="47" spans="1:6" x14ac:dyDescent="0.2">
      <c r="A47" s="809" t="s">
        <v>599</v>
      </c>
      <c r="B47" s="1507">
        <v>51805.76485</v>
      </c>
      <c r="E47" s="88"/>
      <c r="F47" s="372"/>
    </row>
    <row r="48" spans="1:6" x14ac:dyDescent="0.2">
      <c r="A48" s="809" t="s">
        <v>600</v>
      </c>
      <c r="B48" s="1507">
        <v>916.21290999999997</v>
      </c>
    </row>
    <row r="49" spans="1:3" s="895" customFormat="1" x14ac:dyDescent="0.2">
      <c r="A49" s="809" t="s">
        <v>601</v>
      </c>
      <c r="B49" s="1507">
        <v>395.60354999999998</v>
      </c>
    </row>
    <row r="50" spans="1:3" x14ac:dyDescent="0.2">
      <c r="A50" s="830" t="s">
        <v>392</v>
      </c>
      <c r="B50" s="1498">
        <v>72118.519939999998</v>
      </c>
      <c r="C50" s="146"/>
    </row>
    <row r="51" spans="1:3" x14ac:dyDescent="0.2">
      <c r="A51" s="830" t="s">
        <v>499</v>
      </c>
      <c r="B51" s="1499"/>
    </row>
    <row r="52" spans="1:3" x14ac:dyDescent="0.2">
      <c r="A52" s="809" t="s">
        <v>500</v>
      </c>
      <c r="B52" s="1499">
        <v>0</v>
      </c>
    </row>
    <row r="53" spans="1:3" ht="409.6" hidden="1" customHeight="1" x14ac:dyDescent="0.2">
      <c r="A53" s="809"/>
      <c r="B53" s="1499">
        <v>0</v>
      </c>
    </row>
    <row r="54" spans="1:3" x14ac:dyDescent="0.2">
      <c r="A54" s="830" t="s">
        <v>501</v>
      </c>
      <c r="B54" s="1500">
        <v>0</v>
      </c>
    </row>
    <row r="55" spans="1:3" x14ac:dyDescent="0.2">
      <c r="A55" s="830" t="s">
        <v>502</v>
      </c>
      <c r="B55" s="1495">
        <v>0</v>
      </c>
    </row>
    <row r="56" spans="1:3" x14ac:dyDescent="0.2">
      <c r="A56" s="809" t="s">
        <v>503</v>
      </c>
      <c r="B56" s="1496">
        <v>0</v>
      </c>
    </row>
    <row r="57" spans="1:3" ht="409.6" hidden="1" customHeight="1" x14ac:dyDescent="0.2">
      <c r="A57" s="562"/>
      <c r="B57" s="1501">
        <v>50731.184849999998</v>
      </c>
    </row>
    <row r="58" spans="1:3" x14ac:dyDescent="0.2">
      <c r="A58" s="574" t="s">
        <v>504</v>
      </c>
      <c r="B58" s="1505">
        <v>0</v>
      </c>
    </row>
    <row r="59" spans="1:3" ht="3.75" customHeight="1" x14ac:dyDescent="0.2">
      <c r="A59" s="1487"/>
      <c r="B59" s="1488"/>
    </row>
    <row r="60" spans="1:3" x14ac:dyDescent="0.2">
      <c r="A60" s="88"/>
      <c r="B60" s="52"/>
    </row>
    <row r="61" spans="1:3" x14ac:dyDescent="0.2">
      <c r="A61" s="92"/>
      <c r="B61" s="17"/>
    </row>
    <row r="62" spans="1:3" x14ac:dyDescent="0.2">
      <c r="A62" s="92"/>
      <c r="B62" s="17"/>
    </row>
    <row r="63" spans="1:3" ht="15.75" x14ac:dyDescent="0.25">
      <c r="A63" s="1615" t="s">
        <v>505</v>
      </c>
      <c r="B63" s="1615"/>
    </row>
    <row r="64" spans="1:3" ht="15.75" x14ac:dyDescent="0.25">
      <c r="A64" s="1577" t="s">
        <v>1862</v>
      </c>
      <c r="B64" s="1577"/>
    </row>
    <row r="65" spans="1:2" ht="15.75" x14ac:dyDescent="0.25">
      <c r="A65" s="1615" t="s">
        <v>891</v>
      </c>
      <c r="B65" s="1615"/>
    </row>
    <row r="66" spans="1:2" x14ac:dyDescent="0.2">
      <c r="A66" s="831" t="s">
        <v>396</v>
      </c>
      <c r="B66" s="1492">
        <v>4500.8749100000005</v>
      </c>
    </row>
    <row r="67" spans="1:2" x14ac:dyDescent="0.2">
      <c r="A67" s="831" t="s">
        <v>509</v>
      </c>
      <c r="B67" s="1492">
        <v>114.17493</v>
      </c>
    </row>
    <row r="68" spans="1:2" x14ac:dyDescent="0.2">
      <c r="A68" s="828" t="s">
        <v>593</v>
      </c>
      <c r="B68" s="1490">
        <v>4386.6999800000003</v>
      </c>
    </row>
    <row r="69" spans="1:2" x14ac:dyDescent="0.2">
      <c r="A69" s="831" t="s">
        <v>506</v>
      </c>
      <c r="B69" s="1492">
        <v>1888.49254</v>
      </c>
    </row>
    <row r="70" spans="1:2" x14ac:dyDescent="0.2">
      <c r="A70" s="831" t="s">
        <v>510</v>
      </c>
      <c r="B70" s="1492">
        <v>11.46144</v>
      </c>
    </row>
    <row r="71" spans="1:2" x14ac:dyDescent="0.2">
      <c r="A71" s="828" t="s">
        <v>594</v>
      </c>
      <c r="B71" s="1490">
        <v>6263.7310800000005</v>
      </c>
    </row>
    <row r="72" spans="1:2" x14ac:dyDescent="0.2">
      <c r="A72" s="831" t="s">
        <v>507</v>
      </c>
      <c r="B72" s="1492">
        <v>1.9400000000000001E-2</v>
      </c>
    </row>
    <row r="73" spans="1:2" x14ac:dyDescent="0.2">
      <c r="A73" s="831" t="s">
        <v>602</v>
      </c>
      <c r="B73" s="1492">
        <v>1.6033599999999999</v>
      </c>
    </row>
    <row r="74" spans="1:2" x14ac:dyDescent="0.2">
      <c r="A74" s="828" t="s">
        <v>1829</v>
      </c>
      <c r="B74" s="1490">
        <v>6262.1471200000005</v>
      </c>
    </row>
    <row r="75" spans="1:2" x14ac:dyDescent="0.2">
      <c r="A75" s="831" t="s">
        <v>603</v>
      </c>
      <c r="B75" s="1491">
        <v>4764.9272899999996</v>
      </c>
    </row>
    <row r="76" spans="1:2" x14ac:dyDescent="0.2">
      <c r="A76" s="828" t="s">
        <v>595</v>
      </c>
      <c r="B76" s="1490">
        <v>1497.2198300000009</v>
      </c>
    </row>
    <row r="77" spans="1:2" x14ac:dyDescent="0.2">
      <c r="A77" s="831" t="s">
        <v>401</v>
      </c>
      <c r="B77" s="1492">
        <v>413.06828000000002</v>
      </c>
    </row>
    <row r="78" spans="1:2" x14ac:dyDescent="0.2">
      <c r="A78" s="831" t="s">
        <v>511</v>
      </c>
      <c r="B78" s="1492">
        <v>165.35489000000001</v>
      </c>
    </row>
    <row r="79" spans="1:2" x14ac:dyDescent="0.2">
      <c r="A79" s="828" t="s">
        <v>604</v>
      </c>
      <c r="B79" s="1490">
        <v>1744.9332200000008</v>
      </c>
    </row>
    <row r="80" spans="1:2" ht="25.5" x14ac:dyDescent="0.2">
      <c r="A80" s="831" t="s">
        <v>508</v>
      </c>
      <c r="B80" s="1492">
        <v>12.87542</v>
      </c>
    </row>
    <row r="81" spans="1:3" ht="25.5" x14ac:dyDescent="0.2">
      <c r="A81" s="831" t="s">
        <v>512</v>
      </c>
      <c r="B81" s="1492">
        <v>7.8024500000000003</v>
      </c>
    </row>
    <row r="82" spans="1:3" x14ac:dyDescent="0.2">
      <c r="A82" s="828" t="s">
        <v>605</v>
      </c>
      <c r="B82" s="1490">
        <v>1750.006190000001</v>
      </c>
    </row>
    <row r="83" spans="1:3" x14ac:dyDescent="0.2">
      <c r="A83" s="831" t="s">
        <v>1104</v>
      </c>
      <c r="B83" s="1492">
        <v>0</v>
      </c>
    </row>
    <row r="84" spans="1:3" x14ac:dyDescent="0.2">
      <c r="A84" s="828" t="s">
        <v>1019</v>
      </c>
      <c r="B84" s="1490">
        <v>1750.006190000001</v>
      </c>
    </row>
    <row r="85" spans="1:3" ht="5.25" customHeight="1" x14ac:dyDescent="0.2">
      <c r="A85" s="1489"/>
      <c r="B85" s="1489"/>
      <c r="C85" s="202"/>
    </row>
    <row r="86" spans="1:3" x14ac:dyDescent="0.2">
      <c r="A86" s="144"/>
      <c r="B86" s="52"/>
    </row>
  </sheetData>
  <mergeCells count="6">
    <mergeCell ref="A1:B1"/>
    <mergeCell ref="A65:B65"/>
    <mergeCell ref="A2:B2"/>
    <mergeCell ref="A3:B3"/>
    <mergeCell ref="A63:B63"/>
    <mergeCell ref="A64:B64"/>
  </mergeCells>
  <conditionalFormatting sqref="A84">
    <cfRule type="cellIs" dxfId="19" priority="4" stopIfTrue="1" operator="equal">
      <formula>0</formula>
    </cfRule>
  </conditionalFormatting>
  <conditionalFormatting sqref="A42">
    <cfRule type="cellIs" dxfId="18" priority="1" stopIfTrue="1" operator="equal">
      <formula>0</formula>
    </cfRule>
  </conditionalFormatting>
  <conditionalFormatting sqref="A68">
    <cfRule type="cellIs" dxfId="17" priority="10" stopIfTrue="1" operator="equal">
      <formula>0</formula>
    </cfRule>
  </conditionalFormatting>
  <conditionalFormatting sqref="A71">
    <cfRule type="cellIs" dxfId="16" priority="9" stopIfTrue="1" operator="equal">
      <formula>0</formula>
    </cfRule>
  </conditionalFormatting>
  <conditionalFormatting sqref="A74">
    <cfRule type="cellIs" dxfId="15" priority="8" stopIfTrue="1" operator="equal">
      <formula>0</formula>
    </cfRule>
  </conditionalFormatting>
  <conditionalFormatting sqref="A76">
    <cfRule type="cellIs" dxfId="14" priority="7" stopIfTrue="1" operator="equal">
      <formula>0</formula>
    </cfRule>
  </conditionalFormatting>
  <conditionalFormatting sqref="A79">
    <cfRule type="cellIs" dxfId="13" priority="6" stopIfTrue="1" operator="equal">
      <formula>0</formula>
    </cfRule>
  </conditionalFormatting>
  <conditionalFormatting sqref="A82">
    <cfRule type="cellIs" dxfId="12" priority="5" stopIfTrue="1" operator="equal">
      <formula>0</formula>
    </cfRule>
  </conditionalFormatting>
  <conditionalFormatting sqref="A5">
    <cfRule type="cellIs" dxfId="11" priority="3" stopIfTrue="1" operator="equal">
      <formula>0</formula>
    </cfRule>
  </conditionalFormatting>
  <conditionalFormatting sqref="A25">
    <cfRule type="cellIs" dxfId="10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A87"/>
  <sheetViews>
    <sheetView showGridLines="0" topLeftCell="A25" zoomScale="85" zoomScaleNormal="85" workbookViewId="0">
      <selection activeCell="C54" sqref="C54:P54"/>
    </sheetView>
  </sheetViews>
  <sheetFormatPr baseColWidth="10" defaultColWidth="9.140625" defaultRowHeight="15" x14ac:dyDescent="0.25"/>
  <cols>
    <col min="1" max="1" width="8.140625" style="70" bestFit="1" customWidth="1"/>
    <col min="2" max="2" width="58.7109375" style="70" customWidth="1"/>
    <col min="3" max="3" width="16.85546875" style="70" customWidth="1"/>
    <col min="4" max="4" width="17.85546875" style="70" customWidth="1"/>
    <col min="5" max="5" width="17" style="70" customWidth="1"/>
    <col min="6" max="6" width="17.28515625" style="70" customWidth="1"/>
    <col min="7" max="7" width="16.5703125" style="70" customWidth="1"/>
    <col min="8" max="8" width="16" style="70" customWidth="1"/>
    <col min="9" max="9" width="16.85546875" style="70" customWidth="1"/>
    <col min="10" max="10" width="16.7109375" style="70" bestFit="1" customWidth="1"/>
    <col min="11" max="11" width="14.7109375" style="70" customWidth="1"/>
    <col min="12" max="13" width="16.7109375" style="70" bestFit="1" customWidth="1"/>
    <col min="14" max="15" width="14.7109375" style="70" customWidth="1"/>
    <col min="16" max="16" width="19.42578125" style="70" bestFit="1" customWidth="1"/>
    <col min="17" max="17" width="12.5703125" style="70" bestFit="1" customWidth="1"/>
    <col min="18" max="26" width="9.140625" style="70"/>
    <col min="27" max="27" width="44.28515625" style="70" customWidth="1"/>
    <col min="28" max="16384" width="9.140625" style="70"/>
  </cols>
  <sheetData>
    <row r="1" spans="1:27" ht="18" x14ac:dyDescent="0.25">
      <c r="A1" s="1780" t="s">
        <v>892</v>
      </c>
      <c r="B1" s="1780"/>
      <c r="C1" s="1780"/>
      <c r="D1" s="1780"/>
      <c r="E1" s="1780"/>
      <c r="F1" s="1780"/>
      <c r="G1" s="1780"/>
      <c r="H1" s="1780"/>
      <c r="I1" s="1780"/>
      <c r="J1" s="1780"/>
      <c r="K1" s="1780"/>
      <c r="L1" s="1780"/>
      <c r="M1" s="1780"/>
      <c r="N1" s="1780"/>
      <c r="O1" s="1780"/>
      <c r="P1" s="1780"/>
    </row>
    <row r="2" spans="1:27" ht="18" x14ac:dyDescent="0.25">
      <c r="A2" s="1780" t="s">
        <v>587</v>
      </c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</row>
    <row r="3" spans="1:27" ht="15.75" x14ac:dyDescent="0.25">
      <c r="A3" s="1794" t="s">
        <v>1862</v>
      </c>
      <c r="B3" s="1794"/>
      <c r="C3" s="1794"/>
      <c r="D3" s="1794"/>
      <c r="E3" s="1794"/>
      <c r="F3" s="1794"/>
      <c r="G3" s="1794"/>
      <c r="H3" s="1794"/>
      <c r="I3" s="1794"/>
      <c r="J3" s="1794"/>
      <c r="K3" s="1794"/>
      <c r="L3" s="1794"/>
      <c r="M3" s="1794"/>
      <c r="N3" s="1794"/>
      <c r="O3" s="1794"/>
      <c r="P3" s="1794"/>
    </row>
    <row r="4" spans="1:27" ht="15.75" x14ac:dyDescent="0.25">
      <c r="A4" s="1782" t="s">
        <v>727</v>
      </c>
      <c r="B4" s="1782"/>
      <c r="C4" s="1782"/>
      <c r="D4" s="1782"/>
      <c r="E4" s="1782"/>
      <c r="F4" s="1782"/>
      <c r="G4" s="1782"/>
      <c r="H4" s="1782"/>
      <c r="I4" s="1782"/>
      <c r="J4" s="1782"/>
      <c r="K4" s="1782"/>
      <c r="L4" s="1782"/>
      <c r="M4" s="1782"/>
      <c r="N4" s="1782"/>
      <c r="O4" s="1782"/>
      <c r="P4" s="1782"/>
    </row>
    <row r="5" spans="1:27" ht="1.5" customHeight="1" x14ac:dyDescent="0.25">
      <c r="A5" s="58"/>
      <c r="B5" s="58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65"/>
    </row>
    <row r="6" spans="1:27" ht="14.25" customHeight="1" x14ac:dyDescent="0.25">
      <c r="A6" s="1470"/>
      <c r="B6" s="1470"/>
      <c r="C6" s="1471" t="s">
        <v>882</v>
      </c>
      <c r="D6" s="1471" t="s">
        <v>75</v>
      </c>
      <c r="E6" s="1471" t="s">
        <v>76</v>
      </c>
      <c r="F6" s="1471" t="s">
        <v>77</v>
      </c>
      <c r="G6" s="1471" t="s">
        <v>78</v>
      </c>
      <c r="H6" s="1471" t="s">
        <v>79</v>
      </c>
      <c r="I6" s="1471" t="s">
        <v>161</v>
      </c>
      <c r="J6" s="1471" t="s">
        <v>80</v>
      </c>
      <c r="K6" s="1471" t="s">
        <v>157</v>
      </c>
      <c r="L6" s="1471" t="s">
        <v>81</v>
      </c>
      <c r="M6" s="1471" t="s">
        <v>82</v>
      </c>
      <c r="N6" s="1471" t="s">
        <v>684</v>
      </c>
      <c r="O6" s="1471" t="s">
        <v>685</v>
      </c>
      <c r="P6" s="1472" t="s">
        <v>414</v>
      </c>
    </row>
    <row r="7" spans="1:27" ht="6" customHeight="1" x14ac:dyDescent="0.25">
      <c r="A7" s="1473"/>
      <c r="B7" s="1473"/>
      <c r="C7" s="1474"/>
      <c r="D7" s="1474"/>
      <c r="E7" s="1474"/>
      <c r="F7" s="1474"/>
      <c r="G7" s="1474"/>
      <c r="H7" s="1474"/>
      <c r="I7" s="1474"/>
      <c r="J7" s="1474"/>
      <c r="K7" s="1474"/>
      <c r="L7" s="1474"/>
      <c r="M7" s="1474"/>
      <c r="N7" s="1474"/>
      <c r="O7" s="1474"/>
      <c r="P7" s="1475"/>
    </row>
    <row r="8" spans="1:27" x14ac:dyDescent="0.25">
      <c r="A8" s="832"/>
      <c r="B8" s="801" t="s">
        <v>345</v>
      </c>
      <c r="C8" s="832"/>
      <c r="D8" s="832"/>
      <c r="E8" s="832"/>
      <c r="F8" s="832"/>
      <c r="G8" s="832"/>
      <c r="H8" s="832"/>
      <c r="I8" s="832"/>
      <c r="J8" s="832"/>
      <c r="K8" s="832"/>
      <c r="L8" s="832"/>
      <c r="M8" s="802"/>
      <c r="N8" s="802"/>
      <c r="O8" s="802"/>
      <c r="P8" s="802"/>
    </row>
    <row r="9" spans="1:27" x14ac:dyDescent="0.25">
      <c r="A9" s="808">
        <v>1010000</v>
      </c>
      <c r="B9" s="808" t="s">
        <v>466</v>
      </c>
      <c r="C9" s="838">
        <v>1124210</v>
      </c>
      <c r="D9" s="838">
        <v>859894</v>
      </c>
      <c r="E9" s="838">
        <v>45960</v>
      </c>
      <c r="F9" s="839">
        <v>2687930</v>
      </c>
      <c r="G9" s="839">
        <v>2605403</v>
      </c>
      <c r="H9" s="839">
        <v>2530894</v>
      </c>
      <c r="I9" s="839">
        <v>5017730</v>
      </c>
      <c r="J9" s="839">
        <v>4413030</v>
      </c>
      <c r="K9" s="839">
        <v>2732631</v>
      </c>
      <c r="L9" s="839">
        <v>46385683</v>
      </c>
      <c r="M9" s="839">
        <v>403966</v>
      </c>
      <c r="N9" s="839">
        <v>7176303</v>
      </c>
      <c r="O9" s="839">
        <v>2618563</v>
      </c>
      <c r="P9" s="842">
        <v>78602197</v>
      </c>
      <c r="Q9" s="375"/>
      <c r="AA9" s="319"/>
    </row>
    <row r="10" spans="1:27" ht="24" customHeight="1" x14ac:dyDescent="0.25">
      <c r="A10" s="808">
        <v>1020000</v>
      </c>
      <c r="B10" s="808" t="s">
        <v>1220</v>
      </c>
      <c r="C10" s="838"/>
      <c r="D10" s="838">
        <v>4748623</v>
      </c>
      <c r="E10" s="838">
        <v>0</v>
      </c>
      <c r="F10" s="839">
        <v>16284436</v>
      </c>
      <c r="G10" s="839">
        <v>4008773</v>
      </c>
      <c r="H10" s="839">
        <v>3196568</v>
      </c>
      <c r="I10" s="839">
        <v>0</v>
      </c>
      <c r="J10" s="839">
        <v>7224203</v>
      </c>
      <c r="K10" s="839">
        <v>1255628</v>
      </c>
      <c r="L10" s="839">
        <v>17318016</v>
      </c>
      <c r="M10" s="839">
        <v>9206456</v>
      </c>
      <c r="N10" s="839"/>
      <c r="O10" s="839">
        <v>0</v>
      </c>
      <c r="P10" s="842">
        <v>63242703</v>
      </c>
      <c r="Q10" s="375"/>
      <c r="AA10" s="319"/>
    </row>
    <row r="11" spans="1:27" ht="28.5" customHeight="1" x14ac:dyDescent="0.25">
      <c r="A11" s="808">
        <v>1030000</v>
      </c>
      <c r="B11" s="808" t="s">
        <v>1221</v>
      </c>
      <c r="C11" s="838"/>
      <c r="D11" s="838">
        <v>16711000</v>
      </c>
      <c r="E11" s="838">
        <v>0</v>
      </c>
      <c r="F11" s="839"/>
      <c r="G11" s="839">
        <v>118087519</v>
      </c>
      <c r="H11" s="839"/>
      <c r="I11" s="839"/>
      <c r="J11" s="839">
        <v>24315680</v>
      </c>
      <c r="K11" s="839">
        <v>6351137</v>
      </c>
      <c r="L11" s="839">
        <v>24077126</v>
      </c>
      <c r="M11" s="839">
        <v>6386122</v>
      </c>
      <c r="N11" s="839"/>
      <c r="O11" s="839"/>
      <c r="P11" s="842">
        <v>195928584</v>
      </c>
      <c r="Q11" s="375"/>
      <c r="AA11" s="319"/>
    </row>
    <row r="12" spans="1:27" ht="25.5" x14ac:dyDescent="0.25">
      <c r="A12" s="808">
        <v>1040000</v>
      </c>
      <c r="B12" s="808" t="s">
        <v>1222</v>
      </c>
      <c r="C12" s="838"/>
      <c r="D12" s="838"/>
      <c r="E12" s="838">
        <v>22602747</v>
      </c>
      <c r="F12" s="839">
        <v>166782</v>
      </c>
      <c r="G12" s="839">
        <v>23550671</v>
      </c>
      <c r="H12" s="839">
        <v>22351016</v>
      </c>
      <c r="I12" s="839">
        <v>175587</v>
      </c>
      <c r="J12" s="839">
        <v>3230</v>
      </c>
      <c r="K12" s="839"/>
      <c r="L12" s="839">
        <v>680283</v>
      </c>
      <c r="M12" s="839">
        <v>33189195</v>
      </c>
      <c r="N12" s="839"/>
      <c r="O12" s="839">
        <v>3282160</v>
      </c>
      <c r="P12" s="842">
        <v>106001671</v>
      </c>
      <c r="Q12" s="375"/>
      <c r="AA12" s="319"/>
    </row>
    <row r="13" spans="1:27" ht="21" customHeight="1" x14ac:dyDescent="0.25">
      <c r="A13" s="808">
        <v>1070000</v>
      </c>
      <c r="B13" s="808" t="s">
        <v>2027</v>
      </c>
      <c r="C13" s="838"/>
      <c r="D13" s="838"/>
      <c r="E13" s="838"/>
      <c r="F13" s="839"/>
      <c r="G13" s="1485">
        <v>1401744.96</v>
      </c>
      <c r="H13" s="839"/>
      <c r="I13" s="839"/>
      <c r="J13" s="839"/>
      <c r="K13" s="1486">
        <v>570168.9</v>
      </c>
      <c r="L13" s="839"/>
      <c r="M13" s="839"/>
      <c r="N13" s="839"/>
      <c r="O13" s="839"/>
      <c r="P13" s="842"/>
      <c r="Q13" s="375"/>
      <c r="AA13" s="319"/>
    </row>
    <row r="14" spans="1:27" x14ac:dyDescent="0.25">
      <c r="A14" s="808">
        <v>1080000</v>
      </c>
      <c r="B14" s="808" t="s">
        <v>1223</v>
      </c>
      <c r="C14" s="838">
        <v>118143</v>
      </c>
      <c r="D14" s="838">
        <v>139889</v>
      </c>
      <c r="E14" s="838">
        <v>25553</v>
      </c>
      <c r="F14" s="838">
        <v>32087</v>
      </c>
      <c r="G14" s="839">
        <v>1231515</v>
      </c>
      <c r="H14" s="839">
        <v>0</v>
      </c>
      <c r="I14" s="839">
        <v>1621653</v>
      </c>
      <c r="J14" s="839">
        <v>3823000</v>
      </c>
      <c r="K14" s="839">
        <v>7236146</v>
      </c>
      <c r="L14" s="839">
        <v>1549771</v>
      </c>
      <c r="M14" s="839">
        <v>248099</v>
      </c>
      <c r="N14" s="839"/>
      <c r="O14" s="839">
        <v>26549</v>
      </c>
      <c r="P14" s="842">
        <v>16052405</v>
      </c>
      <c r="Q14" s="375"/>
      <c r="AA14" s="319"/>
    </row>
    <row r="15" spans="1:27" x14ac:dyDescent="0.25">
      <c r="A15" s="808">
        <v>1090000</v>
      </c>
      <c r="B15" s="808" t="s">
        <v>471</v>
      </c>
      <c r="C15" s="838">
        <v>35336</v>
      </c>
      <c r="D15" s="838">
        <v>545932</v>
      </c>
      <c r="E15" s="838">
        <v>561841</v>
      </c>
      <c r="F15" s="839">
        <v>1019417</v>
      </c>
      <c r="G15" s="839">
        <v>0</v>
      </c>
      <c r="H15" s="839">
        <v>1337599</v>
      </c>
      <c r="I15" s="839">
        <v>690914</v>
      </c>
      <c r="J15" s="839">
        <v>1331308</v>
      </c>
      <c r="K15" s="839">
        <v>327502</v>
      </c>
      <c r="L15" s="839">
        <v>641393</v>
      </c>
      <c r="M15" s="839">
        <v>768324</v>
      </c>
      <c r="N15" s="839">
        <v>48780</v>
      </c>
      <c r="O15" s="839">
        <v>150751</v>
      </c>
      <c r="P15" s="842">
        <v>7459097</v>
      </c>
      <c r="Q15" s="375"/>
      <c r="AA15" s="319"/>
    </row>
    <row r="16" spans="1:27" x14ac:dyDescent="0.25">
      <c r="A16" s="808">
        <v>1100000</v>
      </c>
      <c r="B16" s="808" t="s">
        <v>472</v>
      </c>
      <c r="C16" s="838">
        <v>107083</v>
      </c>
      <c r="D16" s="838">
        <v>209970</v>
      </c>
      <c r="E16" s="838">
        <v>259395</v>
      </c>
      <c r="F16" s="839">
        <v>595656</v>
      </c>
      <c r="G16" s="839">
        <v>765707</v>
      </c>
      <c r="H16" s="839">
        <v>837966</v>
      </c>
      <c r="I16" s="839">
        <v>283648</v>
      </c>
      <c r="J16" s="839">
        <v>20880</v>
      </c>
      <c r="K16" s="839">
        <v>96429</v>
      </c>
      <c r="L16" s="839">
        <v>799281</v>
      </c>
      <c r="M16" s="839">
        <v>160025</v>
      </c>
      <c r="N16" s="839">
        <v>81302</v>
      </c>
      <c r="O16" s="839">
        <v>133268</v>
      </c>
      <c r="P16" s="842">
        <v>4350610</v>
      </c>
      <c r="Q16" s="375"/>
      <c r="AA16" s="319"/>
    </row>
    <row r="17" spans="1:27" x14ac:dyDescent="0.25">
      <c r="A17" s="808">
        <v>1110000</v>
      </c>
      <c r="B17" s="808" t="s">
        <v>473</v>
      </c>
      <c r="C17" s="838">
        <v>5935470</v>
      </c>
      <c r="D17" s="838"/>
      <c r="E17" s="838"/>
      <c r="F17" s="839">
        <v>1939379</v>
      </c>
      <c r="G17" s="839">
        <v>2240</v>
      </c>
      <c r="H17" s="839"/>
      <c r="I17" s="839">
        <v>4106473</v>
      </c>
      <c r="J17" s="839"/>
      <c r="K17" s="839">
        <v>1001108</v>
      </c>
      <c r="L17" s="839">
        <v>2473290</v>
      </c>
      <c r="M17" s="839"/>
      <c r="N17" s="839"/>
      <c r="O17" s="839">
        <v>2087768</v>
      </c>
      <c r="P17" s="842">
        <v>17545728</v>
      </c>
      <c r="Q17" s="375"/>
      <c r="AA17" s="319"/>
    </row>
    <row r="18" spans="1:27" x14ac:dyDescent="0.25">
      <c r="A18" s="808">
        <v>1200000</v>
      </c>
      <c r="B18" s="808" t="s">
        <v>596</v>
      </c>
      <c r="C18" s="838"/>
      <c r="D18" s="838">
        <v>25406</v>
      </c>
      <c r="E18" s="838"/>
      <c r="F18" s="839"/>
      <c r="G18" s="839">
        <v>1204222</v>
      </c>
      <c r="H18" s="839">
        <v>310982</v>
      </c>
      <c r="I18" s="839"/>
      <c r="J18" s="839">
        <v>944445</v>
      </c>
      <c r="K18" s="839">
        <v>2189600</v>
      </c>
      <c r="L18" s="839"/>
      <c r="M18" s="839">
        <v>81302</v>
      </c>
      <c r="N18" s="839"/>
      <c r="O18" s="839">
        <v>100548</v>
      </c>
      <c r="P18" s="842">
        <v>4856505</v>
      </c>
      <c r="Q18" s="375"/>
      <c r="AA18" s="319"/>
    </row>
    <row r="19" spans="1:27" x14ac:dyDescent="0.25">
      <c r="A19" s="808">
        <v>1250000</v>
      </c>
      <c r="B19" s="808" t="s">
        <v>597</v>
      </c>
      <c r="C19" s="838">
        <v>107093</v>
      </c>
      <c r="D19" s="838">
        <v>3136</v>
      </c>
      <c r="E19" s="838"/>
      <c r="F19" s="839"/>
      <c r="G19" s="839">
        <v>3372</v>
      </c>
      <c r="H19" s="839">
        <v>64519</v>
      </c>
      <c r="I19" s="839">
        <v>4583</v>
      </c>
      <c r="J19" s="839"/>
      <c r="K19" s="839"/>
      <c r="L19" s="839"/>
      <c r="M19" s="839"/>
      <c r="N19" s="839"/>
      <c r="O19" s="839"/>
      <c r="P19" s="842">
        <v>182703</v>
      </c>
      <c r="Q19" s="375"/>
      <c r="AA19" s="319"/>
    </row>
    <row r="20" spans="1:27" x14ac:dyDescent="0.25">
      <c r="A20" s="808">
        <v>1260000</v>
      </c>
      <c r="B20" s="808" t="s">
        <v>476</v>
      </c>
      <c r="C20" s="838">
        <v>85157</v>
      </c>
      <c r="D20" s="838">
        <v>2041368</v>
      </c>
      <c r="E20" s="838">
        <v>153431</v>
      </c>
      <c r="F20" s="839">
        <v>3536026</v>
      </c>
      <c r="G20" s="839">
        <v>2146561</v>
      </c>
      <c r="H20" s="839">
        <v>340187</v>
      </c>
      <c r="I20" s="839">
        <v>53197</v>
      </c>
      <c r="J20" s="839">
        <v>183479</v>
      </c>
      <c r="K20" s="839">
        <v>31346</v>
      </c>
      <c r="L20" s="839">
        <v>372589</v>
      </c>
      <c r="M20" s="839">
        <v>4173880</v>
      </c>
      <c r="N20" s="839">
        <v>195611</v>
      </c>
      <c r="O20" s="839">
        <v>76372</v>
      </c>
      <c r="P20" s="842">
        <v>13389204</v>
      </c>
      <c r="Q20" s="375"/>
      <c r="AA20" s="319"/>
    </row>
    <row r="21" spans="1:27" x14ac:dyDescent="0.25">
      <c r="A21" s="808">
        <v>1270000</v>
      </c>
      <c r="B21" s="808" t="s">
        <v>477</v>
      </c>
      <c r="C21" s="838">
        <v>15751</v>
      </c>
      <c r="D21" s="838">
        <v>96442</v>
      </c>
      <c r="E21" s="838">
        <v>113668</v>
      </c>
      <c r="F21" s="839">
        <v>52328</v>
      </c>
      <c r="G21" s="839">
        <v>668501</v>
      </c>
      <c r="H21" s="839">
        <v>138335</v>
      </c>
      <c r="I21" s="839">
        <v>55327</v>
      </c>
      <c r="J21" s="839">
        <v>67484</v>
      </c>
      <c r="K21" s="839">
        <v>48535</v>
      </c>
      <c r="L21" s="839">
        <v>7</v>
      </c>
      <c r="M21" s="839">
        <v>79841</v>
      </c>
      <c r="N21" s="839">
        <v>31018</v>
      </c>
      <c r="O21" s="839">
        <v>74047</v>
      </c>
      <c r="P21" s="842">
        <v>1441284</v>
      </c>
      <c r="Q21" s="375"/>
      <c r="AA21" s="319"/>
    </row>
    <row r="22" spans="1:27" x14ac:dyDescent="0.25">
      <c r="A22" s="808">
        <v>1300000</v>
      </c>
      <c r="B22" s="808" t="s">
        <v>478</v>
      </c>
      <c r="C22" s="838">
        <v>3000</v>
      </c>
      <c r="D22" s="838">
        <v>23501</v>
      </c>
      <c r="E22" s="838">
        <v>339344</v>
      </c>
      <c r="F22" s="839">
        <v>8721</v>
      </c>
      <c r="G22" s="839">
        <v>509761</v>
      </c>
      <c r="H22" s="839">
        <v>274703</v>
      </c>
      <c r="I22" s="839">
        <v>5423</v>
      </c>
      <c r="J22" s="839">
        <v>139053</v>
      </c>
      <c r="K22" s="839">
        <v>48</v>
      </c>
      <c r="L22" s="839">
        <v>226849</v>
      </c>
      <c r="M22" s="839">
        <v>0</v>
      </c>
      <c r="N22" s="839">
        <v>0</v>
      </c>
      <c r="O22" s="839">
        <v>17150</v>
      </c>
      <c r="P22" s="842">
        <v>1547553</v>
      </c>
      <c r="Q22" s="375"/>
      <c r="AA22" s="319"/>
    </row>
    <row r="23" spans="1:27" x14ac:dyDescent="0.25">
      <c r="A23" s="832"/>
      <c r="B23" s="801" t="s">
        <v>479</v>
      </c>
      <c r="C23" s="843">
        <v>7531243</v>
      </c>
      <c r="D23" s="843">
        <v>25405161</v>
      </c>
      <c r="E23" s="843">
        <v>24101939</v>
      </c>
      <c r="F23" s="843">
        <v>26322762</v>
      </c>
      <c r="G23" s="843">
        <v>156185989.96000001</v>
      </c>
      <c r="H23" s="843">
        <v>31382769</v>
      </c>
      <c r="I23" s="843">
        <v>12014535</v>
      </c>
      <c r="J23" s="843">
        <v>42465792</v>
      </c>
      <c r="K23" s="843">
        <v>21840278.899999999</v>
      </c>
      <c r="L23" s="843">
        <v>94524288</v>
      </c>
      <c r="M23" s="843">
        <v>54697210</v>
      </c>
      <c r="N23" s="843">
        <v>7533014</v>
      </c>
      <c r="O23" s="843">
        <v>8567176</v>
      </c>
      <c r="P23" s="840">
        <v>512572157.86000001</v>
      </c>
      <c r="Q23" s="375"/>
    </row>
    <row r="24" spans="1:27" x14ac:dyDescent="0.25">
      <c r="A24" s="808">
        <v>6000000</v>
      </c>
      <c r="B24" s="808" t="s">
        <v>394</v>
      </c>
      <c r="C24" s="838">
        <v>267796006</v>
      </c>
      <c r="D24" s="838">
        <v>1076826338</v>
      </c>
      <c r="E24" s="838">
        <v>1476898867</v>
      </c>
      <c r="F24" s="839">
        <v>3828402564</v>
      </c>
      <c r="G24" s="839">
        <v>2504245691</v>
      </c>
      <c r="H24" s="839">
        <v>2961784790</v>
      </c>
      <c r="I24" s="839">
        <v>1360096964</v>
      </c>
      <c r="J24" s="839">
        <v>2679153939</v>
      </c>
      <c r="K24" s="839">
        <v>1279967567</v>
      </c>
      <c r="L24" s="839">
        <v>3116855803</v>
      </c>
      <c r="M24" s="839">
        <v>1740413700</v>
      </c>
      <c r="N24" s="839">
        <v>620715501</v>
      </c>
      <c r="O24" s="839">
        <v>444714954</v>
      </c>
      <c r="P24" s="842">
        <v>23357872684</v>
      </c>
    </row>
    <row r="25" spans="1:27" x14ac:dyDescent="0.25">
      <c r="A25" s="808">
        <v>8000000</v>
      </c>
      <c r="B25" s="808" t="s">
        <v>514</v>
      </c>
      <c r="C25" s="838">
        <v>5808665</v>
      </c>
      <c r="D25" s="838">
        <v>40506853</v>
      </c>
      <c r="E25" s="838">
        <v>1588944016</v>
      </c>
      <c r="F25" s="839">
        <v>21925057</v>
      </c>
      <c r="G25" s="839">
        <v>207876619</v>
      </c>
      <c r="H25" s="839">
        <v>152362697</v>
      </c>
      <c r="I25" s="839">
        <v>4260060</v>
      </c>
      <c r="J25" s="839">
        <v>27538376</v>
      </c>
      <c r="K25" s="839">
        <v>9979479</v>
      </c>
      <c r="L25" s="839">
        <v>20922000</v>
      </c>
      <c r="M25" s="839">
        <v>16138100</v>
      </c>
      <c r="N25" s="839">
        <v>167704000</v>
      </c>
      <c r="O25" s="839">
        <v>8648990</v>
      </c>
      <c r="P25" s="842">
        <v>2272614912</v>
      </c>
    </row>
    <row r="26" spans="1:27" x14ac:dyDescent="0.25">
      <c r="A26" s="832"/>
      <c r="B26" s="801" t="s">
        <v>363</v>
      </c>
      <c r="C26" s="840"/>
      <c r="D26" s="840"/>
      <c r="E26" s="841"/>
      <c r="F26" s="841"/>
      <c r="G26" s="841"/>
      <c r="H26" s="841"/>
      <c r="I26" s="841"/>
      <c r="J26" s="841"/>
      <c r="K26" s="841"/>
      <c r="L26" s="841"/>
      <c r="M26" s="841"/>
      <c r="N26" s="841"/>
      <c r="O26" s="841"/>
      <c r="P26" s="841"/>
    </row>
    <row r="27" spans="1:27" s="94" customFormat="1" x14ac:dyDescent="0.25">
      <c r="A27" s="808">
        <v>2020000</v>
      </c>
      <c r="B27" s="808" t="s">
        <v>1053</v>
      </c>
      <c r="C27" s="838"/>
      <c r="D27" s="838">
        <v>16744160</v>
      </c>
      <c r="E27" s="838">
        <v>0</v>
      </c>
      <c r="F27" s="838"/>
      <c r="G27" s="838">
        <v>118119607</v>
      </c>
      <c r="H27" s="838"/>
      <c r="I27" s="838"/>
      <c r="J27" s="838">
        <v>20536405</v>
      </c>
      <c r="K27" s="838"/>
      <c r="L27" s="838">
        <v>24110532</v>
      </c>
      <c r="M27" s="838">
        <v>6402126</v>
      </c>
      <c r="N27" s="838"/>
      <c r="O27" s="838"/>
      <c r="P27" s="838">
        <v>185912830</v>
      </c>
    </row>
    <row r="28" spans="1:27" s="94" customFormat="1" ht="24.75" customHeight="1" x14ac:dyDescent="0.25">
      <c r="A28" s="808">
        <v>2030000</v>
      </c>
      <c r="B28" s="808" t="s">
        <v>1054</v>
      </c>
      <c r="C28" s="838"/>
      <c r="D28" s="838"/>
      <c r="E28" s="838"/>
      <c r="F28" s="839"/>
      <c r="G28" s="839"/>
      <c r="H28" s="838"/>
      <c r="I28" s="838"/>
      <c r="J28" s="839">
        <v>3823000</v>
      </c>
      <c r="K28" s="838">
        <v>6338770</v>
      </c>
      <c r="L28" s="839">
        <v>0</v>
      </c>
      <c r="M28" s="839"/>
      <c r="N28" s="838"/>
      <c r="O28" s="838"/>
      <c r="P28" s="842">
        <v>10161770</v>
      </c>
    </row>
    <row r="29" spans="1:27" s="94" customFormat="1" x14ac:dyDescent="0.25">
      <c r="A29" s="808">
        <v>2040000</v>
      </c>
      <c r="B29" s="808" t="s">
        <v>1055</v>
      </c>
      <c r="C29" s="838">
        <v>131131</v>
      </c>
      <c r="D29" s="838">
        <v>242647</v>
      </c>
      <c r="E29" s="838">
        <v>6931528</v>
      </c>
      <c r="F29" s="838">
        <v>104906</v>
      </c>
      <c r="G29" s="838">
        <v>1036813</v>
      </c>
      <c r="H29" s="838">
        <v>302230</v>
      </c>
      <c r="I29" s="838">
        <v>4118096</v>
      </c>
      <c r="J29" s="838">
        <v>61645</v>
      </c>
      <c r="K29" s="839">
        <v>499725</v>
      </c>
      <c r="L29" s="838">
        <v>179099</v>
      </c>
      <c r="M29" s="838">
        <v>153721</v>
      </c>
      <c r="N29" s="838">
        <v>61028</v>
      </c>
      <c r="O29" s="838">
        <v>77274</v>
      </c>
      <c r="P29" s="842">
        <v>13899843</v>
      </c>
    </row>
    <row r="30" spans="1:27" s="94" customFormat="1" x14ac:dyDescent="0.25">
      <c r="A30" s="808">
        <v>2050000</v>
      </c>
      <c r="B30" s="808" t="s">
        <v>485</v>
      </c>
      <c r="C30" s="838">
        <v>72843</v>
      </c>
      <c r="D30" s="838">
        <v>535531</v>
      </c>
      <c r="E30" s="838">
        <v>244378</v>
      </c>
      <c r="F30" s="839">
        <v>2056343</v>
      </c>
      <c r="G30" s="839">
        <v>600780</v>
      </c>
      <c r="H30" s="839">
        <v>3563569</v>
      </c>
      <c r="I30" s="839">
        <v>2338449</v>
      </c>
      <c r="J30" s="838">
        <v>5524236</v>
      </c>
      <c r="K30" s="839">
        <v>395541</v>
      </c>
      <c r="L30" s="839">
        <v>1941966</v>
      </c>
      <c r="M30" s="839">
        <v>2071212</v>
      </c>
      <c r="N30" s="839">
        <v>201315</v>
      </c>
      <c r="O30" s="839">
        <v>277</v>
      </c>
      <c r="P30" s="842">
        <v>19546440</v>
      </c>
    </row>
    <row r="31" spans="1:27" s="94" customFormat="1" x14ac:dyDescent="0.25">
      <c r="A31" s="835">
        <v>2060000</v>
      </c>
      <c r="B31" s="808" t="s">
        <v>1056</v>
      </c>
      <c r="C31" s="838">
        <v>283391</v>
      </c>
      <c r="D31" s="838">
        <v>1330617</v>
      </c>
      <c r="E31" s="838">
        <v>3102876</v>
      </c>
      <c r="F31" s="839">
        <v>1859371</v>
      </c>
      <c r="G31" s="839">
        <v>4195325</v>
      </c>
      <c r="H31" s="839">
        <v>2508828</v>
      </c>
      <c r="I31" s="839">
        <v>471349</v>
      </c>
      <c r="J31" s="839">
        <v>2260078</v>
      </c>
      <c r="K31" s="839">
        <v>656566</v>
      </c>
      <c r="L31" s="839">
        <v>1409038</v>
      </c>
      <c r="M31" s="839">
        <v>2359266</v>
      </c>
      <c r="N31" s="839">
        <v>798940</v>
      </c>
      <c r="O31" s="839">
        <v>124309</v>
      </c>
      <c r="P31" s="842">
        <v>21359954</v>
      </c>
    </row>
    <row r="32" spans="1:27" s="94" customFormat="1" x14ac:dyDescent="0.25">
      <c r="A32" s="835">
        <v>2070000</v>
      </c>
      <c r="B32" s="808" t="s">
        <v>487</v>
      </c>
      <c r="C32" s="838"/>
      <c r="D32" s="838"/>
      <c r="E32" s="838"/>
      <c r="F32" s="839"/>
      <c r="G32" s="839"/>
      <c r="H32" s="839"/>
      <c r="I32" s="839">
        <v>0</v>
      </c>
      <c r="J32" s="839"/>
      <c r="K32" s="839">
        <v>0</v>
      </c>
      <c r="L32" s="839"/>
      <c r="M32" s="839"/>
      <c r="N32" s="839"/>
      <c r="O32" s="839"/>
      <c r="P32" s="842">
        <v>0</v>
      </c>
    </row>
    <row r="33" spans="1:17" s="94" customFormat="1" x14ac:dyDescent="0.25">
      <c r="A33" s="808">
        <v>2060000</v>
      </c>
      <c r="B33" s="808" t="s">
        <v>488</v>
      </c>
      <c r="C33" s="838"/>
      <c r="D33" s="838"/>
      <c r="E33" s="838"/>
      <c r="F33" s="838">
        <v>0</v>
      </c>
      <c r="G33" s="838">
        <v>70122</v>
      </c>
      <c r="H33" s="838">
        <v>42</v>
      </c>
      <c r="I33" s="838"/>
      <c r="J33" s="838">
        <v>0</v>
      </c>
      <c r="K33" s="838">
        <v>0</v>
      </c>
      <c r="L33" s="838"/>
      <c r="M33" s="838">
        <v>34</v>
      </c>
      <c r="N33" s="838"/>
      <c r="O33" s="838">
        <v>0</v>
      </c>
      <c r="P33" s="838">
        <v>70198</v>
      </c>
    </row>
    <row r="34" spans="1:17" s="94" customFormat="1" x14ac:dyDescent="0.25">
      <c r="A34" s="808">
        <v>2080000</v>
      </c>
      <c r="B34" s="808" t="s">
        <v>1057</v>
      </c>
      <c r="C34" s="838"/>
      <c r="D34" s="838">
        <v>20580</v>
      </c>
      <c r="E34" s="838"/>
      <c r="F34" s="838"/>
      <c r="G34" s="838"/>
      <c r="H34" s="839">
        <v>20166</v>
      </c>
      <c r="I34" s="838"/>
      <c r="J34" s="838"/>
      <c r="K34" s="838"/>
      <c r="L34" s="838"/>
      <c r="M34" s="838"/>
      <c r="N34" s="838"/>
      <c r="O34" s="838"/>
      <c r="P34" s="842">
        <v>40746</v>
      </c>
    </row>
    <row r="35" spans="1:17" s="94" customFormat="1" x14ac:dyDescent="0.25">
      <c r="A35" s="808">
        <v>2110000</v>
      </c>
      <c r="B35" s="808" t="s">
        <v>1568</v>
      </c>
      <c r="C35" s="838"/>
      <c r="D35" s="844">
        <v>4047</v>
      </c>
      <c r="E35" s="838"/>
      <c r="F35" s="838"/>
      <c r="G35" s="838"/>
      <c r="H35" s="839"/>
      <c r="I35" s="838"/>
      <c r="J35" s="838"/>
      <c r="K35" s="838"/>
      <c r="L35" s="838"/>
      <c r="M35" s="838"/>
      <c r="N35" s="838"/>
      <c r="O35" s="838"/>
      <c r="P35" s="842"/>
    </row>
    <row r="36" spans="1:17" s="94" customFormat="1" x14ac:dyDescent="0.25">
      <c r="A36" s="808">
        <v>2120000</v>
      </c>
      <c r="B36" s="808" t="s">
        <v>491</v>
      </c>
      <c r="C36" s="838"/>
      <c r="D36" s="838"/>
      <c r="E36" s="838"/>
      <c r="F36" s="838"/>
      <c r="G36" s="838"/>
      <c r="H36" s="838"/>
      <c r="I36" s="838"/>
      <c r="J36" s="838"/>
      <c r="K36" s="838"/>
      <c r="L36" s="838"/>
      <c r="M36" s="838"/>
      <c r="N36" s="838"/>
      <c r="O36" s="838"/>
      <c r="P36" s="842">
        <v>0</v>
      </c>
    </row>
    <row r="37" spans="1:17" s="94" customFormat="1" x14ac:dyDescent="0.25">
      <c r="A37" s="832"/>
      <c r="B37" s="801" t="s">
        <v>492</v>
      </c>
      <c r="C37" s="840">
        <v>487365</v>
      </c>
      <c r="D37" s="840">
        <v>18877582</v>
      </c>
      <c r="E37" s="840">
        <v>10278782</v>
      </c>
      <c r="F37" s="840">
        <v>4020620</v>
      </c>
      <c r="G37" s="840">
        <v>124022647</v>
      </c>
      <c r="H37" s="840">
        <v>6394835</v>
      </c>
      <c r="I37" s="840">
        <v>6927894</v>
      </c>
      <c r="J37" s="840">
        <v>32205364</v>
      </c>
      <c r="K37" s="840">
        <v>7890602</v>
      </c>
      <c r="L37" s="840">
        <v>27640635</v>
      </c>
      <c r="M37" s="840">
        <v>10986359</v>
      </c>
      <c r="N37" s="840">
        <v>1061283</v>
      </c>
      <c r="O37" s="840">
        <v>201860</v>
      </c>
      <c r="P37" s="840">
        <v>250995828</v>
      </c>
    </row>
    <row r="38" spans="1:17" s="94" customFormat="1" x14ac:dyDescent="0.25">
      <c r="A38" s="836"/>
      <c r="B38" s="804"/>
      <c r="C38" s="838"/>
      <c r="D38" s="838"/>
      <c r="E38" s="839"/>
      <c r="F38" s="839"/>
      <c r="G38" s="839"/>
      <c r="H38" s="839"/>
      <c r="I38" s="839"/>
      <c r="J38" s="839"/>
      <c r="K38" s="839"/>
      <c r="L38" s="839"/>
      <c r="M38" s="839"/>
      <c r="N38" s="839"/>
      <c r="O38" s="839"/>
      <c r="P38" s="839"/>
    </row>
    <row r="39" spans="1:17" s="94" customFormat="1" x14ac:dyDescent="0.25">
      <c r="A39" s="832"/>
      <c r="B39" s="801" t="s">
        <v>493</v>
      </c>
      <c r="C39" s="840"/>
      <c r="D39" s="840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</row>
    <row r="40" spans="1:17" s="94" customFormat="1" x14ac:dyDescent="0.25">
      <c r="A40" s="808">
        <v>3010000</v>
      </c>
      <c r="B40" s="808" t="s">
        <v>494</v>
      </c>
      <c r="C40" s="838">
        <v>9457000</v>
      </c>
      <c r="D40" s="838">
        <v>2857000</v>
      </c>
      <c r="E40" s="838">
        <v>10340200</v>
      </c>
      <c r="F40" s="839">
        <v>4798700</v>
      </c>
      <c r="G40" s="839">
        <v>22602100</v>
      </c>
      <c r="H40" s="839">
        <v>10500000</v>
      </c>
      <c r="I40" s="839">
        <v>2745300</v>
      </c>
      <c r="J40" s="839">
        <v>3360000</v>
      </c>
      <c r="K40" s="839">
        <v>9236700</v>
      </c>
      <c r="L40" s="839">
        <v>40000000</v>
      </c>
      <c r="M40" s="839">
        <v>19315000</v>
      </c>
      <c r="N40" s="839">
        <v>3480000</v>
      </c>
      <c r="O40" s="839">
        <v>11037400</v>
      </c>
      <c r="P40" s="842">
        <v>149729400</v>
      </c>
    </row>
    <row r="41" spans="1:17" s="94" customFormat="1" x14ac:dyDescent="0.25">
      <c r="A41" s="808">
        <v>3020000</v>
      </c>
      <c r="B41" s="808" t="s">
        <v>495</v>
      </c>
      <c r="C41" s="838"/>
      <c r="D41" s="838">
        <v>78</v>
      </c>
      <c r="E41" s="838"/>
      <c r="F41" s="838"/>
      <c r="G41" s="838"/>
      <c r="H41" s="838"/>
      <c r="I41" s="838"/>
      <c r="J41" s="838"/>
      <c r="K41" s="838"/>
      <c r="L41" s="839">
        <v>25000000</v>
      </c>
      <c r="M41" s="838"/>
      <c r="N41" s="838"/>
      <c r="O41" s="839">
        <v>0</v>
      </c>
      <c r="P41" s="842">
        <v>25000078</v>
      </c>
    </row>
    <row r="42" spans="1:17" s="94" customFormat="1" x14ac:dyDescent="0.25">
      <c r="A42" s="808">
        <v>3030000</v>
      </c>
      <c r="B42" s="808" t="s">
        <v>598</v>
      </c>
      <c r="C42" s="838"/>
      <c r="D42" s="838"/>
      <c r="E42" s="838"/>
      <c r="F42" s="839">
        <v>90665</v>
      </c>
      <c r="G42" s="838"/>
      <c r="H42" s="838"/>
      <c r="I42" s="838"/>
      <c r="J42" s="838"/>
      <c r="K42" s="838"/>
      <c r="L42" s="838"/>
      <c r="M42" s="838"/>
      <c r="N42" s="838"/>
      <c r="O42" s="838"/>
      <c r="P42" s="842">
        <v>90665</v>
      </c>
    </row>
    <row r="43" spans="1:17" s="94" customFormat="1" x14ac:dyDescent="0.25">
      <c r="A43" s="808">
        <v>3040000</v>
      </c>
      <c r="B43" s="808" t="s">
        <v>496</v>
      </c>
      <c r="C43" s="838"/>
      <c r="D43" s="838">
        <v>1557876</v>
      </c>
      <c r="E43" s="838">
        <v>1803171</v>
      </c>
      <c r="F43" s="839">
        <v>918830</v>
      </c>
      <c r="G43" s="839">
        <v>2500000</v>
      </c>
      <c r="H43" s="839">
        <v>2000000</v>
      </c>
      <c r="I43" s="839">
        <v>704740</v>
      </c>
      <c r="J43" s="839">
        <v>1953991</v>
      </c>
      <c r="K43" s="839">
        <v>226828</v>
      </c>
      <c r="L43" s="839">
        <v>1002659</v>
      </c>
      <c r="M43" s="839">
        <v>2226471</v>
      </c>
      <c r="N43" s="839">
        <v>188905</v>
      </c>
      <c r="O43" s="839"/>
      <c r="P43" s="842">
        <v>15083471</v>
      </c>
    </row>
    <row r="44" spans="1:17" s="94" customFormat="1" x14ac:dyDescent="0.25">
      <c r="A44" s="808">
        <v>3050000</v>
      </c>
      <c r="B44" s="808" t="s">
        <v>599</v>
      </c>
      <c r="C44" s="838">
        <v>-2485981</v>
      </c>
      <c r="D44" s="838">
        <v>2054045</v>
      </c>
      <c r="E44" s="838">
        <v>1679785</v>
      </c>
      <c r="F44" s="839">
        <v>16493947</v>
      </c>
      <c r="G44" s="839">
        <v>7061241</v>
      </c>
      <c r="H44" s="839">
        <v>12487935</v>
      </c>
      <c r="I44" s="839">
        <v>1636601</v>
      </c>
      <c r="J44" s="839">
        <v>4204064</v>
      </c>
      <c r="K44" s="839">
        <v>4486151</v>
      </c>
      <c r="L44" s="839">
        <v>880994</v>
      </c>
      <c r="M44" s="839">
        <v>21724242</v>
      </c>
      <c r="N44" s="839">
        <v>2802826</v>
      </c>
      <c r="O44" s="839">
        <v>-2672084</v>
      </c>
      <c r="P44" s="842">
        <v>70353766</v>
      </c>
    </row>
    <row r="45" spans="1:17" s="94" customFormat="1" x14ac:dyDescent="0.25">
      <c r="A45" s="808">
        <v>3060000</v>
      </c>
      <c r="B45" s="808" t="s">
        <v>600</v>
      </c>
      <c r="C45" s="838">
        <v>72859</v>
      </c>
      <c r="D45" s="838"/>
      <c r="E45" s="838"/>
      <c r="F45" s="838"/>
      <c r="G45" s="838"/>
      <c r="H45" s="838"/>
      <c r="I45" s="838"/>
      <c r="J45" s="839">
        <v>468433</v>
      </c>
      <c r="K45" s="838"/>
      <c r="L45" s="838"/>
      <c r="M45" s="839">
        <v>429191</v>
      </c>
      <c r="N45" s="838"/>
      <c r="O45" s="838"/>
      <c r="P45" s="842">
        <v>970483</v>
      </c>
    </row>
    <row r="46" spans="1:17" s="94" customFormat="1" x14ac:dyDescent="0.25">
      <c r="A46" s="808">
        <v>3070000</v>
      </c>
      <c r="B46" s="808" t="s">
        <v>601</v>
      </c>
      <c r="C46" s="838"/>
      <c r="D46" s="838">
        <v>58580</v>
      </c>
      <c r="E46" s="838"/>
      <c r="F46" s="838"/>
      <c r="G46" s="838"/>
      <c r="H46" s="838"/>
      <c r="I46" s="838"/>
      <c r="J46" s="839">
        <v>273939</v>
      </c>
      <c r="K46" s="838"/>
      <c r="L46" s="838"/>
      <c r="M46" s="839">
        <v>15948</v>
      </c>
      <c r="N46" s="838"/>
      <c r="O46" s="838"/>
      <c r="P46" s="842">
        <v>348467</v>
      </c>
    </row>
    <row r="47" spans="1:17" s="94" customFormat="1" x14ac:dyDescent="0.25">
      <c r="A47" s="832"/>
      <c r="B47" s="801" t="s">
        <v>497</v>
      </c>
      <c r="C47" s="840">
        <v>7043878</v>
      </c>
      <c r="D47" s="840">
        <v>6527579</v>
      </c>
      <c r="E47" s="840">
        <v>13823156</v>
      </c>
      <c r="F47" s="840">
        <v>22302142</v>
      </c>
      <c r="G47" s="840">
        <v>32163341</v>
      </c>
      <c r="H47" s="840">
        <v>24987935</v>
      </c>
      <c r="I47" s="840">
        <v>5086641</v>
      </c>
      <c r="J47" s="840">
        <v>10260427</v>
      </c>
      <c r="K47" s="840">
        <v>13949679</v>
      </c>
      <c r="L47" s="840">
        <v>66883653</v>
      </c>
      <c r="M47" s="840">
        <v>43710852</v>
      </c>
      <c r="N47" s="840">
        <v>6471731</v>
      </c>
      <c r="O47" s="840">
        <v>8365316</v>
      </c>
      <c r="P47" s="841">
        <v>261576330</v>
      </c>
    </row>
    <row r="48" spans="1:17" s="94" customFormat="1" ht="2.25" customHeight="1" x14ac:dyDescent="0.25">
      <c r="A48" s="836"/>
      <c r="B48" s="804"/>
      <c r="C48" s="838"/>
      <c r="D48" s="838"/>
      <c r="E48" s="839"/>
      <c r="F48" s="839"/>
      <c r="G48" s="839"/>
      <c r="H48" s="839"/>
      <c r="I48" s="839"/>
      <c r="J48" s="839"/>
      <c r="K48" s="839"/>
      <c r="L48" s="839"/>
      <c r="M48" s="839"/>
      <c r="N48" s="839"/>
      <c r="O48" s="839"/>
      <c r="P48" s="839"/>
      <c r="Q48" s="130"/>
    </row>
    <row r="49" spans="1:17" s="94" customFormat="1" x14ac:dyDescent="0.25">
      <c r="A49" s="832"/>
      <c r="B49" s="801" t="s">
        <v>498</v>
      </c>
      <c r="C49" s="840">
        <v>7531243</v>
      </c>
      <c r="D49" s="840">
        <v>25405161</v>
      </c>
      <c r="E49" s="840">
        <v>24101938</v>
      </c>
      <c r="F49" s="840">
        <v>26322762</v>
      </c>
      <c r="G49" s="840">
        <v>156185988</v>
      </c>
      <c r="H49" s="840">
        <v>31382770</v>
      </c>
      <c r="I49" s="840">
        <v>12014535</v>
      </c>
      <c r="J49" s="840">
        <v>42465791</v>
      </c>
      <c r="K49" s="840">
        <v>21840281</v>
      </c>
      <c r="L49" s="840">
        <v>94524288</v>
      </c>
      <c r="M49" s="840">
        <v>54697211</v>
      </c>
      <c r="N49" s="840">
        <v>7533014</v>
      </c>
      <c r="O49" s="840">
        <v>8567176</v>
      </c>
      <c r="P49" s="841">
        <v>512572158</v>
      </c>
    </row>
    <row r="50" spans="1:17" s="94" customFormat="1" x14ac:dyDescent="0.25">
      <c r="A50" s="808">
        <v>7000000</v>
      </c>
      <c r="B50" s="808" t="s">
        <v>499</v>
      </c>
      <c r="C50" s="1469">
        <v>267796006</v>
      </c>
      <c r="D50" s="1469">
        <v>1076826338</v>
      </c>
      <c r="E50" s="1469">
        <v>1476898867</v>
      </c>
      <c r="F50" s="1469">
        <v>3828402564</v>
      </c>
      <c r="G50" s="1469">
        <v>2504245691</v>
      </c>
      <c r="H50" s="1469">
        <v>2961784790</v>
      </c>
      <c r="I50" s="1469">
        <v>1360096964</v>
      </c>
      <c r="J50" s="1469">
        <v>2679153939</v>
      </c>
      <c r="K50" s="1469">
        <v>1279967567</v>
      </c>
      <c r="L50" s="1469">
        <v>3116855803</v>
      </c>
      <c r="M50" s="1469">
        <v>1740413700</v>
      </c>
      <c r="N50" s="1469">
        <v>620715501</v>
      </c>
      <c r="O50" s="1469">
        <v>444714954</v>
      </c>
      <c r="P50" s="842">
        <v>22923137700.269802</v>
      </c>
    </row>
    <row r="51" spans="1:17" s="94" customFormat="1" x14ac:dyDescent="0.25">
      <c r="A51" s="808">
        <v>9000000</v>
      </c>
      <c r="B51" s="808" t="s">
        <v>502</v>
      </c>
      <c r="C51" s="1469">
        <v>5808665</v>
      </c>
      <c r="D51" s="1469">
        <v>40506853</v>
      </c>
      <c r="E51" s="1469">
        <v>1588944016</v>
      </c>
      <c r="F51" s="1469">
        <v>21925057</v>
      </c>
      <c r="G51" s="1469">
        <v>207876619</v>
      </c>
      <c r="H51" s="1469">
        <v>152362697</v>
      </c>
      <c r="I51" s="1469">
        <v>4260060</v>
      </c>
      <c r="J51" s="1469">
        <v>27538376</v>
      </c>
      <c r="K51" s="1469">
        <v>9979479</v>
      </c>
      <c r="L51" s="1469">
        <v>20922000</v>
      </c>
      <c r="M51" s="1469">
        <v>16138100</v>
      </c>
      <c r="N51" s="1469">
        <v>167704000</v>
      </c>
      <c r="O51" s="1469">
        <v>8648990</v>
      </c>
      <c r="P51" s="842">
        <v>2251121774.9663997</v>
      </c>
    </row>
    <row r="52" spans="1:17" s="94" customFormat="1" ht="3" customHeight="1" x14ac:dyDescent="0.25">
      <c r="A52" s="833"/>
      <c r="B52" s="833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  <c r="O52" s="834"/>
      <c r="P52" s="834"/>
    </row>
    <row r="53" spans="1:17" s="94" customFormat="1" x14ac:dyDescent="0.25">
      <c r="A53" s="227" t="s">
        <v>936</v>
      </c>
      <c r="B53" s="227"/>
      <c r="C53" s="228"/>
      <c r="D53" s="228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</row>
    <row r="54" spans="1:17" s="94" customFormat="1" x14ac:dyDescent="0.25">
      <c r="A54" s="59"/>
      <c r="B54" s="60"/>
      <c r="C54" s="1479"/>
      <c r="D54" s="1479"/>
      <c r="E54" s="1479"/>
      <c r="F54" s="1479"/>
      <c r="G54" s="1479"/>
      <c r="H54" s="1479"/>
      <c r="I54" s="1479"/>
      <c r="J54" s="1479"/>
      <c r="K54" s="1479"/>
      <c r="L54" s="1479"/>
      <c r="M54" s="1479"/>
      <c r="N54" s="1479"/>
      <c r="O54" s="1479"/>
      <c r="P54" s="1479"/>
    </row>
    <row r="55" spans="1:17" s="94" customFormat="1" x14ac:dyDescent="0.25">
      <c r="A55" s="59"/>
      <c r="B55" s="60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</row>
    <row r="56" spans="1:17" ht="21.75" customHeight="1" x14ac:dyDescent="0.25">
      <c r="A56" s="1780" t="s">
        <v>892</v>
      </c>
      <c r="B56" s="1780"/>
      <c r="C56" s="1780"/>
      <c r="D56" s="1780"/>
      <c r="E56" s="1780"/>
      <c r="F56" s="1780"/>
      <c r="G56" s="1780"/>
      <c r="H56" s="1780"/>
      <c r="I56" s="1780"/>
      <c r="J56" s="1780"/>
      <c r="K56" s="1780"/>
      <c r="L56" s="1780"/>
      <c r="M56" s="1780"/>
      <c r="N56" s="1780"/>
      <c r="O56" s="1780"/>
      <c r="P56" s="1780"/>
    </row>
    <row r="57" spans="1:17" ht="18" x14ac:dyDescent="0.25">
      <c r="A57" s="1780" t="s">
        <v>588</v>
      </c>
      <c r="B57" s="1780"/>
      <c r="C57" s="1780"/>
      <c r="D57" s="1780"/>
      <c r="E57" s="1780"/>
      <c r="F57" s="1780"/>
      <c r="G57" s="1780"/>
      <c r="H57" s="1780"/>
      <c r="I57" s="1780"/>
      <c r="J57" s="1780"/>
      <c r="K57" s="1780"/>
      <c r="L57" s="1780"/>
      <c r="M57" s="1780"/>
      <c r="N57" s="1780"/>
      <c r="O57" s="1780"/>
      <c r="P57" s="1780"/>
    </row>
    <row r="58" spans="1:17" ht="15.75" x14ac:dyDescent="0.25">
      <c r="A58" s="1794" t="s">
        <v>1862</v>
      </c>
      <c r="B58" s="1794"/>
      <c r="C58" s="1794"/>
      <c r="D58" s="1794"/>
      <c r="E58" s="1794"/>
      <c r="F58" s="1794"/>
      <c r="G58" s="1794"/>
      <c r="H58" s="1794"/>
      <c r="I58" s="1794"/>
      <c r="J58" s="1794"/>
      <c r="K58" s="1794"/>
      <c r="L58" s="1794"/>
      <c r="M58" s="1794"/>
      <c r="N58" s="1794"/>
      <c r="O58" s="1794"/>
      <c r="P58" s="1794"/>
    </row>
    <row r="59" spans="1:17" ht="15.75" x14ac:dyDescent="0.25">
      <c r="A59" s="1782" t="s">
        <v>727</v>
      </c>
      <c r="B59" s="1782"/>
      <c r="C59" s="1782"/>
      <c r="D59" s="1782"/>
      <c r="E59" s="1782"/>
      <c r="F59" s="1782"/>
      <c r="G59" s="1782"/>
      <c r="H59" s="1782"/>
      <c r="I59" s="1782"/>
      <c r="J59" s="1782"/>
      <c r="K59" s="1782"/>
      <c r="L59" s="1782"/>
      <c r="M59" s="1782"/>
      <c r="N59" s="1782"/>
      <c r="O59" s="1782"/>
      <c r="P59" s="1782"/>
    </row>
    <row r="60" spans="1:17" ht="1.5" customHeight="1" x14ac:dyDescent="0.25">
      <c r="A60" s="69"/>
      <c r="B60" s="69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4"/>
    </row>
    <row r="61" spans="1:17" ht="14.25" customHeight="1" x14ac:dyDescent="0.25">
      <c r="A61" s="1476"/>
      <c r="B61" s="1477"/>
      <c r="C61" s="1471" t="s">
        <v>882</v>
      </c>
      <c r="D61" s="1478" t="s">
        <v>75</v>
      </c>
      <c r="E61" s="1478" t="s">
        <v>76</v>
      </c>
      <c r="F61" s="1478" t="s">
        <v>77</v>
      </c>
      <c r="G61" s="1478" t="s">
        <v>78</v>
      </c>
      <c r="H61" s="1478" t="s">
        <v>79</v>
      </c>
      <c r="I61" s="1478" t="s">
        <v>161</v>
      </c>
      <c r="J61" s="1478" t="s">
        <v>80</v>
      </c>
      <c r="K61" s="1478" t="s">
        <v>157</v>
      </c>
      <c r="L61" s="1478" t="s">
        <v>81</v>
      </c>
      <c r="M61" s="1478" t="s">
        <v>82</v>
      </c>
      <c r="N61" s="1478" t="s">
        <v>684</v>
      </c>
      <c r="O61" s="1478" t="s">
        <v>685</v>
      </c>
      <c r="P61" s="1472" t="s">
        <v>414</v>
      </c>
    </row>
    <row r="62" spans="1:17" ht="3.75" customHeight="1" x14ac:dyDescent="0.25">
      <c r="A62" s="1473"/>
      <c r="B62" s="1473"/>
      <c r="C62" s="1474"/>
      <c r="D62" s="1474"/>
      <c r="E62" s="1474"/>
      <c r="F62" s="1474"/>
      <c r="G62" s="1474"/>
      <c r="H62" s="1474"/>
      <c r="I62" s="1474"/>
      <c r="J62" s="1474"/>
      <c r="K62" s="1474"/>
      <c r="L62" s="1474"/>
      <c r="M62" s="1474"/>
      <c r="N62" s="1474"/>
      <c r="O62" s="1474"/>
      <c r="P62" s="1475"/>
    </row>
    <row r="63" spans="1:17" ht="15.95" customHeight="1" x14ac:dyDescent="0.25">
      <c r="A63" s="808">
        <v>5100000</v>
      </c>
      <c r="B63" s="808" t="s">
        <v>396</v>
      </c>
      <c r="C63" s="122">
        <v>1002438</v>
      </c>
      <c r="D63" s="838">
        <v>1969757</v>
      </c>
      <c r="E63" s="838">
        <v>3758249</v>
      </c>
      <c r="F63" s="839">
        <v>5176300</v>
      </c>
      <c r="G63" s="839">
        <v>7032729</v>
      </c>
      <c r="H63" s="839">
        <v>6057034</v>
      </c>
      <c r="I63" s="839">
        <v>3382983</v>
      </c>
      <c r="J63" s="839">
        <v>7193318</v>
      </c>
      <c r="K63" s="839">
        <v>1525237</v>
      </c>
      <c r="L63" s="839">
        <v>4989904</v>
      </c>
      <c r="M63" s="839">
        <v>3706805</v>
      </c>
      <c r="N63" s="839">
        <v>1391362</v>
      </c>
      <c r="O63" s="839"/>
      <c r="P63" s="839">
        <v>47186116</v>
      </c>
      <c r="Q63" s="123"/>
    </row>
    <row r="64" spans="1:17" ht="15.95" customHeight="1" x14ac:dyDescent="0.25">
      <c r="A64" s="808">
        <v>4100000</v>
      </c>
      <c r="B64" s="808" t="s">
        <v>509</v>
      </c>
      <c r="C64" s="122">
        <v>296</v>
      </c>
      <c r="D64" s="838">
        <v>64161</v>
      </c>
      <c r="E64" s="838">
        <v>310301</v>
      </c>
      <c r="F64" s="839">
        <v>83238</v>
      </c>
      <c r="G64" s="839">
        <v>308045</v>
      </c>
      <c r="H64" s="839">
        <v>261300</v>
      </c>
      <c r="I64" s="839">
        <v>6840</v>
      </c>
      <c r="J64" s="839">
        <v>545597</v>
      </c>
      <c r="K64" s="839">
        <v>123238</v>
      </c>
      <c r="L64" s="839">
        <v>193075</v>
      </c>
      <c r="M64" s="839">
        <v>131506</v>
      </c>
      <c r="N64" s="839">
        <v>25150</v>
      </c>
      <c r="O64" s="839">
        <v>55797</v>
      </c>
      <c r="P64" s="839">
        <v>2108544</v>
      </c>
    </row>
    <row r="65" spans="1:17" ht="15.95" customHeight="1" x14ac:dyDescent="0.25">
      <c r="A65" s="832"/>
      <c r="B65" s="801" t="s">
        <v>593</v>
      </c>
      <c r="C65" s="840">
        <v>1002142</v>
      </c>
      <c r="D65" s="840">
        <v>1905596</v>
      </c>
      <c r="E65" s="840">
        <v>3447948</v>
      </c>
      <c r="F65" s="840">
        <v>5093062</v>
      </c>
      <c r="G65" s="840">
        <v>6724684</v>
      </c>
      <c r="H65" s="840">
        <v>5795734</v>
      </c>
      <c r="I65" s="840">
        <v>3376143</v>
      </c>
      <c r="J65" s="840">
        <v>6647721</v>
      </c>
      <c r="K65" s="840">
        <v>1401999</v>
      </c>
      <c r="L65" s="840">
        <v>4796829</v>
      </c>
      <c r="M65" s="840">
        <v>3575299</v>
      </c>
      <c r="N65" s="840">
        <v>1366212</v>
      </c>
      <c r="O65" s="840">
        <v>-55797</v>
      </c>
      <c r="P65" s="841">
        <v>45077572</v>
      </c>
    </row>
    <row r="66" spans="1:17" ht="15.95" customHeight="1" x14ac:dyDescent="0.25">
      <c r="A66" s="808">
        <v>5200000</v>
      </c>
      <c r="B66" s="808" t="s">
        <v>506</v>
      </c>
      <c r="C66" s="122">
        <v>72701</v>
      </c>
      <c r="D66" s="838">
        <v>143297</v>
      </c>
      <c r="E66" s="838">
        <v>1128206</v>
      </c>
      <c r="F66" s="839">
        <v>111770</v>
      </c>
      <c r="G66" s="839">
        <v>7153021</v>
      </c>
      <c r="H66" s="839">
        <v>168916</v>
      </c>
      <c r="I66" s="839">
        <v>10208</v>
      </c>
      <c r="J66" s="839">
        <v>650043</v>
      </c>
      <c r="K66" s="839">
        <v>1352584</v>
      </c>
      <c r="L66" s="839">
        <v>2454902</v>
      </c>
      <c r="M66" s="839">
        <v>227128</v>
      </c>
      <c r="N66" s="839">
        <v>81449</v>
      </c>
      <c r="O66" s="839">
        <v>324258</v>
      </c>
      <c r="P66" s="839">
        <v>13878483</v>
      </c>
      <c r="Q66" s="123"/>
    </row>
    <row r="67" spans="1:17" ht="15.95" customHeight="1" x14ac:dyDescent="0.25">
      <c r="A67" s="808">
        <v>4200000</v>
      </c>
      <c r="B67" s="808" t="s">
        <v>510</v>
      </c>
      <c r="C67" s="122">
        <v>13983</v>
      </c>
      <c r="D67" s="838">
        <v>155043</v>
      </c>
      <c r="E67" s="838">
        <v>861278</v>
      </c>
      <c r="F67" s="839">
        <v>3</v>
      </c>
      <c r="G67" s="839">
        <v>5977531</v>
      </c>
      <c r="H67" s="839">
        <v>9599</v>
      </c>
      <c r="I67" s="839">
        <v>797</v>
      </c>
      <c r="J67" s="839">
        <v>157616</v>
      </c>
      <c r="K67" s="839">
        <v>740</v>
      </c>
      <c r="L67" s="839">
        <v>2966126</v>
      </c>
      <c r="M67" s="839">
        <v>58513</v>
      </c>
      <c r="N67" s="839"/>
      <c r="O67" s="839">
        <v>43092</v>
      </c>
      <c r="P67" s="839">
        <v>10244321</v>
      </c>
    </row>
    <row r="68" spans="1:17" ht="15.95" customHeight="1" x14ac:dyDescent="0.25">
      <c r="A68" s="832"/>
      <c r="B68" s="801" t="s">
        <v>594</v>
      </c>
      <c r="C68" s="840">
        <v>1060860</v>
      </c>
      <c r="D68" s="840">
        <v>1893850</v>
      </c>
      <c r="E68" s="840">
        <v>3714876</v>
      </c>
      <c r="F68" s="840">
        <v>5204829</v>
      </c>
      <c r="G68" s="840">
        <v>7900174</v>
      </c>
      <c r="H68" s="840">
        <v>5955051</v>
      </c>
      <c r="I68" s="840">
        <v>3385554</v>
      </c>
      <c r="J68" s="840">
        <v>7140148</v>
      </c>
      <c r="K68" s="840">
        <v>2753843</v>
      </c>
      <c r="L68" s="840">
        <v>4285605</v>
      </c>
      <c r="M68" s="840">
        <v>3743914</v>
      </c>
      <c r="N68" s="840">
        <v>1447661</v>
      </c>
      <c r="O68" s="840">
        <v>225369</v>
      </c>
      <c r="P68" s="841">
        <v>48711734</v>
      </c>
    </row>
    <row r="69" spans="1:17" s="94" customFormat="1" ht="15.95" customHeight="1" x14ac:dyDescent="0.25">
      <c r="A69" s="808">
        <v>5300000</v>
      </c>
      <c r="B69" s="808" t="s">
        <v>507</v>
      </c>
      <c r="C69" s="838"/>
      <c r="D69" s="838"/>
      <c r="E69" s="838"/>
      <c r="F69" s="838"/>
      <c r="G69" s="838"/>
      <c r="H69" s="838"/>
      <c r="I69" s="838"/>
      <c r="J69" s="838"/>
      <c r="K69" s="838"/>
      <c r="L69" s="838"/>
      <c r="M69" s="838"/>
      <c r="N69" s="838"/>
      <c r="O69" s="838"/>
      <c r="P69" s="839">
        <v>0</v>
      </c>
    </row>
    <row r="70" spans="1:17" s="94" customFormat="1" ht="15.95" customHeight="1" x14ac:dyDescent="0.25">
      <c r="A70" s="808">
        <v>4300000</v>
      </c>
      <c r="B70" s="808" t="s">
        <v>602</v>
      </c>
      <c r="C70" s="838"/>
      <c r="D70" s="838"/>
      <c r="E70" s="838"/>
      <c r="F70" s="838">
        <v>103101</v>
      </c>
      <c r="G70" s="838">
        <v>3091</v>
      </c>
      <c r="H70" s="838"/>
      <c r="I70" s="838"/>
      <c r="J70" s="838"/>
      <c r="K70" s="838"/>
      <c r="L70" s="838"/>
      <c r="M70" s="838"/>
      <c r="N70" s="838"/>
      <c r="O70" s="838"/>
      <c r="P70" s="839">
        <v>106192</v>
      </c>
    </row>
    <row r="71" spans="1:17" s="94" customFormat="1" ht="15.95" customHeight="1" x14ac:dyDescent="0.25">
      <c r="A71" s="832"/>
      <c r="B71" s="801" t="s">
        <v>1829</v>
      </c>
      <c r="C71" s="840">
        <v>1060860</v>
      </c>
      <c r="D71" s="840">
        <v>1893850</v>
      </c>
      <c r="E71" s="840">
        <v>3714876</v>
      </c>
      <c r="F71" s="840">
        <v>5101728</v>
      </c>
      <c r="G71" s="840">
        <v>7897083</v>
      </c>
      <c r="H71" s="840">
        <v>5955051</v>
      </c>
      <c r="I71" s="840">
        <v>3385554</v>
      </c>
      <c r="J71" s="840">
        <v>7140148</v>
      </c>
      <c r="K71" s="840">
        <v>2753843</v>
      </c>
      <c r="L71" s="840">
        <v>4285605</v>
      </c>
      <c r="M71" s="840">
        <v>3743914</v>
      </c>
      <c r="N71" s="840">
        <v>1447661</v>
      </c>
      <c r="O71" s="840">
        <v>225369</v>
      </c>
      <c r="P71" s="841">
        <v>48605542</v>
      </c>
    </row>
    <row r="72" spans="1:17" s="94" customFormat="1" ht="15.95" customHeight="1" x14ac:dyDescent="0.25">
      <c r="A72" s="808">
        <v>4400000</v>
      </c>
      <c r="B72" s="808" t="s">
        <v>603</v>
      </c>
      <c r="C72" s="122">
        <v>1161682</v>
      </c>
      <c r="D72" s="838">
        <v>2199613</v>
      </c>
      <c r="E72" s="838">
        <v>1748003</v>
      </c>
      <c r="F72" s="839">
        <v>3479324</v>
      </c>
      <c r="G72" s="839">
        <v>6183500</v>
      </c>
      <c r="H72" s="839">
        <v>3243001</v>
      </c>
      <c r="I72" s="839">
        <v>2006515</v>
      </c>
      <c r="J72" s="839">
        <v>2150628</v>
      </c>
      <c r="K72" s="839">
        <v>1358235</v>
      </c>
      <c r="L72" s="839">
        <v>3162866</v>
      </c>
      <c r="M72" s="839">
        <v>2979671</v>
      </c>
      <c r="N72" s="839">
        <v>1014202</v>
      </c>
      <c r="O72" s="839">
        <v>410808</v>
      </c>
      <c r="P72" s="839">
        <v>31098048</v>
      </c>
    </row>
    <row r="73" spans="1:17" s="94" customFormat="1" ht="15.95" customHeight="1" x14ac:dyDescent="0.25">
      <c r="A73" s="832"/>
      <c r="B73" s="801" t="s">
        <v>595</v>
      </c>
      <c r="C73" s="840">
        <v>-100822</v>
      </c>
      <c r="D73" s="840">
        <v>-305763</v>
      </c>
      <c r="E73" s="840">
        <v>1966873</v>
      </c>
      <c r="F73" s="840">
        <v>1622404</v>
      </c>
      <c r="G73" s="840">
        <v>1713583</v>
      </c>
      <c r="H73" s="840">
        <v>2712050</v>
      </c>
      <c r="I73" s="840">
        <v>1379039</v>
      </c>
      <c r="J73" s="840">
        <v>4989520</v>
      </c>
      <c r="K73" s="840">
        <v>1395608</v>
      </c>
      <c r="L73" s="840">
        <v>1122739</v>
      </c>
      <c r="M73" s="840">
        <v>764243</v>
      </c>
      <c r="N73" s="840">
        <v>433459</v>
      </c>
      <c r="O73" s="840">
        <v>-185439</v>
      </c>
      <c r="P73" s="841">
        <v>17507494</v>
      </c>
    </row>
    <row r="74" spans="1:17" s="94" customFormat="1" ht="15.95" customHeight="1" x14ac:dyDescent="0.25">
      <c r="A74" s="808">
        <v>5500000</v>
      </c>
      <c r="B74" s="808" t="s">
        <v>401</v>
      </c>
      <c r="C74" s="122">
        <v>4239</v>
      </c>
      <c r="D74" s="838">
        <v>21055</v>
      </c>
      <c r="E74" s="838">
        <v>71542</v>
      </c>
      <c r="F74" s="839">
        <v>3432</v>
      </c>
      <c r="G74" s="839">
        <v>3089</v>
      </c>
      <c r="H74" s="839"/>
      <c r="I74" s="839">
        <v>0</v>
      </c>
      <c r="J74" s="839"/>
      <c r="K74" s="839">
        <v>205</v>
      </c>
      <c r="L74" s="839">
        <v>0</v>
      </c>
      <c r="M74" s="839"/>
      <c r="N74" s="839"/>
      <c r="O74" s="839"/>
      <c r="P74" s="839">
        <v>103562</v>
      </c>
    </row>
    <row r="75" spans="1:17" s="94" customFormat="1" ht="15.95" customHeight="1" x14ac:dyDescent="0.25">
      <c r="A75" s="808">
        <v>4500000</v>
      </c>
      <c r="B75" s="808" t="s">
        <v>511</v>
      </c>
      <c r="C75" s="122"/>
      <c r="D75" s="838">
        <v>1123</v>
      </c>
      <c r="E75" s="838">
        <v>3038</v>
      </c>
      <c r="F75" s="839">
        <v>21269</v>
      </c>
      <c r="G75" s="839">
        <v>1827</v>
      </c>
      <c r="H75" s="839">
        <v>372</v>
      </c>
      <c r="I75" s="839"/>
      <c r="J75" s="839">
        <v>910</v>
      </c>
      <c r="K75" s="839">
        <v>1</v>
      </c>
      <c r="L75" s="839"/>
      <c r="M75" s="839"/>
      <c r="N75" s="839"/>
      <c r="O75" s="839"/>
      <c r="P75" s="839">
        <v>28540</v>
      </c>
    </row>
    <row r="76" spans="1:17" s="94" customFormat="1" ht="15.95" customHeight="1" x14ac:dyDescent="0.25">
      <c r="A76" s="832"/>
      <c r="B76" s="801" t="s">
        <v>604</v>
      </c>
      <c r="C76" s="840">
        <v>-96583</v>
      </c>
      <c r="D76" s="840">
        <v>-285831</v>
      </c>
      <c r="E76" s="840">
        <v>2035377</v>
      </c>
      <c r="F76" s="840">
        <v>1604567</v>
      </c>
      <c r="G76" s="840">
        <v>1714845</v>
      </c>
      <c r="H76" s="840">
        <v>2711678</v>
      </c>
      <c r="I76" s="840">
        <v>1379039</v>
      </c>
      <c r="J76" s="840">
        <v>4988610</v>
      </c>
      <c r="K76" s="840">
        <v>1395812</v>
      </c>
      <c r="L76" s="840">
        <v>1122739</v>
      </c>
      <c r="M76" s="840">
        <v>764243</v>
      </c>
      <c r="N76" s="840">
        <v>433459</v>
      </c>
      <c r="O76" s="840">
        <v>-185439</v>
      </c>
      <c r="P76" s="841">
        <v>17582516</v>
      </c>
    </row>
    <row r="77" spans="1:17" s="94" customFormat="1" ht="25.5" x14ac:dyDescent="0.25">
      <c r="A77" s="808">
        <v>5890000</v>
      </c>
      <c r="B77" s="808" t="s">
        <v>508</v>
      </c>
      <c r="C77" s="838">
        <v>1</v>
      </c>
      <c r="D77" s="838">
        <v>3183</v>
      </c>
      <c r="E77" s="838">
        <v>0</v>
      </c>
      <c r="F77" s="839">
        <v>226</v>
      </c>
      <c r="G77" s="839">
        <v>121060</v>
      </c>
      <c r="H77" s="839">
        <v>42721</v>
      </c>
      <c r="I77" s="839">
        <v>1009</v>
      </c>
      <c r="J77" s="839">
        <v>516</v>
      </c>
      <c r="K77" s="839">
        <v>0</v>
      </c>
      <c r="L77" s="839">
        <v>1</v>
      </c>
      <c r="M77" s="839">
        <v>2219</v>
      </c>
      <c r="N77" s="839"/>
      <c r="O77" s="839">
        <v>389</v>
      </c>
      <c r="P77" s="839">
        <v>171325</v>
      </c>
    </row>
    <row r="78" spans="1:17" s="94" customFormat="1" ht="25.5" x14ac:dyDescent="0.25">
      <c r="A78" s="808">
        <v>4890000</v>
      </c>
      <c r="B78" s="808" t="s">
        <v>512</v>
      </c>
      <c r="C78" s="122">
        <v>1</v>
      </c>
      <c r="D78" s="838">
        <v>1</v>
      </c>
      <c r="E78" s="838">
        <v>0</v>
      </c>
      <c r="F78" s="839">
        <v>534</v>
      </c>
      <c r="G78" s="839">
        <v>139298</v>
      </c>
      <c r="H78" s="839">
        <v>156</v>
      </c>
      <c r="I78" s="839">
        <v>42</v>
      </c>
      <c r="J78" s="839">
        <v>0</v>
      </c>
      <c r="K78" s="839">
        <v>15</v>
      </c>
      <c r="L78" s="839">
        <v>382</v>
      </c>
      <c r="M78" s="839">
        <v>0</v>
      </c>
      <c r="N78" s="839"/>
      <c r="O78" s="839"/>
      <c r="P78" s="839">
        <v>140429</v>
      </c>
    </row>
    <row r="79" spans="1:17" s="94" customFormat="1" ht="15.95" customHeight="1" x14ac:dyDescent="0.25">
      <c r="A79" s="832"/>
      <c r="B79" s="801" t="s">
        <v>605</v>
      </c>
      <c r="C79" s="840">
        <v>-96583</v>
      </c>
      <c r="D79" s="840">
        <v>-282649</v>
      </c>
      <c r="E79" s="840">
        <v>2035377</v>
      </c>
      <c r="F79" s="840">
        <v>1604259</v>
      </c>
      <c r="G79" s="840">
        <v>1696607</v>
      </c>
      <c r="H79" s="840">
        <v>2754243</v>
      </c>
      <c r="I79" s="840">
        <v>1380006</v>
      </c>
      <c r="J79" s="840">
        <v>4989126</v>
      </c>
      <c r="K79" s="840">
        <v>1395797</v>
      </c>
      <c r="L79" s="840">
        <v>1122358</v>
      </c>
      <c r="M79" s="840">
        <v>766462</v>
      </c>
      <c r="N79" s="840">
        <v>433459</v>
      </c>
      <c r="O79" s="840">
        <v>-185050</v>
      </c>
      <c r="P79" s="841">
        <v>17613412</v>
      </c>
    </row>
    <row r="80" spans="1:17" s="94" customFormat="1" ht="15.95" customHeight="1" x14ac:dyDescent="0.25">
      <c r="A80" s="808">
        <v>4600000</v>
      </c>
      <c r="B80" s="808" t="s">
        <v>1104</v>
      </c>
      <c r="C80" s="838"/>
      <c r="D80" s="838"/>
      <c r="E80" s="838">
        <v>355592</v>
      </c>
      <c r="F80" s="838">
        <v>405619</v>
      </c>
      <c r="G80" s="838"/>
      <c r="H80" s="839">
        <v>555006</v>
      </c>
      <c r="I80" s="839"/>
      <c r="J80" s="839">
        <v>785061</v>
      </c>
      <c r="K80" s="839">
        <v>76211</v>
      </c>
      <c r="L80" s="839">
        <v>255294</v>
      </c>
      <c r="M80" s="839">
        <v>433590</v>
      </c>
      <c r="N80" s="838">
        <v>60408</v>
      </c>
      <c r="O80" s="838"/>
      <c r="P80" s="839">
        <v>2926781</v>
      </c>
    </row>
    <row r="81" spans="1:16" s="94" customFormat="1" ht="15.95" customHeight="1" x14ac:dyDescent="0.25">
      <c r="A81" s="832"/>
      <c r="B81" s="837" t="s">
        <v>1019</v>
      </c>
      <c r="C81" s="840">
        <v>-96583</v>
      </c>
      <c r="D81" s="840">
        <v>-282649</v>
      </c>
      <c r="E81" s="840">
        <v>1679785</v>
      </c>
      <c r="F81" s="840">
        <v>1198640</v>
      </c>
      <c r="G81" s="840">
        <v>1696607</v>
      </c>
      <c r="H81" s="840">
        <v>2199237</v>
      </c>
      <c r="I81" s="840">
        <v>1380006</v>
      </c>
      <c r="J81" s="840">
        <v>4204065</v>
      </c>
      <c r="K81" s="840">
        <v>1319586</v>
      </c>
      <c r="L81" s="840">
        <v>867064</v>
      </c>
      <c r="M81" s="840">
        <v>332872</v>
      </c>
      <c r="N81" s="840">
        <v>373051</v>
      </c>
      <c r="O81" s="840">
        <v>-185050</v>
      </c>
      <c r="P81" s="841">
        <v>14686631</v>
      </c>
    </row>
    <row r="82" spans="1:16" s="94" customFormat="1" ht="3.75" customHeight="1" x14ac:dyDescent="0.25">
      <c r="A82" s="97"/>
      <c r="B82" s="97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</row>
    <row r="83" spans="1:16" s="94" customFormat="1" x14ac:dyDescent="0.25">
      <c r="A83" s="227"/>
      <c r="B83" s="227" t="s">
        <v>936</v>
      </c>
      <c r="C83" s="227"/>
      <c r="D83" s="228">
        <v>378699.03999999911</v>
      </c>
      <c r="E83" s="228">
        <v>7176484.7699999977</v>
      </c>
      <c r="F83" s="228">
        <v>3268058.3600000013</v>
      </c>
      <c r="G83" s="228">
        <v>5344772.7299999967</v>
      </c>
      <c r="H83" s="228">
        <v>8563143.1899999995</v>
      </c>
      <c r="I83" s="228">
        <v>4368762.9199999981</v>
      </c>
      <c r="J83" s="228">
        <v>19797253.95999999</v>
      </c>
      <c r="K83" s="228">
        <v>3082921.2200000016</v>
      </c>
      <c r="L83" s="228">
        <v>5555981.5699999966</v>
      </c>
      <c r="M83" s="228">
        <v>5496711.0100000016</v>
      </c>
      <c r="N83" s="228"/>
      <c r="O83" s="228"/>
      <c r="P83" s="227"/>
    </row>
    <row r="84" spans="1:16" s="94" customFormat="1" x14ac:dyDescent="0.25">
      <c r="A84" s="59"/>
      <c r="B84" s="60"/>
      <c r="C84" s="59"/>
      <c r="D84" s="429">
        <v>661348.03999999911</v>
      </c>
      <c r="E84" s="429">
        <v>5496699.7699999977</v>
      </c>
      <c r="F84" s="429">
        <v>2069418.3600000013</v>
      </c>
      <c r="G84" s="429">
        <v>3648165.7299999967</v>
      </c>
      <c r="H84" s="429">
        <v>6363906.1899999995</v>
      </c>
      <c r="I84" s="429">
        <v>2988756.9199999981</v>
      </c>
      <c r="J84" s="429">
        <v>15593188.95999999</v>
      </c>
      <c r="K84" s="429">
        <v>1763335.2200000016</v>
      </c>
      <c r="L84" s="429">
        <v>4688917.5699999966</v>
      </c>
      <c r="M84" s="429">
        <v>5163839.0100000016</v>
      </c>
      <c r="N84" s="429">
        <v>-373051</v>
      </c>
      <c r="O84" s="429">
        <v>185050</v>
      </c>
      <c r="P84" s="59"/>
    </row>
    <row r="85" spans="1:16" x14ac:dyDescent="0.25">
      <c r="C85" s="376"/>
      <c r="D85" s="430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94"/>
    </row>
    <row r="86" spans="1:16" x14ac:dyDescent="0.25"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</row>
    <row r="87" spans="1:16" x14ac:dyDescent="0.25"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</row>
  </sheetData>
  <mergeCells count="8">
    <mergeCell ref="A57:P57"/>
    <mergeCell ref="A58:P58"/>
    <mergeCell ref="A59:P59"/>
    <mergeCell ref="A1:P1"/>
    <mergeCell ref="A2:P2"/>
    <mergeCell ref="A3:P3"/>
    <mergeCell ref="A4:P4"/>
    <mergeCell ref="A56:P56"/>
  </mergeCells>
  <conditionalFormatting sqref="P8 A68:B68 A84:C84 A65:B65 A71:B71 A73:B73 A76:B76 A79:B79 A8:B8 A26:B26 A37:B39 A23:B23 A47:B49 P84 A54:B54 A55:P55">
    <cfRule type="cellIs" dxfId="9" priority="10" stopIfTrue="1" operator="equal">
      <formula>0</formula>
    </cfRule>
  </conditionalFormatting>
  <conditionalFormatting sqref="O8">
    <cfRule type="cellIs" dxfId="8" priority="9" stopIfTrue="1" operator="equal">
      <formula>0</formula>
    </cfRule>
  </conditionalFormatting>
  <conditionalFormatting sqref="A81">
    <cfRule type="cellIs" dxfId="7" priority="8" stopIfTrue="1" operator="equal">
      <formula>0</formula>
    </cfRule>
  </conditionalFormatting>
  <conditionalFormatting sqref="B81">
    <cfRule type="cellIs" dxfId="6" priority="7" stopIfTrue="1" operator="equal">
      <formula>0</formula>
    </cfRule>
  </conditionalFormatting>
  <conditionalFormatting sqref="M8">
    <cfRule type="cellIs" dxfId="5" priority="6" stopIfTrue="1" operator="equal">
      <formula>0</formula>
    </cfRule>
  </conditionalFormatting>
  <conditionalFormatting sqref="N8">
    <cfRule type="cellIs" dxfId="4" priority="5" stopIfTrue="1" operator="equal">
      <formula>0</formula>
    </cfRule>
  </conditionalFormatting>
  <conditionalFormatting sqref="C8:L8">
    <cfRule type="cellIs" dxfId="3" priority="4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 tint="-0.14999847407452621"/>
  </sheetPr>
  <dimension ref="A1:B208"/>
  <sheetViews>
    <sheetView showGridLines="0" workbookViewId="0"/>
  </sheetViews>
  <sheetFormatPr baseColWidth="10" defaultColWidth="0" defaultRowHeight="12.75" zeroHeight="1" x14ac:dyDescent="0.2"/>
  <cols>
    <col min="1" max="1" width="93.7109375" bestFit="1" customWidth="1"/>
    <col min="2" max="2" width="8.5703125" customWidth="1"/>
  </cols>
  <sheetData>
    <row r="1" spans="1:2" ht="20.25" x14ac:dyDescent="0.3">
      <c r="A1" s="8" t="s">
        <v>100</v>
      </c>
      <c r="B1" s="7"/>
    </row>
    <row r="2" spans="1:2" x14ac:dyDescent="0.2">
      <c r="B2" s="9"/>
    </row>
    <row r="3" spans="1:2" ht="15.75" x14ac:dyDescent="0.25">
      <c r="A3" s="10" t="s">
        <v>101</v>
      </c>
      <c r="B3" s="9"/>
    </row>
    <row r="4" spans="1:2" x14ac:dyDescent="0.2">
      <c r="A4" s="11" t="s">
        <v>9</v>
      </c>
      <c r="B4" s="12" t="s">
        <v>65</v>
      </c>
    </row>
    <row r="5" spans="1:2" x14ac:dyDescent="0.2">
      <c r="A5" s="11" t="s">
        <v>4</v>
      </c>
      <c r="B5" s="12" t="s">
        <v>69</v>
      </c>
    </row>
    <row r="6" spans="1:2" x14ac:dyDescent="0.2">
      <c r="A6" s="11" t="s">
        <v>49</v>
      </c>
      <c r="B6" s="12" t="s">
        <v>66</v>
      </c>
    </row>
    <row r="7" spans="1:2" x14ac:dyDescent="0.2">
      <c r="A7" s="11" t="s">
        <v>85</v>
      </c>
      <c r="B7" s="12" t="s">
        <v>67</v>
      </c>
    </row>
    <row r="8" spans="1:2" x14ac:dyDescent="0.2">
      <c r="A8" s="11" t="s">
        <v>776</v>
      </c>
      <c r="B8" s="12" t="s">
        <v>777</v>
      </c>
    </row>
    <row r="9" spans="1:2" x14ac:dyDescent="0.2">
      <c r="A9" s="11" t="s">
        <v>778</v>
      </c>
      <c r="B9" s="12" t="s">
        <v>68</v>
      </c>
    </row>
    <row r="10" spans="1:2" x14ac:dyDescent="0.2">
      <c r="A10" s="11" t="s">
        <v>0</v>
      </c>
      <c r="B10" s="12" t="s">
        <v>70</v>
      </c>
    </row>
    <row r="11" spans="1:2" x14ac:dyDescent="0.2">
      <c r="A11" s="11" t="s">
        <v>779</v>
      </c>
      <c r="B11" s="12" t="s">
        <v>86</v>
      </c>
    </row>
    <row r="12" spans="1:2" x14ac:dyDescent="0.2">
      <c r="A12" s="11" t="s">
        <v>2</v>
      </c>
      <c r="B12" s="12" t="s">
        <v>71</v>
      </c>
    </row>
    <row r="13" spans="1:2" x14ac:dyDescent="0.2">
      <c r="A13" s="11" t="s">
        <v>95</v>
      </c>
      <c r="B13" s="12" t="s">
        <v>72</v>
      </c>
    </row>
    <row r="14" spans="1:2" x14ac:dyDescent="0.2">
      <c r="A14" s="11" t="s">
        <v>1051</v>
      </c>
      <c r="B14" s="12" t="s">
        <v>1050</v>
      </c>
    </row>
    <row r="15" spans="1:2" s="272" customFormat="1" x14ac:dyDescent="0.2">
      <c r="A15" s="5" t="s">
        <v>1537</v>
      </c>
      <c r="B15" s="12" t="s">
        <v>1505</v>
      </c>
    </row>
    <row r="16" spans="1:2" x14ac:dyDescent="0.2">
      <c r="A16" s="11"/>
      <c r="B16" s="12"/>
    </row>
    <row r="17" spans="1:2" ht="15.75" x14ac:dyDescent="0.25">
      <c r="A17" s="13" t="s">
        <v>102</v>
      </c>
      <c r="B17" s="12"/>
    </row>
    <row r="18" spans="1:2" x14ac:dyDescent="0.2">
      <c r="A18" s="11" t="s">
        <v>103</v>
      </c>
      <c r="B18" s="12" t="s">
        <v>104</v>
      </c>
    </row>
    <row r="19" spans="1:2" x14ac:dyDescent="0.2">
      <c r="A19" s="11"/>
      <c r="B19" s="12"/>
    </row>
    <row r="20" spans="1:2" ht="15.75" x14ac:dyDescent="0.25">
      <c r="A20" s="13" t="s">
        <v>105</v>
      </c>
      <c r="B20" s="12"/>
    </row>
    <row r="21" spans="1:2" x14ac:dyDescent="0.2">
      <c r="A21" s="11" t="s">
        <v>106</v>
      </c>
      <c r="B21" s="12" t="s">
        <v>75</v>
      </c>
    </row>
    <row r="22" spans="1:2" x14ac:dyDescent="0.2">
      <c r="A22" s="11" t="s">
        <v>107</v>
      </c>
      <c r="B22" s="12" t="s">
        <v>80</v>
      </c>
    </row>
    <row r="23" spans="1:2" x14ac:dyDescent="0.2">
      <c r="A23" s="11" t="s">
        <v>780</v>
      </c>
      <c r="B23" s="12" t="s">
        <v>77</v>
      </c>
    </row>
    <row r="24" spans="1:2" x14ac:dyDescent="0.2">
      <c r="A24" s="11" t="s">
        <v>108</v>
      </c>
      <c r="B24" s="12" t="s">
        <v>76</v>
      </c>
    </row>
    <row r="25" spans="1:2" x14ac:dyDescent="0.2">
      <c r="A25" s="11" t="s">
        <v>109</v>
      </c>
      <c r="B25" s="12" t="s">
        <v>78</v>
      </c>
    </row>
    <row r="26" spans="1:2" x14ac:dyDescent="0.2">
      <c r="A26" s="11" t="s">
        <v>164</v>
      </c>
      <c r="B26" s="12" t="s">
        <v>81</v>
      </c>
    </row>
    <row r="27" spans="1:2" x14ac:dyDescent="0.2">
      <c r="A27" s="11" t="s">
        <v>110</v>
      </c>
      <c r="B27" s="12" t="s">
        <v>79</v>
      </c>
    </row>
    <row r="28" spans="1:2" x14ac:dyDescent="0.2">
      <c r="A28" s="11" t="s">
        <v>1155</v>
      </c>
      <c r="B28" s="12" t="s">
        <v>82</v>
      </c>
    </row>
    <row r="29" spans="1:2" x14ac:dyDescent="0.2">
      <c r="A29" s="11" t="s">
        <v>163</v>
      </c>
      <c r="B29" s="12" t="s">
        <v>157</v>
      </c>
    </row>
    <row r="30" spans="1:2" x14ac:dyDescent="0.2">
      <c r="A30" s="131" t="s">
        <v>939</v>
      </c>
      <c r="B30" s="12" t="s">
        <v>161</v>
      </c>
    </row>
    <row r="31" spans="1:2" x14ac:dyDescent="0.2">
      <c r="A31" s="5" t="s">
        <v>686</v>
      </c>
      <c r="B31" s="12" t="s">
        <v>684</v>
      </c>
    </row>
    <row r="32" spans="1:2" x14ac:dyDescent="0.2">
      <c r="A32" s="5" t="s">
        <v>687</v>
      </c>
      <c r="B32" s="12" t="s">
        <v>685</v>
      </c>
    </row>
    <row r="33" spans="1:2" x14ac:dyDescent="0.2">
      <c r="A33" s="5" t="s">
        <v>938</v>
      </c>
      <c r="B33" s="12" t="s">
        <v>882</v>
      </c>
    </row>
    <row r="34" spans="1:2" x14ac:dyDescent="0.2">
      <c r="A34" s="11"/>
      <c r="B34" s="12"/>
    </row>
    <row r="35" spans="1:2" ht="15.75" x14ac:dyDescent="0.25">
      <c r="A35" s="13" t="s">
        <v>111</v>
      </c>
      <c r="B35" s="12"/>
    </row>
    <row r="36" spans="1:2" x14ac:dyDescent="0.2">
      <c r="A36" s="11" t="s">
        <v>112</v>
      </c>
      <c r="B36" s="12" t="s">
        <v>113</v>
      </c>
    </row>
    <row r="37" spans="1:2" x14ac:dyDescent="0.2">
      <c r="A37" s="11" t="s">
        <v>114</v>
      </c>
      <c r="B37" s="12" t="s">
        <v>115</v>
      </c>
    </row>
    <row r="38" spans="1:2" x14ac:dyDescent="0.2">
      <c r="A38" s="11" t="s">
        <v>1184</v>
      </c>
      <c r="B38" s="12" t="s">
        <v>1185</v>
      </c>
    </row>
    <row r="39" spans="1:2" x14ac:dyDescent="0.2">
      <c r="A39" s="11"/>
      <c r="B39" s="12"/>
    </row>
    <row r="40" spans="1:2" ht="15.75" x14ac:dyDescent="0.25">
      <c r="A40" s="13" t="s">
        <v>116</v>
      </c>
      <c r="B40" s="12"/>
    </row>
    <row r="41" spans="1:2" x14ac:dyDescent="0.2">
      <c r="A41" s="11" t="s">
        <v>117</v>
      </c>
      <c r="B41" s="12" t="s">
        <v>118</v>
      </c>
    </row>
    <row r="42" spans="1:2" x14ac:dyDescent="0.2">
      <c r="A42" s="11"/>
      <c r="B42" s="12"/>
    </row>
    <row r="43" spans="1:2" ht="15.75" x14ac:dyDescent="0.25">
      <c r="A43" s="13" t="s">
        <v>119</v>
      </c>
      <c r="B43" s="12"/>
    </row>
    <row r="44" spans="1:2" x14ac:dyDescent="0.2">
      <c r="A44" t="s">
        <v>120</v>
      </c>
      <c r="B44" s="9" t="s">
        <v>121</v>
      </c>
    </row>
    <row r="45" spans="1:2" x14ac:dyDescent="0.2">
      <c r="A45" t="s">
        <v>13</v>
      </c>
      <c r="B45" s="9" t="s">
        <v>122</v>
      </c>
    </row>
    <row r="46" spans="1:2" x14ac:dyDescent="0.2">
      <c r="A46" t="s">
        <v>123</v>
      </c>
      <c r="B46" s="9" t="s">
        <v>124</v>
      </c>
    </row>
    <row r="47" spans="1:2" x14ac:dyDescent="0.2">
      <c r="A47" t="s">
        <v>11</v>
      </c>
      <c r="B47" s="9" t="s">
        <v>62</v>
      </c>
    </row>
    <row r="48" spans="1:2" x14ac:dyDescent="0.2">
      <c r="A48" t="s">
        <v>169</v>
      </c>
      <c r="B48" s="9" t="s">
        <v>125</v>
      </c>
    </row>
    <row r="49" spans="1:2" x14ac:dyDescent="0.2">
      <c r="A49" t="s">
        <v>1118</v>
      </c>
      <c r="B49" s="9" t="s">
        <v>126</v>
      </c>
    </row>
    <row r="50" spans="1:2" x14ac:dyDescent="0.2">
      <c r="A50" t="s">
        <v>127</v>
      </c>
      <c r="B50" s="9" t="s">
        <v>128</v>
      </c>
    </row>
    <row r="51" spans="1:2" x14ac:dyDescent="0.2">
      <c r="A51" t="s">
        <v>1</v>
      </c>
      <c r="B51" s="9" t="s">
        <v>52</v>
      </c>
    </row>
    <row r="52" spans="1:2" x14ac:dyDescent="0.2">
      <c r="A52" t="s">
        <v>171</v>
      </c>
      <c r="B52" s="9" t="s">
        <v>61</v>
      </c>
    </row>
    <row r="53" spans="1:2" x14ac:dyDescent="0.2">
      <c r="A53" t="s">
        <v>10</v>
      </c>
      <c r="B53" s="9" t="s">
        <v>53</v>
      </c>
    </row>
    <row r="54" spans="1:2" x14ac:dyDescent="0.2">
      <c r="A54" t="s">
        <v>3</v>
      </c>
      <c r="B54" s="9" t="s">
        <v>54</v>
      </c>
    </row>
    <row r="55" spans="1:2" x14ac:dyDescent="0.2">
      <c r="A55" t="s">
        <v>93</v>
      </c>
      <c r="B55" s="9" t="s">
        <v>1112</v>
      </c>
    </row>
    <row r="56" spans="1:2" x14ac:dyDescent="0.2">
      <c r="A56" t="s">
        <v>12</v>
      </c>
      <c r="B56" s="9" t="s">
        <v>55</v>
      </c>
    </row>
    <row r="57" spans="1:2" x14ac:dyDescent="0.2">
      <c r="A57" t="s">
        <v>96</v>
      </c>
      <c r="B57" s="9" t="s">
        <v>56</v>
      </c>
    </row>
    <row r="58" spans="1:2" x14ac:dyDescent="0.2">
      <c r="A58" t="s">
        <v>170</v>
      </c>
      <c r="B58" s="9" t="s">
        <v>1113</v>
      </c>
    </row>
    <row r="59" spans="1:2" x14ac:dyDescent="0.2">
      <c r="A59" t="s">
        <v>590</v>
      </c>
      <c r="B59" s="9" t="s">
        <v>1114</v>
      </c>
    </row>
    <row r="60" spans="1:2" x14ac:dyDescent="0.2">
      <c r="A60" t="s">
        <v>172</v>
      </c>
      <c r="B60" s="9" t="s">
        <v>1115</v>
      </c>
    </row>
    <row r="61" spans="1:2" x14ac:dyDescent="0.2">
      <c r="A61" t="s">
        <v>1069</v>
      </c>
      <c r="B61" s="9" t="s">
        <v>762</v>
      </c>
    </row>
    <row r="62" spans="1:2" x14ac:dyDescent="0.2">
      <c r="A62" t="s">
        <v>914</v>
      </c>
      <c r="B62" s="9" t="s">
        <v>1116</v>
      </c>
    </row>
    <row r="63" spans="1:2" x14ac:dyDescent="0.2">
      <c r="A63" t="s">
        <v>129</v>
      </c>
      <c r="B63" s="9" t="s">
        <v>60</v>
      </c>
    </row>
    <row r="64" spans="1:2" x14ac:dyDescent="0.2">
      <c r="A64" t="s">
        <v>14</v>
      </c>
      <c r="B64" s="9" t="s">
        <v>130</v>
      </c>
    </row>
    <row r="65" spans="1:2" x14ac:dyDescent="0.2">
      <c r="A65" t="s">
        <v>225</v>
      </c>
      <c r="B65" s="9" t="s">
        <v>1117</v>
      </c>
    </row>
    <row r="66" spans="1:2" x14ac:dyDescent="0.2">
      <c r="A66" t="s">
        <v>131</v>
      </c>
      <c r="B66" s="9" t="s">
        <v>48</v>
      </c>
    </row>
    <row r="67" spans="1:2" x14ac:dyDescent="0.2">
      <c r="A67" t="s">
        <v>763</v>
      </c>
      <c r="B67" s="9" t="s">
        <v>98</v>
      </c>
    </row>
    <row r="68" spans="1:2" x14ac:dyDescent="0.2">
      <c r="A68" t="s">
        <v>94</v>
      </c>
      <c r="B68" s="9" t="s">
        <v>40</v>
      </c>
    </row>
    <row r="69" spans="1:2" x14ac:dyDescent="0.2">
      <c r="A69" t="s">
        <v>132</v>
      </c>
      <c r="B69" s="9" t="s">
        <v>27</v>
      </c>
    </row>
    <row r="70" spans="1:2" x14ac:dyDescent="0.2">
      <c r="A70" t="s">
        <v>644</v>
      </c>
      <c r="B70" s="9" t="s">
        <v>133</v>
      </c>
    </row>
    <row r="71" spans="1:2" x14ac:dyDescent="0.2">
      <c r="A71" t="s">
        <v>1119</v>
      </c>
      <c r="B71" s="9" t="s">
        <v>28</v>
      </c>
    </row>
    <row r="72" spans="1:2" x14ac:dyDescent="0.2">
      <c r="A72" t="s">
        <v>97</v>
      </c>
      <c r="B72" s="9" t="s">
        <v>35</v>
      </c>
    </row>
    <row r="73" spans="1:2" x14ac:dyDescent="0.2">
      <c r="A73" t="s">
        <v>764</v>
      </c>
      <c r="B73" s="9" t="s">
        <v>23</v>
      </c>
    </row>
    <row r="74" spans="1:2" x14ac:dyDescent="0.2">
      <c r="A74" t="s">
        <v>134</v>
      </c>
      <c r="B74" s="9" t="s">
        <v>46</v>
      </c>
    </row>
    <row r="75" spans="1:2" x14ac:dyDescent="0.2">
      <c r="A75" t="s">
        <v>135</v>
      </c>
      <c r="B75" s="9" t="s">
        <v>36</v>
      </c>
    </row>
    <row r="76" spans="1:2" x14ac:dyDescent="0.2">
      <c r="A76" t="s">
        <v>6</v>
      </c>
      <c r="B76" s="9" t="s">
        <v>22</v>
      </c>
    </row>
    <row r="77" spans="1:2" x14ac:dyDescent="0.2">
      <c r="A77" t="s">
        <v>1120</v>
      </c>
      <c r="B77" s="9" t="s">
        <v>21</v>
      </c>
    </row>
    <row r="78" spans="1:2" x14ac:dyDescent="0.2">
      <c r="A78" t="s">
        <v>1121</v>
      </c>
      <c r="B78" s="9" t="s">
        <v>33</v>
      </c>
    </row>
    <row r="79" spans="1:2" x14ac:dyDescent="0.2">
      <c r="A79" t="s">
        <v>136</v>
      </c>
      <c r="B79" s="9" t="s">
        <v>20</v>
      </c>
    </row>
    <row r="80" spans="1:2" x14ac:dyDescent="0.2">
      <c r="A80" t="s">
        <v>256</v>
      </c>
      <c r="B80" s="9" t="s">
        <v>24</v>
      </c>
    </row>
    <row r="81" spans="1:2" x14ac:dyDescent="0.2">
      <c r="A81" t="s">
        <v>137</v>
      </c>
      <c r="B81" s="9" t="s">
        <v>25</v>
      </c>
    </row>
    <row r="82" spans="1:2" x14ac:dyDescent="0.2">
      <c r="A82" t="s">
        <v>257</v>
      </c>
      <c r="B82" s="9" t="s">
        <v>42</v>
      </c>
    </row>
    <row r="83" spans="1:2" x14ac:dyDescent="0.2">
      <c r="A83" t="s">
        <v>647</v>
      </c>
      <c r="B83" s="9" t="s">
        <v>37</v>
      </c>
    </row>
    <row r="84" spans="1:2" x14ac:dyDescent="0.2">
      <c r="A84" t="s">
        <v>765</v>
      </c>
      <c r="B84" s="9" t="s">
        <v>725</v>
      </c>
    </row>
    <row r="85" spans="1:2" x14ac:dyDescent="0.2">
      <c r="A85" t="s">
        <v>654</v>
      </c>
      <c r="B85" s="9" t="s">
        <v>47</v>
      </c>
    </row>
    <row r="86" spans="1:2" x14ac:dyDescent="0.2">
      <c r="A86" t="s">
        <v>138</v>
      </c>
      <c r="B86" s="9" t="s">
        <v>41</v>
      </c>
    </row>
    <row r="87" spans="1:2" x14ac:dyDescent="0.2">
      <c r="A87" t="s">
        <v>7</v>
      </c>
      <c r="B87" s="9" t="s">
        <v>50</v>
      </c>
    </row>
    <row r="88" spans="1:2" x14ac:dyDescent="0.2">
      <c r="A88" t="s">
        <v>140</v>
      </c>
      <c r="B88" s="9" t="s">
        <v>38</v>
      </c>
    </row>
    <row r="89" spans="1:2" x14ac:dyDescent="0.2">
      <c r="A89" t="s">
        <v>141</v>
      </c>
      <c r="B89" s="9" t="s">
        <v>74</v>
      </c>
    </row>
    <row r="90" spans="1:2" x14ac:dyDescent="0.2">
      <c r="A90" t="s">
        <v>142</v>
      </c>
      <c r="B90" s="9" t="s">
        <v>143</v>
      </c>
    </row>
    <row r="91" spans="1:2" x14ac:dyDescent="0.2">
      <c r="A91" t="s">
        <v>268</v>
      </c>
      <c r="B91" s="9" t="s">
        <v>31</v>
      </c>
    </row>
    <row r="92" spans="1:2" x14ac:dyDescent="0.2">
      <c r="A92" t="s">
        <v>8</v>
      </c>
      <c r="B92" s="9" t="s">
        <v>31</v>
      </c>
    </row>
    <row r="93" spans="1:2" x14ac:dyDescent="0.2">
      <c r="A93" t="s">
        <v>144</v>
      </c>
      <c r="B93" s="9" t="s">
        <v>39</v>
      </c>
    </row>
    <row r="94" spans="1:2" x14ac:dyDescent="0.2">
      <c r="A94" t="s">
        <v>5</v>
      </c>
      <c r="B94" s="9" t="s">
        <v>73</v>
      </c>
    </row>
    <row r="95" spans="1:2" x14ac:dyDescent="0.2">
      <c r="A95" t="s">
        <v>288</v>
      </c>
      <c r="B95" s="9" t="s">
        <v>326</v>
      </c>
    </row>
    <row r="96" spans="1:2" x14ac:dyDescent="0.2">
      <c r="A96" t="s">
        <v>766</v>
      </c>
      <c r="B96" s="9" t="s">
        <v>767</v>
      </c>
    </row>
    <row r="97" spans="1:2" x14ac:dyDescent="0.2">
      <c r="A97" t="s">
        <v>84</v>
      </c>
      <c r="B97" s="9" t="s">
        <v>88</v>
      </c>
    </row>
    <row r="98" spans="1:2" x14ac:dyDescent="0.2">
      <c r="A98" t="s">
        <v>768</v>
      </c>
      <c r="B98" s="9" t="s">
        <v>769</v>
      </c>
    </row>
    <row r="99" spans="1:2" x14ac:dyDescent="0.2">
      <c r="A99" t="s">
        <v>15</v>
      </c>
      <c r="B99" s="9" t="s">
        <v>145</v>
      </c>
    </row>
    <row r="100" spans="1:2" x14ac:dyDescent="0.2">
      <c r="A100" t="s">
        <v>770</v>
      </c>
      <c r="B100" s="9" t="s">
        <v>771</v>
      </c>
    </row>
    <row r="101" spans="1:2" x14ac:dyDescent="0.2">
      <c r="A101" t="s">
        <v>16</v>
      </c>
      <c r="B101" s="9" t="s">
        <v>146</v>
      </c>
    </row>
    <row r="102" spans="1:2" x14ac:dyDescent="0.2">
      <c r="A102" t="s">
        <v>842</v>
      </c>
      <c r="B102" s="9" t="s">
        <v>147</v>
      </c>
    </row>
    <row r="103" spans="1:2" x14ac:dyDescent="0.2">
      <c r="A103" t="s">
        <v>1122</v>
      </c>
      <c r="B103" s="9" t="s">
        <v>89</v>
      </c>
    </row>
    <row r="104" spans="1:2" x14ac:dyDescent="0.2">
      <c r="A104" t="s">
        <v>893</v>
      </c>
      <c r="B104" s="9" t="s">
        <v>148</v>
      </c>
    </row>
    <row r="105" spans="1:2" x14ac:dyDescent="0.2">
      <c r="A105" t="s">
        <v>772</v>
      </c>
      <c r="B105" s="9" t="s">
        <v>34</v>
      </c>
    </row>
    <row r="106" spans="1:2" x14ac:dyDescent="0.2">
      <c r="A106" t="s">
        <v>312</v>
      </c>
      <c r="B106" s="9" t="s">
        <v>87</v>
      </c>
    </row>
    <row r="107" spans="1:2" x14ac:dyDescent="0.2">
      <c r="A107" t="s">
        <v>1110</v>
      </c>
      <c r="B107" s="9" t="s">
        <v>29</v>
      </c>
    </row>
    <row r="108" spans="1:2" x14ac:dyDescent="0.2">
      <c r="A108" t="s">
        <v>773</v>
      </c>
      <c r="B108" s="9" t="s">
        <v>724</v>
      </c>
    </row>
    <row r="109" spans="1:2" x14ac:dyDescent="0.2">
      <c r="A109" t="s">
        <v>149</v>
      </c>
      <c r="B109" s="9" t="s">
        <v>92</v>
      </c>
    </row>
    <row r="110" spans="1:2" x14ac:dyDescent="0.2">
      <c r="A110" t="s">
        <v>156</v>
      </c>
      <c r="B110" s="9" t="s">
        <v>155</v>
      </c>
    </row>
    <row r="111" spans="1:2" x14ac:dyDescent="0.2">
      <c r="A111" t="s">
        <v>18</v>
      </c>
      <c r="B111" s="9" t="s">
        <v>17</v>
      </c>
    </row>
    <row r="112" spans="1:2" x14ac:dyDescent="0.2">
      <c r="A112" t="s">
        <v>19</v>
      </c>
      <c r="B112" s="9" t="s">
        <v>150</v>
      </c>
    </row>
    <row r="113" spans="1:2" x14ac:dyDescent="0.2">
      <c r="A113" t="s">
        <v>774</v>
      </c>
      <c r="B113" s="9" t="s">
        <v>327</v>
      </c>
    </row>
    <row r="114" spans="1:2" x14ac:dyDescent="0.2">
      <c r="A114" t="s">
        <v>151</v>
      </c>
      <c r="B114" s="9" t="s">
        <v>30</v>
      </c>
    </row>
    <row r="115" spans="1:2" x14ac:dyDescent="0.2">
      <c r="A115" t="s">
        <v>152</v>
      </c>
      <c r="B115" s="9" t="s">
        <v>90</v>
      </c>
    </row>
    <row r="116" spans="1:2" x14ac:dyDescent="0.2">
      <c r="A116" t="s">
        <v>775</v>
      </c>
      <c r="B116" s="9" t="s">
        <v>99</v>
      </c>
    </row>
    <row r="117" spans="1:2" x14ac:dyDescent="0.2">
      <c r="A117" t="s">
        <v>159</v>
      </c>
      <c r="B117" s="9" t="s">
        <v>158</v>
      </c>
    </row>
    <row r="118" spans="1:2" x14ac:dyDescent="0.2">
      <c r="A118" t="s">
        <v>162</v>
      </c>
      <c r="B118" s="9" t="s">
        <v>160</v>
      </c>
    </row>
    <row r="119" spans="1:2" x14ac:dyDescent="0.2">
      <c r="A119" t="s">
        <v>1111</v>
      </c>
      <c r="B119" s="9" t="s">
        <v>26</v>
      </c>
    </row>
    <row r="120" spans="1:2" x14ac:dyDescent="0.2">
      <c r="A120" t="s">
        <v>153</v>
      </c>
      <c r="B120" s="9" t="s">
        <v>43</v>
      </c>
    </row>
    <row r="121" spans="1:2" x14ac:dyDescent="0.2">
      <c r="A121" t="s">
        <v>1123</v>
      </c>
      <c r="B121" s="9" t="s">
        <v>44</v>
      </c>
    </row>
    <row r="122" spans="1:2" x14ac:dyDescent="0.2">
      <c r="A122" t="s">
        <v>714</v>
      </c>
      <c r="B122" s="9" t="s">
        <v>342</v>
      </c>
    </row>
    <row r="123" spans="1:2" x14ac:dyDescent="0.2">
      <c r="A123" t="s">
        <v>91</v>
      </c>
      <c r="B123" s="9" t="s">
        <v>45</v>
      </c>
    </row>
    <row r="124" spans="1:2" x14ac:dyDescent="0.2">
      <c r="A124" t="s">
        <v>154</v>
      </c>
      <c r="B124" s="9" t="s">
        <v>32</v>
      </c>
    </row>
    <row r="125" spans="1:2" x14ac:dyDescent="0.2">
      <c r="A125" t="s">
        <v>1124</v>
      </c>
      <c r="B125" s="9" t="s">
        <v>1044</v>
      </c>
    </row>
    <row r="126" spans="1:2" x14ac:dyDescent="0.2">
      <c r="A126" t="s">
        <v>1109</v>
      </c>
      <c r="B126" s="9" t="s">
        <v>1088</v>
      </c>
    </row>
    <row r="127" spans="1:2" x14ac:dyDescent="0.2">
      <c r="A127" s="217" t="s">
        <v>1219</v>
      </c>
      <c r="B127" s="9" t="s">
        <v>1214</v>
      </c>
    </row>
    <row r="128" spans="1:2" x14ac:dyDescent="0.2">
      <c r="A128" t="s">
        <v>1570</v>
      </c>
      <c r="B128" s="9" t="s">
        <v>1564</v>
      </c>
    </row>
    <row r="129" spans="1:2" x14ac:dyDescent="0.2">
      <c r="A129" s="11" t="s">
        <v>1571</v>
      </c>
      <c r="B129" s="12" t="s">
        <v>1563</v>
      </c>
    </row>
    <row r="130" spans="1:2" s="852" customFormat="1" x14ac:dyDescent="0.2">
      <c r="A130" s="852" t="s">
        <v>1847</v>
      </c>
      <c r="B130" s="12" t="s">
        <v>1680</v>
      </c>
    </row>
    <row r="131" spans="1:2" s="852" customFormat="1" x14ac:dyDescent="0.2">
      <c r="A131" s="852" t="s">
        <v>1848</v>
      </c>
      <c r="B131" s="12" t="s">
        <v>1765</v>
      </c>
    </row>
    <row r="132" spans="1:2" x14ac:dyDescent="0.2">
      <c r="A132" s="852" t="s">
        <v>1849</v>
      </c>
      <c r="B132" s="12" t="s">
        <v>1824</v>
      </c>
    </row>
    <row r="133" spans="1:2" hidden="1" x14ac:dyDescent="0.2"/>
    <row r="134" spans="1:2" hidden="1" x14ac:dyDescent="0.2"/>
    <row r="135" spans="1:2" hidden="1" x14ac:dyDescent="0.2"/>
    <row r="136" spans="1:2" hidden="1" x14ac:dyDescent="0.2"/>
    <row r="137" spans="1:2" hidden="1" x14ac:dyDescent="0.2"/>
    <row r="138" spans="1:2" hidden="1" x14ac:dyDescent="0.2"/>
    <row r="139" spans="1:2" hidden="1" x14ac:dyDescent="0.2"/>
    <row r="140" spans="1:2" hidden="1" x14ac:dyDescent="0.2"/>
    <row r="141" spans="1:2" hidden="1" x14ac:dyDescent="0.2"/>
    <row r="142" spans="1:2" hidden="1" x14ac:dyDescent="0.2"/>
    <row r="143" spans="1:2" hidden="1" x14ac:dyDescent="0.2"/>
    <row r="144" spans="1: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19"/>
  <sheetViews>
    <sheetView zoomScale="70" zoomScaleNormal="70" workbookViewId="0">
      <selection activeCell="B5" sqref="B5:E8"/>
    </sheetView>
  </sheetViews>
  <sheetFormatPr baseColWidth="10" defaultRowHeight="15" x14ac:dyDescent="0.25"/>
  <cols>
    <col min="1" max="1" width="81.5703125" style="875" customWidth="1"/>
    <col min="2" max="2" width="73.5703125" style="875" customWidth="1"/>
    <col min="3" max="3" width="101.85546875" style="875" bestFit="1" customWidth="1"/>
    <col min="4" max="4" width="75" style="875" bestFit="1" customWidth="1"/>
    <col min="5" max="5" width="11.42578125" style="875"/>
    <col min="6" max="6" width="15" style="875" bestFit="1" customWidth="1"/>
    <col min="7" max="7" width="21.7109375" style="875" bestFit="1" customWidth="1"/>
    <col min="8" max="8" width="18.7109375" style="875" hidden="1" customWidth="1"/>
    <col min="9" max="9" width="13.42578125" style="875" hidden="1" customWidth="1"/>
    <col min="10" max="10" width="15" style="875" hidden="1" customWidth="1"/>
    <col min="11" max="11" width="13.42578125" style="875" hidden="1" customWidth="1"/>
    <col min="12" max="12" width="22" style="875" hidden="1" customWidth="1"/>
    <col min="13" max="13" width="13.42578125" style="875" hidden="1" customWidth="1"/>
    <col min="14" max="15" width="15.42578125" style="875" bestFit="1" customWidth="1"/>
    <col min="16" max="16" width="11.7109375" style="875" bestFit="1" customWidth="1"/>
    <col min="17" max="17" width="16.140625" style="875" customWidth="1"/>
    <col min="18" max="256" width="11.42578125" style="875"/>
    <col min="257" max="257" width="81.5703125" style="875" customWidth="1"/>
    <col min="258" max="258" width="73.5703125" style="875" customWidth="1"/>
    <col min="259" max="259" width="101.85546875" style="875" bestFit="1" customWidth="1"/>
    <col min="260" max="260" width="75" style="875" bestFit="1" customWidth="1"/>
    <col min="261" max="261" width="11.42578125" style="875"/>
    <col min="262" max="262" width="15" style="875" bestFit="1" customWidth="1"/>
    <col min="263" max="263" width="21.7109375" style="875" bestFit="1" customWidth="1"/>
    <col min="264" max="264" width="18.7109375" style="875" bestFit="1" customWidth="1"/>
    <col min="265" max="265" width="13.42578125" style="875" bestFit="1" customWidth="1"/>
    <col min="266" max="266" width="15" style="875" bestFit="1" customWidth="1"/>
    <col min="267" max="267" width="13.42578125" style="875" bestFit="1" customWidth="1"/>
    <col min="268" max="268" width="22" style="875" bestFit="1" customWidth="1"/>
    <col min="269" max="269" width="13.42578125" style="875" bestFit="1" customWidth="1"/>
    <col min="270" max="270" width="15" style="875" bestFit="1" customWidth="1"/>
    <col min="271" max="271" width="13.42578125" style="875" bestFit="1" customWidth="1"/>
    <col min="272" max="272" width="11.7109375" style="875" bestFit="1" customWidth="1"/>
    <col min="273" max="273" width="16.140625" style="875" customWidth="1"/>
    <col min="274" max="512" width="11.42578125" style="875"/>
    <col min="513" max="513" width="81.5703125" style="875" customWidth="1"/>
    <col min="514" max="514" width="73.5703125" style="875" customWidth="1"/>
    <col min="515" max="515" width="101.85546875" style="875" bestFit="1" customWidth="1"/>
    <col min="516" max="516" width="75" style="875" bestFit="1" customWidth="1"/>
    <col min="517" max="517" width="11.42578125" style="875"/>
    <col min="518" max="518" width="15" style="875" bestFit="1" customWidth="1"/>
    <col min="519" max="519" width="21.7109375" style="875" bestFit="1" customWidth="1"/>
    <col min="520" max="520" width="18.7109375" style="875" bestFit="1" customWidth="1"/>
    <col min="521" max="521" width="13.42578125" style="875" bestFit="1" customWidth="1"/>
    <col min="522" max="522" width="15" style="875" bestFit="1" customWidth="1"/>
    <col min="523" max="523" width="13.42578125" style="875" bestFit="1" customWidth="1"/>
    <col min="524" max="524" width="22" style="875" bestFit="1" customWidth="1"/>
    <col min="525" max="525" width="13.42578125" style="875" bestFit="1" customWidth="1"/>
    <col min="526" max="526" width="15" style="875" bestFit="1" customWidth="1"/>
    <col min="527" max="527" width="13.42578125" style="875" bestFit="1" customWidth="1"/>
    <col min="528" max="528" width="11.7109375" style="875" bestFit="1" customWidth="1"/>
    <col min="529" max="529" width="16.140625" style="875" customWidth="1"/>
    <col min="530" max="768" width="11.42578125" style="875"/>
    <col min="769" max="769" width="81.5703125" style="875" customWidth="1"/>
    <col min="770" max="770" width="73.5703125" style="875" customWidth="1"/>
    <col min="771" max="771" width="101.85546875" style="875" bestFit="1" customWidth="1"/>
    <col min="772" max="772" width="75" style="875" bestFit="1" customWidth="1"/>
    <col min="773" max="773" width="11.42578125" style="875"/>
    <col min="774" max="774" width="15" style="875" bestFit="1" customWidth="1"/>
    <col min="775" max="775" width="21.7109375" style="875" bestFit="1" customWidth="1"/>
    <col min="776" max="776" width="18.7109375" style="875" bestFit="1" customWidth="1"/>
    <col min="777" max="777" width="13.42578125" style="875" bestFit="1" customWidth="1"/>
    <col min="778" max="778" width="15" style="875" bestFit="1" customWidth="1"/>
    <col min="779" max="779" width="13.42578125" style="875" bestFit="1" customWidth="1"/>
    <col min="780" max="780" width="22" style="875" bestFit="1" customWidth="1"/>
    <col min="781" max="781" width="13.42578125" style="875" bestFit="1" customWidth="1"/>
    <col min="782" max="782" width="15" style="875" bestFit="1" customWidth="1"/>
    <col min="783" max="783" width="13.42578125" style="875" bestFit="1" customWidth="1"/>
    <col min="784" max="784" width="11.7109375" style="875" bestFit="1" customWidth="1"/>
    <col min="785" max="785" width="16.140625" style="875" customWidth="1"/>
    <col min="786" max="1024" width="11.42578125" style="875"/>
    <col min="1025" max="1025" width="81.5703125" style="875" customWidth="1"/>
    <col min="1026" max="1026" width="73.5703125" style="875" customWidth="1"/>
    <col min="1027" max="1027" width="101.85546875" style="875" bestFit="1" customWidth="1"/>
    <col min="1028" max="1028" width="75" style="875" bestFit="1" customWidth="1"/>
    <col min="1029" max="1029" width="11.42578125" style="875"/>
    <col min="1030" max="1030" width="15" style="875" bestFit="1" customWidth="1"/>
    <col min="1031" max="1031" width="21.7109375" style="875" bestFit="1" customWidth="1"/>
    <col min="1032" max="1032" width="18.7109375" style="875" bestFit="1" customWidth="1"/>
    <col min="1033" max="1033" width="13.42578125" style="875" bestFit="1" customWidth="1"/>
    <col min="1034" max="1034" width="15" style="875" bestFit="1" customWidth="1"/>
    <col min="1035" max="1035" width="13.42578125" style="875" bestFit="1" customWidth="1"/>
    <col min="1036" max="1036" width="22" style="875" bestFit="1" customWidth="1"/>
    <col min="1037" max="1037" width="13.42578125" style="875" bestFit="1" customWidth="1"/>
    <col min="1038" max="1038" width="15" style="875" bestFit="1" customWidth="1"/>
    <col min="1039" max="1039" width="13.42578125" style="875" bestFit="1" customWidth="1"/>
    <col min="1040" max="1040" width="11.7109375" style="875" bestFit="1" customWidth="1"/>
    <col min="1041" max="1041" width="16.140625" style="875" customWidth="1"/>
    <col min="1042" max="1280" width="11.42578125" style="875"/>
    <col min="1281" max="1281" width="81.5703125" style="875" customWidth="1"/>
    <col min="1282" max="1282" width="73.5703125" style="875" customWidth="1"/>
    <col min="1283" max="1283" width="101.85546875" style="875" bestFit="1" customWidth="1"/>
    <col min="1284" max="1284" width="75" style="875" bestFit="1" customWidth="1"/>
    <col min="1285" max="1285" width="11.42578125" style="875"/>
    <col min="1286" max="1286" width="15" style="875" bestFit="1" customWidth="1"/>
    <col min="1287" max="1287" width="21.7109375" style="875" bestFit="1" customWidth="1"/>
    <col min="1288" max="1288" width="18.7109375" style="875" bestFit="1" customWidth="1"/>
    <col min="1289" max="1289" width="13.42578125" style="875" bestFit="1" customWidth="1"/>
    <col min="1290" max="1290" width="15" style="875" bestFit="1" customWidth="1"/>
    <col min="1291" max="1291" width="13.42578125" style="875" bestFit="1" customWidth="1"/>
    <col min="1292" max="1292" width="22" style="875" bestFit="1" customWidth="1"/>
    <col min="1293" max="1293" width="13.42578125" style="875" bestFit="1" customWidth="1"/>
    <col min="1294" max="1294" width="15" style="875" bestFit="1" customWidth="1"/>
    <col min="1295" max="1295" width="13.42578125" style="875" bestFit="1" customWidth="1"/>
    <col min="1296" max="1296" width="11.7109375" style="875" bestFit="1" customWidth="1"/>
    <col min="1297" max="1297" width="16.140625" style="875" customWidth="1"/>
    <col min="1298" max="1536" width="11.42578125" style="875"/>
    <col min="1537" max="1537" width="81.5703125" style="875" customWidth="1"/>
    <col min="1538" max="1538" width="73.5703125" style="875" customWidth="1"/>
    <col min="1539" max="1539" width="101.85546875" style="875" bestFit="1" customWidth="1"/>
    <col min="1540" max="1540" width="75" style="875" bestFit="1" customWidth="1"/>
    <col min="1541" max="1541" width="11.42578125" style="875"/>
    <col min="1542" max="1542" width="15" style="875" bestFit="1" customWidth="1"/>
    <col min="1543" max="1543" width="21.7109375" style="875" bestFit="1" customWidth="1"/>
    <col min="1544" max="1544" width="18.7109375" style="875" bestFit="1" customWidth="1"/>
    <col min="1545" max="1545" width="13.42578125" style="875" bestFit="1" customWidth="1"/>
    <col min="1546" max="1546" width="15" style="875" bestFit="1" customWidth="1"/>
    <col min="1547" max="1547" width="13.42578125" style="875" bestFit="1" customWidth="1"/>
    <col min="1548" max="1548" width="22" style="875" bestFit="1" customWidth="1"/>
    <col min="1549" max="1549" width="13.42578125" style="875" bestFit="1" customWidth="1"/>
    <col min="1550" max="1550" width="15" style="875" bestFit="1" customWidth="1"/>
    <col min="1551" max="1551" width="13.42578125" style="875" bestFit="1" customWidth="1"/>
    <col min="1552" max="1552" width="11.7109375" style="875" bestFit="1" customWidth="1"/>
    <col min="1553" max="1553" width="16.140625" style="875" customWidth="1"/>
    <col min="1554" max="1792" width="11.42578125" style="875"/>
    <col min="1793" max="1793" width="81.5703125" style="875" customWidth="1"/>
    <col min="1794" max="1794" width="73.5703125" style="875" customWidth="1"/>
    <col min="1795" max="1795" width="101.85546875" style="875" bestFit="1" customWidth="1"/>
    <col min="1796" max="1796" width="75" style="875" bestFit="1" customWidth="1"/>
    <col min="1797" max="1797" width="11.42578125" style="875"/>
    <col min="1798" max="1798" width="15" style="875" bestFit="1" customWidth="1"/>
    <col min="1799" max="1799" width="21.7109375" style="875" bestFit="1" customWidth="1"/>
    <col min="1800" max="1800" width="18.7109375" style="875" bestFit="1" customWidth="1"/>
    <col min="1801" max="1801" width="13.42578125" style="875" bestFit="1" customWidth="1"/>
    <col min="1802" max="1802" width="15" style="875" bestFit="1" customWidth="1"/>
    <col min="1803" max="1803" width="13.42578125" style="875" bestFit="1" customWidth="1"/>
    <col min="1804" max="1804" width="22" style="875" bestFit="1" customWidth="1"/>
    <col min="1805" max="1805" width="13.42578125" style="875" bestFit="1" customWidth="1"/>
    <col min="1806" max="1806" width="15" style="875" bestFit="1" customWidth="1"/>
    <col min="1807" max="1807" width="13.42578125" style="875" bestFit="1" customWidth="1"/>
    <col min="1808" max="1808" width="11.7109375" style="875" bestFit="1" customWidth="1"/>
    <col min="1809" max="1809" width="16.140625" style="875" customWidth="1"/>
    <col min="1810" max="2048" width="11.42578125" style="875"/>
    <col min="2049" max="2049" width="81.5703125" style="875" customWidth="1"/>
    <col min="2050" max="2050" width="73.5703125" style="875" customWidth="1"/>
    <col min="2051" max="2051" width="101.85546875" style="875" bestFit="1" customWidth="1"/>
    <col min="2052" max="2052" width="75" style="875" bestFit="1" customWidth="1"/>
    <col min="2053" max="2053" width="11.42578125" style="875"/>
    <col min="2054" max="2054" width="15" style="875" bestFit="1" customWidth="1"/>
    <col min="2055" max="2055" width="21.7109375" style="875" bestFit="1" customWidth="1"/>
    <col min="2056" max="2056" width="18.7109375" style="875" bestFit="1" customWidth="1"/>
    <col min="2057" max="2057" width="13.42578125" style="875" bestFit="1" customWidth="1"/>
    <col min="2058" max="2058" width="15" style="875" bestFit="1" customWidth="1"/>
    <col min="2059" max="2059" width="13.42578125" style="875" bestFit="1" customWidth="1"/>
    <col min="2060" max="2060" width="22" style="875" bestFit="1" customWidth="1"/>
    <col min="2061" max="2061" width="13.42578125" style="875" bestFit="1" customWidth="1"/>
    <col min="2062" max="2062" width="15" style="875" bestFit="1" customWidth="1"/>
    <col min="2063" max="2063" width="13.42578125" style="875" bestFit="1" customWidth="1"/>
    <col min="2064" max="2064" width="11.7109375" style="875" bestFit="1" customWidth="1"/>
    <col min="2065" max="2065" width="16.140625" style="875" customWidth="1"/>
    <col min="2066" max="2304" width="11.42578125" style="875"/>
    <col min="2305" max="2305" width="81.5703125" style="875" customWidth="1"/>
    <col min="2306" max="2306" width="73.5703125" style="875" customWidth="1"/>
    <col min="2307" max="2307" width="101.85546875" style="875" bestFit="1" customWidth="1"/>
    <col min="2308" max="2308" width="75" style="875" bestFit="1" customWidth="1"/>
    <col min="2309" max="2309" width="11.42578125" style="875"/>
    <col min="2310" max="2310" width="15" style="875" bestFit="1" customWidth="1"/>
    <col min="2311" max="2311" width="21.7109375" style="875" bestFit="1" customWidth="1"/>
    <col min="2312" max="2312" width="18.7109375" style="875" bestFit="1" customWidth="1"/>
    <col min="2313" max="2313" width="13.42578125" style="875" bestFit="1" customWidth="1"/>
    <col min="2314" max="2314" width="15" style="875" bestFit="1" customWidth="1"/>
    <col min="2315" max="2315" width="13.42578125" style="875" bestFit="1" customWidth="1"/>
    <col min="2316" max="2316" width="22" style="875" bestFit="1" customWidth="1"/>
    <col min="2317" max="2317" width="13.42578125" style="875" bestFit="1" customWidth="1"/>
    <col min="2318" max="2318" width="15" style="875" bestFit="1" customWidth="1"/>
    <col min="2319" max="2319" width="13.42578125" style="875" bestFit="1" customWidth="1"/>
    <col min="2320" max="2320" width="11.7109375" style="875" bestFit="1" customWidth="1"/>
    <col min="2321" max="2321" width="16.140625" style="875" customWidth="1"/>
    <col min="2322" max="2560" width="11.42578125" style="875"/>
    <col min="2561" max="2561" width="81.5703125" style="875" customWidth="1"/>
    <col min="2562" max="2562" width="73.5703125" style="875" customWidth="1"/>
    <col min="2563" max="2563" width="101.85546875" style="875" bestFit="1" customWidth="1"/>
    <col min="2564" max="2564" width="75" style="875" bestFit="1" customWidth="1"/>
    <col min="2565" max="2565" width="11.42578125" style="875"/>
    <col min="2566" max="2566" width="15" style="875" bestFit="1" customWidth="1"/>
    <col min="2567" max="2567" width="21.7109375" style="875" bestFit="1" customWidth="1"/>
    <col min="2568" max="2568" width="18.7109375" style="875" bestFit="1" customWidth="1"/>
    <col min="2569" max="2569" width="13.42578125" style="875" bestFit="1" customWidth="1"/>
    <col min="2570" max="2570" width="15" style="875" bestFit="1" customWidth="1"/>
    <col min="2571" max="2571" width="13.42578125" style="875" bestFit="1" customWidth="1"/>
    <col min="2572" max="2572" width="22" style="875" bestFit="1" customWidth="1"/>
    <col min="2573" max="2573" width="13.42578125" style="875" bestFit="1" customWidth="1"/>
    <col min="2574" max="2574" width="15" style="875" bestFit="1" customWidth="1"/>
    <col min="2575" max="2575" width="13.42578125" style="875" bestFit="1" customWidth="1"/>
    <col min="2576" max="2576" width="11.7109375" style="875" bestFit="1" customWidth="1"/>
    <col min="2577" max="2577" width="16.140625" style="875" customWidth="1"/>
    <col min="2578" max="2816" width="11.42578125" style="875"/>
    <col min="2817" max="2817" width="81.5703125" style="875" customWidth="1"/>
    <col min="2818" max="2818" width="73.5703125" style="875" customWidth="1"/>
    <col min="2819" max="2819" width="101.85546875" style="875" bestFit="1" customWidth="1"/>
    <col min="2820" max="2820" width="75" style="875" bestFit="1" customWidth="1"/>
    <col min="2821" max="2821" width="11.42578125" style="875"/>
    <col min="2822" max="2822" width="15" style="875" bestFit="1" customWidth="1"/>
    <col min="2823" max="2823" width="21.7109375" style="875" bestFit="1" customWidth="1"/>
    <col min="2824" max="2824" width="18.7109375" style="875" bestFit="1" customWidth="1"/>
    <col min="2825" max="2825" width="13.42578125" style="875" bestFit="1" customWidth="1"/>
    <col min="2826" max="2826" width="15" style="875" bestFit="1" customWidth="1"/>
    <col min="2827" max="2827" width="13.42578125" style="875" bestFit="1" customWidth="1"/>
    <col min="2828" max="2828" width="22" style="875" bestFit="1" customWidth="1"/>
    <col min="2829" max="2829" width="13.42578125" style="875" bestFit="1" customWidth="1"/>
    <col min="2830" max="2830" width="15" style="875" bestFit="1" customWidth="1"/>
    <col min="2831" max="2831" width="13.42578125" style="875" bestFit="1" customWidth="1"/>
    <col min="2832" max="2832" width="11.7109375" style="875" bestFit="1" customWidth="1"/>
    <col min="2833" max="2833" width="16.140625" style="875" customWidth="1"/>
    <col min="2834" max="3072" width="11.42578125" style="875"/>
    <col min="3073" max="3073" width="81.5703125" style="875" customWidth="1"/>
    <col min="3074" max="3074" width="73.5703125" style="875" customWidth="1"/>
    <col min="3075" max="3075" width="101.85546875" style="875" bestFit="1" customWidth="1"/>
    <col min="3076" max="3076" width="75" style="875" bestFit="1" customWidth="1"/>
    <col min="3077" max="3077" width="11.42578125" style="875"/>
    <col min="3078" max="3078" width="15" style="875" bestFit="1" customWidth="1"/>
    <col min="3079" max="3079" width="21.7109375" style="875" bestFit="1" customWidth="1"/>
    <col min="3080" max="3080" width="18.7109375" style="875" bestFit="1" customWidth="1"/>
    <col min="3081" max="3081" width="13.42578125" style="875" bestFit="1" customWidth="1"/>
    <col min="3082" max="3082" width="15" style="875" bestFit="1" customWidth="1"/>
    <col min="3083" max="3083" width="13.42578125" style="875" bestFit="1" customWidth="1"/>
    <col min="3084" max="3084" width="22" style="875" bestFit="1" customWidth="1"/>
    <col min="3085" max="3085" width="13.42578125" style="875" bestFit="1" customWidth="1"/>
    <col min="3086" max="3086" width="15" style="875" bestFit="1" customWidth="1"/>
    <col min="3087" max="3087" width="13.42578125" style="875" bestFit="1" customWidth="1"/>
    <col min="3088" max="3088" width="11.7109375" style="875" bestFit="1" customWidth="1"/>
    <col min="3089" max="3089" width="16.140625" style="875" customWidth="1"/>
    <col min="3090" max="3328" width="11.42578125" style="875"/>
    <col min="3329" max="3329" width="81.5703125" style="875" customWidth="1"/>
    <col min="3330" max="3330" width="73.5703125" style="875" customWidth="1"/>
    <col min="3331" max="3331" width="101.85546875" style="875" bestFit="1" customWidth="1"/>
    <col min="3332" max="3332" width="75" style="875" bestFit="1" customWidth="1"/>
    <col min="3333" max="3333" width="11.42578125" style="875"/>
    <col min="3334" max="3334" width="15" style="875" bestFit="1" customWidth="1"/>
    <col min="3335" max="3335" width="21.7109375" style="875" bestFit="1" customWidth="1"/>
    <col min="3336" max="3336" width="18.7109375" style="875" bestFit="1" customWidth="1"/>
    <col min="3337" max="3337" width="13.42578125" style="875" bestFit="1" customWidth="1"/>
    <col min="3338" max="3338" width="15" style="875" bestFit="1" customWidth="1"/>
    <col min="3339" max="3339" width="13.42578125" style="875" bestFit="1" customWidth="1"/>
    <col min="3340" max="3340" width="22" style="875" bestFit="1" customWidth="1"/>
    <col min="3341" max="3341" width="13.42578125" style="875" bestFit="1" customWidth="1"/>
    <col min="3342" max="3342" width="15" style="875" bestFit="1" customWidth="1"/>
    <col min="3343" max="3343" width="13.42578125" style="875" bestFit="1" customWidth="1"/>
    <col min="3344" max="3344" width="11.7109375" style="875" bestFit="1" customWidth="1"/>
    <col min="3345" max="3345" width="16.140625" style="875" customWidth="1"/>
    <col min="3346" max="3584" width="11.42578125" style="875"/>
    <col min="3585" max="3585" width="81.5703125" style="875" customWidth="1"/>
    <col min="3586" max="3586" width="73.5703125" style="875" customWidth="1"/>
    <col min="3587" max="3587" width="101.85546875" style="875" bestFit="1" customWidth="1"/>
    <col min="3588" max="3588" width="75" style="875" bestFit="1" customWidth="1"/>
    <col min="3589" max="3589" width="11.42578125" style="875"/>
    <col min="3590" max="3590" width="15" style="875" bestFit="1" customWidth="1"/>
    <col min="3591" max="3591" width="21.7109375" style="875" bestFit="1" customWidth="1"/>
    <col min="3592" max="3592" width="18.7109375" style="875" bestFit="1" customWidth="1"/>
    <col min="3593" max="3593" width="13.42578125" style="875" bestFit="1" customWidth="1"/>
    <col min="3594" max="3594" width="15" style="875" bestFit="1" customWidth="1"/>
    <col min="3595" max="3595" width="13.42578125" style="875" bestFit="1" customWidth="1"/>
    <col min="3596" max="3596" width="22" style="875" bestFit="1" customWidth="1"/>
    <col min="3597" max="3597" width="13.42578125" style="875" bestFit="1" customWidth="1"/>
    <col min="3598" max="3598" width="15" style="875" bestFit="1" customWidth="1"/>
    <col min="3599" max="3599" width="13.42578125" style="875" bestFit="1" customWidth="1"/>
    <col min="3600" max="3600" width="11.7109375" style="875" bestFit="1" customWidth="1"/>
    <col min="3601" max="3601" width="16.140625" style="875" customWidth="1"/>
    <col min="3602" max="3840" width="11.42578125" style="875"/>
    <col min="3841" max="3841" width="81.5703125" style="875" customWidth="1"/>
    <col min="3842" max="3842" width="73.5703125" style="875" customWidth="1"/>
    <col min="3843" max="3843" width="101.85546875" style="875" bestFit="1" customWidth="1"/>
    <col min="3844" max="3844" width="75" style="875" bestFit="1" customWidth="1"/>
    <col min="3845" max="3845" width="11.42578125" style="875"/>
    <col min="3846" max="3846" width="15" style="875" bestFit="1" customWidth="1"/>
    <col min="3847" max="3847" width="21.7109375" style="875" bestFit="1" customWidth="1"/>
    <col min="3848" max="3848" width="18.7109375" style="875" bestFit="1" customWidth="1"/>
    <col min="3849" max="3849" width="13.42578125" style="875" bestFit="1" customWidth="1"/>
    <col min="3850" max="3850" width="15" style="875" bestFit="1" customWidth="1"/>
    <col min="3851" max="3851" width="13.42578125" style="875" bestFit="1" customWidth="1"/>
    <col min="3852" max="3852" width="22" style="875" bestFit="1" customWidth="1"/>
    <col min="3853" max="3853" width="13.42578125" style="875" bestFit="1" customWidth="1"/>
    <col min="3854" max="3854" width="15" style="875" bestFit="1" customWidth="1"/>
    <col min="3855" max="3855" width="13.42578125" style="875" bestFit="1" customWidth="1"/>
    <col min="3856" max="3856" width="11.7109375" style="875" bestFit="1" customWidth="1"/>
    <col min="3857" max="3857" width="16.140625" style="875" customWidth="1"/>
    <col min="3858" max="4096" width="11.42578125" style="875"/>
    <col min="4097" max="4097" width="81.5703125" style="875" customWidth="1"/>
    <col min="4098" max="4098" width="73.5703125" style="875" customWidth="1"/>
    <col min="4099" max="4099" width="101.85546875" style="875" bestFit="1" customWidth="1"/>
    <col min="4100" max="4100" width="75" style="875" bestFit="1" customWidth="1"/>
    <col min="4101" max="4101" width="11.42578125" style="875"/>
    <col min="4102" max="4102" width="15" style="875" bestFit="1" customWidth="1"/>
    <col min="4103" max="4103" width="21.7109375" style="875" bestFit="1" customWidth="1"/>
    <col min="4104" max="4104" width="18.7109375" style="875" bestFit="1" customWidth="1"/>
    <col min="4105" max="4105" width="13.42578125" style="875" bestFit="1" customWidth="1"/>
    <col min="4106" max="4106" width="15" style="875" bestFit="1" customWidth="1"/>
    <col min="4107" max="4107" width="13.42578125" style="875" bestFit="1" customWidth="1"/>
    <col min="4108" max="4108" width="22" style="875" bestFit="1" customWidth="1"/>
    <col min="4109" max="4109" width="13.42578125" style="875" bestFit="1" customWidth="1"/>
    <col min="4110" max="4110" width="15" style="875" bestFit="1" customWidth="1"/>
    <col min="4111" max="4111" width="13.42578125" style="875" bestFit="1" customWidth="1"/>
    <col min="4112" max="4112" width="11.7109375" style="875" bestFit="1" customWidth="1"/>
    <col min="4113" max="4113" width="16.140625" style="875" customWidth="1"/>
    <col min="4114" max="4352" width="11.42578125" style="875"/>
    <col min="4353" max="4353" width="81.5703125" style="875" customWidth="1"/>
    <col min="4354" max="4354" width="73.5703125" style="875" customWidth="1"/>
    <col min="4355" max="4355" width="101.85546875" style="875" bestFit="1" customWidth="1"/>
    <col min="4356" max="4356" width="75" style="875" bestFit="1" customWidth="1"/>
    <col min="4357" max="4357" width="11.42578125" style="875"/>
    <col min="4358" max="4358" width="15" style="875" bestFit="1" customWidth="1"/>
    <col min="4359" max="4359" width="21.7109375" style="875" bestFit="1" customWidth="1"/>
    <col min="4360" max="4360" width="18.7109375" style="875" bestFit="1" customWidth="1"/>
    <col min="4361" max="4361" width="13.42578125" style="875" bestFit="1" customWidth="1"/>
    <col min="4362" max="4362" width="15" style="875" bestFit="1" customWidth="1"/>
    <col min="4363" max="4363" width="13.42578125" style="875" bestFit="1" customWidth="1"/>
    <col min="4364" max="4364" width="22" style="875" bestFit="1" customWidth="1"/>
    <col min="4365" max="4365" width="13.42578125" style="875" bestFit="1" customWidth="1"/>
    <col min="4366" max="4366" width="15" style="875" bestFit="1" customWidth="1"/>
    <col min="4367" max="4367" width="13.42578125" style="875" bestFit="1" customWidth="1"/>
    <col min="4368" max="4368" width="11.7109375" style="875" bestFit="1" customWidth="1"/>
    <col min="4369" max="4369" width="16.140625" style="875" customWidth="1"/>
    <col min="4370" max="4608" width="11.42578125" style="875"/>
    <col min="4609" max="4609" width="81.5703125" style="875" customWidth="1"/>
    <col min="4610" max="4610" width="73.5703125" style="875" customWidth="1"/>
    <col min="4611" max="4611" width="101.85546875" style="875" bestFit="1" customWidth="1"/>
    <col min="4612" max="4612" width="75" style="875" bestFit="1" customWidth="1"/>
    <col min="4613" max="4613" width="11.42578125" style="875"/>
    <col min="4614" max="4614" width="15" style="875" bestFit="1" customWidth="1"/>
    <col min="4615" max="4615" width="21.7109375" style="875" bestFit="1" customWidth="1"/>
    <col min="4616" max="4616" width="18.7109375" style="875" bestFit="1" customWidth="1"/>
    <col min="4617" max="4617" width="13.42578125" style="875" bestFit="1" customWidth="1"/>
    <col min="4618" max="4618" width="15" style="875" bestFit="1" customWidth="1"/>
    <col min="4619" max="4619" width="13.42578125" style="875" bestFit="1" customWidth="1"/>
    <col min="4620" max="4620" width="22" style="875" bestFit="1" customWidth="1"/>
    <col min="4621" max="4621" width="13.42578125" style="875" bestFit="1" customWidth="1"/>
    <col min="4622" max="4622" width="15" style="875" bestFit="1" customWidth="1"/>
    <col min="4623" max="4623" width="13.42578125" style="875" bestFit="1" customWidth="1"/>
    <col min="4624" max="4624" width="11.7109375" style="875" bestFit="1" customWidth="1"/>
    <col min="4625" max="4625" width="16.140625" style="875" customWidth="1"/>
    <col min="4626" max="4864" width="11.42578125" style="875"/>
    <col min="4865" max="4865" width="81.5703125" style="875" customWidth="1"/>
    <col min="4866" max="4866" width="73.5703125" style="875" customWidth="1"/>
    <col min="4867" max="4867" width="101.85546875" style="875" bestFit="1" customWidth="1"/>
    <col min="4868" max="4868" width="75" style="875" bestFit="1" customWidth="1"/>
    <col min="4869" max="4869" width="11.42578125" style="875"/>
    <col min="4870" max="4870" width="15" style="875" bestFit="1" customWidth="1"/>
    <col min="4871" max="4871" width="21.7109375" style="875" bestFit="1" customWidth="1"/>
    <col min="4872" max="4872" width="18.7109375" style="875" bestFit="1" customWidth="1"/>
    <col min="4873" max="4873" width="13.42578125" style="875" bestFit="1" customWidth="1"/>
    <col min="4874" max="4874" width="15" style="875" bestFit="1" customWidth="1"/>
    <col min="4875" max="4875" width="13.42578125" style="875" bestFit="1" customWidth="1"/>
    <col min="4876" max="4876" width="22" style="875" bestFit="1" customWidth="1"/>
    <col min="4877" max="4877" width="13.42578125" style="875" bestFit="1" customWidth="1"/>
    <col min="4878" max="4878" width="15" style="875" bestFit="1" customWidth="1"/>
    <col min="4879" max="4879" width="13.42578125" style="875" bestFit="1" customWidth="1"/>
    <col min="4880" max="4880" width="11.7109375" style="875" bestFit="1" customWidth="1"/>
    <col min="4881" max="4881" width="16.140625" style="875" customWidth="1"/>
    <col min="4882" max="5120" width="11.42578125" style="875"/>
    <col min="5121" max="5121" width="81.5703125" style="875" customWidth="1"/>
    <col min="5122" max="5122" width="73.5703125" style="875" customWidth="1"/>
    <col min="5123" max="5123" width="101.85546875" style="875" bestFit="1" customWidth="1"/>
    <col min="5124" max="5124" width="75" style="875" bestFit="1" customWidth="1"/>
    <col min="5125" max="5125" width="11.42578125" style="875"/>
    <col min="5126" max="5126" width="15" style="875" bestFit="1" customWidth="1"/>
    <col min="5127" max="5127" width="21.7109375" style="875" bestFit="1" customWidth="1"/>
    <col min="5128" max="5128" width="18.7109375" style="875" bestFit="1" customWidth="1"/>
    <col min="5129" max="5129" width="13.42578125" style="875" bestFit="1" customWidth="1"/>
    <col min="5130" max="5130" width="15" style="875" bestFit="1" customWidth="1"/>
    <col min="5131" max="5131" width="13.42578125" style="875" bestFit="1" customWidth="1"/>
    <col min="5132" max="5132" width="22" style="875" bestFit="1" customWidth="1"/>
    <col min="5133" max="5133" width="13.42578125" style="875" bestFit="1" customWidth="1"/>
    <col min="5134" max="5134" width="15" style="875" bestFit="1" customWidth="1"/>
    <col min="5135" max="5135" width="13.42578125" style="875" bestFit="1" customWidth="1"/>
    <col min="5136" max="5136" width="11.7109375" style="875" bestFit="1" customWidth="1"/>
    <col min="5137" max="5137" width="16.140625" style="875" customWidth="1"/>
    <col min="5138" max="5376" width="11.42578125" style="875"/>
    <col min="5377" max="5377" width="81.5703125" style="875" customWidth="1"/>
    <col min="5378" max="5378" width="73.5703125" style="875" customWidth="1"/>
    <col min="5379" max="5379" width="101.85546875" style="875" bestFit="1" customWidth="1"/>
    <col min="5380" max="5380" width="75" style="875" bestFit="1" customWidth="1"/>
    <col min="5381" max="5381" width="11.42578125" style="875"/>
    <col min="5382" max="5382" width="15" style="875" bestFit="1" customWidth="1"/>
    <col min="5383" max="5383" width="21.7109375" style="875" bestFit="1" customWidth="1"/>
    <col min="5384" max="5384" width="18.7109375" style="875" bestFit="1" customWidth="1"/>
    <col min="5385" max="5385" width="13.42578125" style="875" bestFit="1" customWidth="1"/>
    <col min="5386" max="5386" width="15" style="875" bestFit="1" customWidth="1"/>
    <col min="5387" max="5387" width="13.42578125" style="875" bestFit="1" customWidth="1"/>
    <col min="5388" max="5388" width="22" style="875" bestFit="1" customWidth="1"/>
    <col min="5389" max="5389" width="13.42578125" style="875" bestFit="1" customWidth="1"/>
    <col min="5390" max="5390" width="15" style="875" bestFit="1" customWidth="1"/>
    <col min="5391" max="5391" width="13.42578125" style="875" bestFit="1" customWidth="1"/>
    <col min="5392" max="5392" width="11.7109375" style="875" bestFit="1" customWidth="1"/>
    <col min="5393" max="5393" width="16.140625" style="875" customWidth="1"/>
    <col min="5394" max="5632" width="11.42578125" style="875"/>
    <col min="5633" max="5633" width="81.5703125" style="875" customWidth="1"/>
    <col min="5634" max="5634" width="73.5703125" style="875" customWidth="1"/>
    <col min="5635" max="5635" width="101.85546875" style="875" bestFit="1" customWidth="1"/>
    <col min="5636" max="5636" width="75" style="875" bestFit="1" customWidth="1"/>
    <col min="5637" max="5637" width="11.42578125" style="875"/>
    <col min="5638" max="5638" width="15" style="875" bestFit="1" customWidth="1"/>
    <col min="5639" max="5639" width="21.7109375" style="875" bestFit="1" customWidth="1"/>
    <col min="5640" max="5640" width="18.7109375" style="875" bestFit="1" customWidth="1"/>
    <col min="5641" max="5641" width="13.42578125" style="875" bestFit="1" customWidth="1"/>
    <col min="5642" max="5642" width="15" style="875" bestFit="1" customWidth="1"/>
    <col min="5643" max="5643" width="13.42578125" style="875" bestFit="1" customWidth="1"/>
    <col min="5644" max="5644" width="22" style="875" bestFit="1" customWidth="1"/>
    <col min="5645" max="5645" width="13.42578125" style="875" bestFit="1" customWidth="1"/>
    <col min="5646" max="5646" width="15" style="875" bestFit="1" customWidth="1"/>
    <col min="5647" max="5647" width="13.42578125" style="875" bestFit="1" customWidth="1"/>
    <col min="5648" max="5648" width="11.7109375" style="875" bestFit="1" customWidth="1"/>
    <col min="5649" max="5649" width="16.140625" style="875" customWidth="1"/>
    <col min="5650" max="5888" width="11.42578125" style="875"/>
    <col min="5889" max="5889" width="81.5703125" style="875" customWidth="1"/>
    <col min="5890" max="5890" width="73.5703125" style="875" customWidth="1"/>
    <col min="5891" max="5891" width="101.85546875" style="875" bestFit="1" customWidth="1"/>
    <col min="5892" max="5892" width="75" style="875" bestFit="1" customWidth="1"/>
    <col min="5893" max="5893" width="11.42578125" style="875"/>
    <col min="5894" max="5894" width="15" style="875" bestFit="1" customWidth="1"/>
    <col min="5895" max="5895" width="21.7109375" style="875" bestFit="1" customWidth="1"/>
    <col min="5896" max="5896" width="18.7109375" style="875" bestFit="1" customWidth="1"/>
    <col min="5897" max="5897" width="13.42578125" style="875" bestFit="1" customWidth="1"/>
    <col min="5898" max="5898" width="15" style="875" bestFit="1" customWidth="1"/>
    <col min="5899" max="5899" width="13.42578125" style="875" bestFit="1" customWidth="1"/>
    <col min="5900" max="5900" width="22" style="875" bestFit="1" customWidth="1"/>
    <col min="5901" max="5901" width="13.42578125" style="875" bestFit="1" customWidth="1"/>
    <col min="5902" max="5902" width="15" style="875" bestFit="1" customWidth="1"/>
    <col min="5903" max="5903" width="13.42578125" style="875" bestFit="1" customWidth="1"/>
    <col min="5904" max="5904" width="11.7109375" style="875" bestFit="1" customWidth="1"/>
    <col min="5905" max="5905" width="16.140625" style="875" customWidth="1"/>
    <col min="5906" max="6144" width="11.42578125" style="875"/>
    <col min="6145" max="6145" width="81.5703125" style="875" customWidth="1"/>
    <col min="6146" max="6146" width="73.5703125" style="875" customWidth="1"/>
    <col min="6147" max="6147" width="101.85546875" style="875" bestFit="1" customWidth="1"/>
    <col min="6148" max="6148" width="75" style="875" bestFit="1" customWidth="1"/>
    <col min="6149" max="6149" width="11.42578125" style="875"/>
    <col min="6150" max="6150" width="15" style="875" bestFit="1" customWidth="1"/>
    <col min="6151" max="6151" width="21.7109375" style="875" bestFit="1" customWidth="1"/>
    <col min="6152" max="6152" width="18.7109375" style="875" bestFit="1" customWidth="1"/>
    <col min="6153" max="6153" width="13.42578125" style="875" bestFit="1" customWidth="1"/>
    <col min="6154" max="6154" width="15" style="875" bestFit="1" customWidth="1"/>
    <col min="6155" max="6155" width="13.42578125" style="875" bestFit="1" customWidth="1"/>
    <col min="6156" max="6156" width="22" style="875" bestFit="1" customWidth="1"/>
    <col min="6157" max="6157" width="13.42578125" style="875" bestFit="1" customWidth="1"/>
    <col min="6158" max="6158" width="15" style="875" bestFit="1" customWidth="1"/>
    <col min="6159" max="6159" width="13.42578125" style="875" bestFit="1" customWidth="1"/>
    <col min="6160" max="6160" width="11.7109375" style="875" bestFit="1" customWidth="1"/>
    <col min="6161" max="6161" width="16.140625" style="875" customWidth="1"/>
    <col min="6162" max="6400" width="11.42578125" style="875"/>
    <col min="6401" max="6401" width="81.5703125" style="875" customWidth="1"/>
    <col min="6402" max="6402" width="73.5703125" style="875" customWidth="1"/>
    <col min="6403" max="6403" width="101.85546875" style="875" bestFit="1" customWidth="1"/>
    <col min="6404" max="6404" width="75" style="875" bestFit="1" customWidth="1"/>
    <col min="6405" max="6405" width="11.42578125" style="875"/>
    <col min="6406" max="6406" width="15" style="875" bestFit="1" customWidth="1"/>
    <col min="6407" max="6407" width="21.7109375" style="875" bestFit="1" customWidth="1"/>
    <col min="6408" max="6408" width="18.7109375" style="875" bestFit="1" customWidth="1"/>
    <col min="6409" max="6409" width="13.42578125" style="875" bestFit="1" customWidth="1"/>
    <col min="6410" max="6410" width="15" style="875" bestFit="1" customWidth="1"/>
    <col min="6411" max="6411" width="13.42578125" style="875" bestFit="1" customWidth="1"/>
    <col min="6412" max="6412" width="22" style="875" bestFit="1" customWidth="1"/>
    <col min="6413" max="6413" width="13.42578125" style="875" bestFit="1" customWidth="1"/>
    <col min="6414" max="6414" width="15" style="875" bestFit="1" customWidth="1"/>
    <col min="6415" max="6415" width="13.42578125" style="875" bestFit="1" customWidth="1"/>
    <col min="6416" max="6416" width="11.7109375" style="875" bestFit="1" customWidth="1"/>
    <col min="6417" max="6417" width="16.140625" style="875" customWidth="1"/>
    <col min="6418" max="6656" width="11.42578125" style="875"/>
    <col min="6657" max="6657" width="81.5703125" style="875" customWidth="1"/>
    <col min="6658" max="6658" width="73.5703125" style="875" customWidth="1"/>
    <col min="6659" max="6659" width="101.85546875" style="875" bestFit="1" customWidth="1"/>
    <col min="6660" max="6660" width="75" style="875" bestFit="1" customWidth="1"/>
    <col min="6661" max="6661" width="11.42578125" style="875"/>
    <col min="6662" max="6662" width="15" style="875" bestFit="1" customWidth="1"/>
    <col min="6663" max="6663" width="21.7109375" style="875" bestFit="1" customWidth="1"/>
    <col min="6664" max="6664" width="18.7109375" style="875" bestFit="1" customWidth="1"/>
    <col min="6665" max="6665" width="13.42578125" style="875" bestFit="1" customWidth="1"/>
    <col min="6666" max="6666" width="15" style="875" bestFit="1" customWidth="1"/>
    <col min="6667" max="6667" width="13.42578125" style="875" bestFit="1" customWidth="1"/>
    <col min="6668" max="6668" width="22" style="875" bestFit="1" customWidth="1"/>
    <col min="6669" max="6669" width="13.42578125" style="875" bestFit="1" customWidth="1"/>
    <col min="6670" max="6670" width="15" style="875" bestFit="1" customWidth="1"/>
    <col min="6671" max="6671" width="13.42578125" style="875" bestFit="1" customWidth="1"/>
    <col min="6672" max="6672" width="11.7109375" style="875" bestFit="1" customWidth="1"/>
    <col min="6673" max="6673" width="16.140625" style="875" customWidth="1"/>
    <col min="6674" max="6912" width="11.42578125" style="875"/>
    <col min="6913" max="6913" width="81.5703125" style="875" customWidth="1"/>
    <col min="6914" max="6914" width="73.5703125" style="875" customWidth="1"/>
    <col min="6915" max="6915" width="101.85546875" style="875" bestFit="1" customWidth="1"/>
    <col min="6916" max="6916" width="75" style="875" bestFit="1" customWidth="1"/>
    <col min="6917" max="6917" width="11.42578125" style="875"/>
    <col min="6918" max="6918" width="15" style="875" bestFit="1" customWidth="1"/>
    <col min="6919" max="6919" width="21.7109375" style="875" bestFit="1" customWidth="1"/>
    <col min="6920" max="6920" width="18.7109375" style="875" bestFit="1" customWidth="1"/>
    <col min="6921" max="6921" width="13.42578125" style="875" bestFit="1" customWidth="1"/>
    <col min="6922" max="6922" width="15" style="875" bestFit="1" customWidth="1"/>
    <col min="6923" max="6923" width="13.42578125" style="875" bestFit="1" customWidth="1"/>
    <col min="6924" max="6924" width="22" style="875" bestFit="1" customWidth="1"/>
    <col min="6925" max="6925" width="13.42578125" style="875" bestFit="1" customWidth="1"/>
    <col min="6926" max="6926" width="15" style="875" bestFit="1" customWidth="1"/>
    <col min="6927" max="6927" width="13.42578125" style="875" bestFit="1" customWidth="1"/>
    <col min="6928" max="6928" width="11.7109375" style="875" bestFit="1" customWidth="1"/>
    <col min="6929" max="6929" width="16.140625" style="875" customWidth="1"/>
    <col min="6930" max="7168" width="11.42578125" style="875"/>
    <col min="7169" max="7169" width="81.5703125" style="875" customWidth="1"/>
    <col min="7170" max="7170" width="73.5703125" style="875" customWidth="1"/>
    <col min="7171" max="7171" width="101.85546875" style="875" bestFit="1" customWidth="1"/>
    <col min="7172" max="7172" width="75" style="875" bestFit="1" customWidth="1"/>
    <col min="7173" max="7173" width="11.42578125" style="875"/>
    <col min="7174" max="7174" width="15" style="875" bestFit="1" customWidth="1"/>
    <col min="7175" max="7175" width="21.7109375" style="875" bestFit="1" customWidth="1"/>
    <col min="7176" max="7176" width="18.7109375" style="875" bestFit="1" customWidth="1"/>
    <col min="7177" max="7177" width="13.42578125" style="875" bestFit="1" customWidth="1"/>
    <col min="7178" max="7178" width="15" style="875" bestFit="1" customWidth="1"/>
    <col min="7179" max="7179" width="13.42578125" style="875" bestFit="1" customWidth="1"/>
    <col min="7180" max="7180" width="22" style="875" bestFit="1" customWidth="1"/>
    <col min="7181" max="7181" width="13.42578125" style="875" bestFit="1" customWidth="1"/>
    <col min="7182" max="7182" width="15" style="875" bestFit="1" customWidth="1"/>
    <col min="7183" max="7183" width="13.42578125" style="875" bestFit="1" customWidth="1"/>
    <col min="7184" max="7184" width="11.7109375" style="875" bestFit="1" customWidth="1"/>
    <col min="7185" max="7185" width="16.140625" style="875" customWidth="1"/>
    <col min="7186" max="7424" width="11.42578125" style="875"/>
    <col min="7425" max="7425" width="81.5703125" style="875" customWidth="1"/>
    <col min="7426" max="7426" width="73.5703125" style="875" customWidth="1"/>
    <col min="7427" max="7427" width="101.85546875" style="875" bestFit="1" customWidth="1"/>
    <col min="7428" max="7428" width="75" style="875" bestFit="1" customWidth="1"/>
    <col min="7429" max="7429" width="11.42578125" style="875"/>
    <col min="7430" max="7430" width="15" style="875" bestFit="1" customWidth="1"/>
    <col min="7431" max="7431" width="21.7109375" style="875" bestFit="1" customWidth="1"/>
    <col min="7432" max="7432" width="18.7109375" style="875" bestFit="1" customWidth="1"/>
    <col min="7433" max="7433" width="13.42578125" style="875" bestFit="1" customWidth="1"/>
    <col min="7434" max="7434" width="15" style="875" bestFit="1" customWidth="1"/>
    <col min="7435" max="7435" width="13.42578125" style="875" bestFit="1" customWidth="1"/>
    <col min="7436" max="7436" width="22" style="875" bestFit="1" customWidth="1"/>
    <col min="7437" max="7437" width="13.42578125" style="875" bestFit="1" customWidth="1"/>
    <col min="7438" max="7438" width="15" style="875" bestFit="1" customWidth="1"/>
    <col min="7439" max="7439" width="13.42578125" style="875" bestFit="1" customWidth="1"/>
    <col min="7440" max="7440" width="11.7109375" style="875" bestFit="1" customWidth="1"/>
    <col min="7441" max="7441" width="16.140625" style="875" customWidth="1"/>
    <col min="7442" max="7680" width="11.42578125" style="875"/>
    <col min="7681" max="7681" width="81.5703125" style="875" customWidth="1"/>
    <col min="7682" max="7682" width="73.5703125" style="875" customWidth="1"/>
    <col min="7683" max="7683" width="101.85546875" style="875" bestFit="1" customWidth="1"/>
    <col min="7684" max="7684" width="75" style="875" bestFit="1" customWidth="1"/>
    <col min="7685" max="7685" width="11.42578125" style="875"/>
    <col min="7686" max="7686" width="15" style="875" bestFit="1" customWidth="1"/>
    <col min="7687" max="7687" width="21.7109375" style="875" bestFit="1" customWidth="1"/>
    <col min="7688" max="7688" width="18.7109375" style="875" bestFit="1" customWidth="1"/>
    <col min="7689" max="7689" width="13.42578125" style="875" bestFit="1" customWidth="1"/>
    <col min="7690" max="7690" width="15" style="875" bestFit="1" customWidth="1"/>
    <col min="7691" max="7691" width="13.42578125" style="875" bestFit="1" customWidth="1"/>
    <col min="7692" max="7692" width="22" style="875" bestFit="1" customWidth="1"/>
    <col min="7693" max="7693" width="13.42578125" style="875" bestFit="1" customWidth="1"/>
    <col min="7694" max="7694" width="15" style="875" bestFit="1" customWidth="1"/>
    <col min="7695" max="7695" width="13.42578125" style="875" bestFit="1" customWidth="1"/>
    <col min="7696" max="7696" width="11.7109375" style="875" bestFit="1" customWidth="1"/>
    <col min="7697" max="7697" width="16.140625" style="875" customWidth="1"/>
    <col min="7698" max="7936" width="11.42578125" style="875"/>
    <col min="7937" max="7937" width="81.5703125" style="875" customWidth="1"/>
    <col min="7938" max="7938" width="73.5703125" style="875" customWidth="1"/>
    <col min="7939" max="7939" width="101.85546875" style="875" bestFit="1" customWidth="1"/>
    <col min="7940" max="7940" width="75" style="875" bestFit="1" customWidth="1"/>
    <col min="7941" max="7941" width="11.42578125" style="875"/>
    <col min="7942" max="7942" width="15" style="875" bestFit="1" customWidth="1"/>
    <col min="7943" max="7943" width="21.7109375" style="875" bestFit="1" customWidth="1"/>
    <col min="7944" max="7944" width="18.7109375" style="875" bestFit="1" customWidth="1"/>
    <col min="7945" max="7945" width="13.42578125" style="875" bestFit="1" customWidth="1"/>
    <col min="7946" max="7946" width="15" style="875" bestFit="1" customWidth="1"/>
    <col min="7947" max="7947" width="13.42578125" style="875" bestFit="1" customWidth="1"/>
    <col min="7948" max="7948" width="22" style="875" bestFit="1" customWidth="1"/>
    <col min="7949" max="7949" width="13.42578125" style="875" bestFit="1" customWidth="1"/>
    <col min="7950" max="7950" width="15" style="875" bestFit="1" customWidth="1"/>
    <col min="7951" max="7951" width="13.42578125" style="875" bestFit="1" customWidth="1"/>
    <col min="7952" max="7952" width="11.7109375" style="875" bestFit="1" customWidth="1"/>
    <col min="7953" max="7953" width="16.140625" style="875" customWidth="1"/>
    <col min="7954" max="8192" width="11.42578125" style="875"/>
    <col min="8193" max="8193" width="81.5703125" style="875" customWidth="1"/>
    <col min="8194" max="8194" width="73.5703125" style="875" customWidth="1"/>
    <col min="8195" max="8195" width="101.85546875" style="875" bestFit="1" customWidth="1"/>
    <col min="8196" max="8196" width="75" style="875" bestFit="1" customWidth="1"/>
    <col min="8197" max="8197" width="11.42578125" style="875"/>
    <col min="8198" max="8198" width="15" style="875" bestFit="1" customWidth="1"/>
    <col min="8199" max="8199" width="21.7109375" style="875" bestFit="1" customWidth="1"/>
    <col min="8200" max="8200" width="18.7109375" style="875" bestFit="1" customWidth="1"/>
    <col min="8201" max="8201" width="13.42578125" style="875" bestFit="1" customWidth="1"/>
    <col min="8202" max="8202" width="15" style="875" bestFit="1" customWidth="1"/>
    <col min="8203" max="8203" width="13.42578125" style="875" bestFit="1" customWidth="1"/>
    <col min="8204" max="8204" width="22" style="875" bestFit="1" customWidth="1"/>
    <col min="8205" max="8205" width="13.42578125" style="875" bestFit="1" customWidth="1"/>
    <col min="8206" max="8206" width="15" style="875" bestFit="1" customWidth="1"/>
    <col min="8207" max="8207" width="13.42578125" style="875" bestFit="1" customWidth="1"/>
    <col min="8208" max="8208" width="11.7109375" style="875" bestFit="1" customWidth="1"/>
    <col min="8209" max="8209" width="16.140625" style="875" customWidth="1"/>
    <col min="8210" max="8448" width="11.42578125" style="875"/>
    <col min="8449" max="8449" width="81.5703125" style="875" customWidth="1"/>
    <col min="8450" max="8450" width="73.5703125" style="875" customWidth="1"/>
    <col min="8451" max="8451" width="101.85546875" style="875" bestFit="1" customWidth="1"/>
    <col min="8452" max="8452" width="75" style="875" bestFit="1" customWidth="1"/>
    <col min="8453" max="8453" width="11.42578125" style="875"/>
    <col min="8454" max="8454" width="15" style="875" bestFit="1" customWidth="1"/>
    <col min="8455" max="8455" width="21.7109375" style="875" bestFit="1" customWidth="1"/>
    <col min="8456" max="8456" width="18.7109375" style="875" bestFit="1" customWidth="1"/>
    <col min="8457" max="8457" width="13.42578125" style="875" bestFit="1" customWidth="1"/>
    <col min="8458" max="8458" width="15" style="875" bestFit="1" customWidth="1"/>
    <col min="8459" max="8459" width="13.42578125" style="875" bestFit="1" customWidth="1"/>
    <col min="8460" max="8460" width="22" style="875" bestFit="1" customWidth="1"/>
    <col min="8461" max="8461" width="13.42578125" style="875" bestFit="1" customWidth="1"/>
    <col min="8462" max="8462" width="15" style="875" bestFit="1" customWidth="1"/>
    <col min="8463" max="8463" width="13.42578125" style="875" bestFit="1" customWidth="1"/>
    <col min="8464" max="8464" width="11.7109375" style="875" bestFit="1" customWidth="1"/>
    <col min="8465" max="8465" width="16.140625" style="875" customWidth="1"/>
    <col min="8466" max="8704" width="11.42578125" style="875"/>
    <col min="8705" max="8705" width="81.5703125" style="875" customWidth="1"/>
    <col min="8706" max="8706" width="73.5703125" style="875" customWidth="1"/>
    <col min="8707" max="8707" width="101.85546875" style="875" bestFit="1" customWidth="1"/>
    <col min="8708" max="8708" width="75" style="875" bestFit="1" customWidth="1"/>
    <col min="8709" max="8709" width="11.42578125" style="875"/>
    <col min="8710" max="8710" width="15" style="875" bestFit="1" customWidth="1"/>
    <col min="8711" max="8711" width="21.7109375" style="875" bestFit="1" customWidth="1"/>
    <col min="8712" max="8712" width="18.7109375" style="875" bestFit="1" customWidth="1"/>
    <col min="8713" max="8713" width="13.42578125" style="875" bestFit="1" customWidth="1"/>
    <col min="8714" max="8714" width="15" style="875" bestFit="1" customWidth="1"/>
    <col min="8715" max="8715" width="13.42578125" style="875" bestFit="1" customWidth="1"/>
    <col min="8716" max="8716" width="22" style="875" bestFit="1" customWidth="1"/>
    <col min="8717" max="8717" width="13.42578125" style="875" bestFit="1" customWidth="1"/>
    <col min="8718" max="8718" width="15" style="875" bestFit="1" customWidth="1"/>
    <col min="8719" max="8719" width="13.42578125" style="875" bestFit="1" customWidth="1"/>
    <col min="8720" max="8720" width="11.7109375" style="875" bestFit="1" customWidth="1"/>
    <col min="8721" max="8721" width="16.140625" style="875" customWidth="1"/>
    <col min="8722" max="8960" width="11.42578125" style="875"/>
    <col min="8961" max="8961" width="81.5703125" style="875" customWidth="1"/>
    <col min="8962" max="8962" width="73.5703125" style="875" customWidth="1"/>
    <col min="8963" max="8963" width="101.85546875" style="875" bestFit="1" customWidth="1"/>
    <col min="8964" max="8964" width="75" style="875" bestFit="1" customWidth="1"/>
    <col min="8965" max="8965" width="11.42578125" style="875"/>
    <col min="8966" max="8966" width="15" style="875" bestFit="1" customWidth="1"/>
    <col min="8967" max="8967" width="21.7109375" style="875" bestFit="1" customWidth="1"/>
    <col min="8968" max="8968" width="18.7109375" style="875" bestFit="1" customWidth="1"/>
    <col min="8969" max="8969" width="13.42578125" style="875" bestFit="1" customWidth="1"/>
    <col min="8970" max="8970" width="15" style="875" bestFit="1" customWidth="1"/>
    <col min="8971" max="8971" width="13.42578125" style="875" bestFit="1" customWidth="1"/>
    <col min="8972" max="8972" width="22" style="875" bestFit="1" customWidth="1"/>
    <col min="8973" max="8973" width="13.42578125" style="875" bestFit="1" customWidth="1"/>
    <col min="8974" max="8974" width="15" style="875" bestFit="1" customWidth="1"/>
    <col min="8975" max="8975" width="13.42578125" style="875" bestFit="1" customWidth="1"/>
    <col min="8976" max="8976" width="11.7109375" style="875" bestFit="1" customWidth="1"/>
    <col min="8977" max="8977" width="16.140625" style="875" customWidth="1"/>
    <col min="8978" max="9216" width="11.42578125" style="875"/>
    <col min="9217" max="9217" width="81.5703125" style="875" customWidth="1"/>
    <col min="9218" max="9218" width="73.5703125" style="875" customWidth="1"/>
    <col min="9219" max="9219" width="101.85546875" style="875" bestFit="1" customWidth="1"/>
    <col min="9220" max="9220" width="75" style="875" bestFit="1" customWidth="1"/>
    <col min="9221" max="9221" width="11.42578125" style="875"/>
    <col min="9222" max="9222" width="15" style="875" bestFit="1" customWidth="1"/>
    <col min="9223" max="9223" width="21.7109375" style="875" bestFit="1" customWidth="1"/>
    <col min="9224" max="9224" width="18.7109375" style="875" bestFit="1" customWidth="1"/>
    <col min="9225" max="9225" width="13.42578125" style="875" bestFit="1" customWidth="1"/>
    <col min="9226" max="9226" width="15" style="875" bestFit="1" customWidth="1"/>
    <col min="9227" max="9227" width="13.42578125" style="875" bestFit="1" customWidth="1"/>
    <col min="9228" max="9228" width="22" style="875" bestFit="1" customWidth="1"/>
    <col min="9229" max="9229" width="13.42578125" style="875" bestFit="1" customWidth="1"/>
    <col min="9230" max="9230" width="15" style="875" bestFit="1" customWidth="1"/>
    <col min="9231" max="9231" width="13.42578125" style="875" bestFit="1" customWidth="1"/>
    <col min="9232" max="9232" width="11.7109375" style="875" bestFit="1" customWidth="1"/>
    <col min="9233" max="9233" width="16.140625" style="875" customWidth="1"/>
    <col min="9234" max="9472" width="11.42578125" style="875"/>
    <col min="9473" max="9473" width="81.5703125" style="875" customWidth="1"/>
    <col min="9474" max="9474" width="73.5703125" style="875" customWidth="1"/>
    <col min="9475" max="9475" width="101.85546875" style="875" bestFit="1" customWidth="1"/>
    <col min="9476" max="9476" width="75" style="875" bestFit="1" customWidth="1"/>
    <col min="9477" max="9477" width="11.42578125" style="875"/>
    <col min="9478" max="9478" width="15" style="875" bestFit="1" customWidth="1"/>
    <col min="9479" max="9479" width="21.7109375" style="875" bestFit="1" customWidth="1"/>
    <col min="9480" max="9480" width="18.7109375" style="875" bestFit="1" customWidth="1"/>
    <col min="9481" max="9481" width="13.42578125" style="875" bestFit="1" customWidth="1"/>
    <col min="9482" max="9482" width="15" style="875" bestFit="1" customWidth="1"/>
    <col min="9483" max="9483" width="13.42578125" style="875" bestFit="1" customWidth="1"/>
    <col min="9484" max="9484" width="22" style="875" bestFit="1" customWidth="1"/>
    <col min="9485" max="9485" width="13.42578125" style="875" bestFit="1" customWidth="1"/>
    <col min="9486" max="9486" width="15" style="875" bestFit="1" customWidth="1"/>
    <col min="9487" max="9487" width="13.42578125" style="875" bestFit="1" customWidth="1"/>
    <col min="9488" max="9488" width="11.7109375" style="875" bestFit="1" customWidth="1"/>
    <col min="9489" max="9489" width="16.140625" style="875" customWidth="1"/>
    <col min="9490" max="9728" width="11.42578125" style="875"/>
    <col min="9729" max="9729" width="81.5703125" style="875" customWidth="1"/>
    <col min="9730" max="9730" width="73.5703125" style="875" customWidth="1"/>
    <col min="9731" max="9731" width="101.85546875" style="875" bestFit="1" customWidth="1"/>
    <col min="9732" max="9732" width="75" style="875" bestFit="1" customWidth="1"/>
    <col min="9733" max="9733" width="11.42578125" style="875"/>
    <col min="9734" max="9734" width="15" style="875" bestFit="1" customWidth="1"/>
    <col min="9735" max="9735" width="21.7109375" style="875" bestFit="1" customWidth="1"/>
    <col min="9736" max="9736" width="18.7109375" style="875" bestFit="1" customWidth="1"/>
    <col min="9737" max="9737" width="13.42578125" style="875" bestFit="1" customWidth="1"/>
    <col min="9738" max="9738" width="15" style="875" bestFit="1" customWidth="1"/>
    <col min="9739" max="9739" width="13.42578125" style="875" bestFit="1" customWidth="1"/>
    <col min="9740" max="9740" width="22" style="875" bestFit="1" customWidth="1"/>
    <col min="9741" max="9741" width="13.42578125" style="875" bestFit="1" customWidth="1"/>
    <col min="9742" max="9742" width="15" style="875" bestFit="1" customWidth="1"/>
    <col min="9743" max="9743" width="13.42578125" style="875" bestFit="1" customWidth="1"/>
    <col min="9744" max="9744" width="11.7109375" style="875" bestFit="1" customWidth="1"/>
    <col min="9745" max="9745" width="16.140625" style="875" customWidth="1"/>
    <col min="9746" max="9984" width="11.42578125" style="875"/>
    <col min="9985" max="9985" width="81.5703125" style="875" customWidth="1"/>
    <col min="9986" max="9986" width="73.5703125" style="875" customWidth="1"/>
    <col min="9987" max="9987" width="101.85546875" style="875" bestFit="1" customWidth="1"/>
    <col min="9988" max="9988" width="75" style="875" bestFit="1" customWidth="1"/>
    <col min="9989" max="9989" width="11.42578125" style="875"/>
    <col min="9990" max="9990" width="15" style="875" bestFit="1" customWidth="1"/>
    <col min="9991" max="9991" width="21.7109375" style="875" bestFit="1" customWidth="1"/>
    <col min="9992" max="9992" width="18.7109375" style="875" bestFit="1" customWidth="1"/>
    <col min="9993" max="9993" width="13.42578125" style="875" bestFit="1" customWidth="1"/>
    <col min="9994" max="9994" width="15" style="875" bestFit="1" customWidth="1"/>
    <col min="9995" max="9995" width="13.42578125" style="875" bestFit="1" customWidth="1"/>
    <col min="9996" max="9996" width="22" style="875" bestFit="1" customWidth="1"/>
    <col min="9997" max="9997" width="13.42578125" style="875" bestFit="1" customWidth="1"/>
    <col min="9998" max="9998" width="15" style="875" bestFit="1" customWidth="1"/>
    <col min="9999" max="9999" width="13.42578125" style="875" bestFit="1" customWidth="1"/>
    <col min="10000" max="10000" width="11.7109375" style="875" bestFit="1" customWidth="1"/>
    <col min="10001" max="10001" width="16.140625" style="875" customWidth="1"/>
    <col min="10002" max="10240" width="11.42578125" style="875"/>
    <col min="10241" max="10241" width="81.5703125" style="875" customWidth="1"/>
    <col min="10242" max="10242" width="73.5703125" style="875" customWidth="1"/>
    <col min="10243" max="10243" width="101.85546875" style="875" bestFit="1" customWidth="1"/>
    <col min="10244" max="10244" width="75" style="875" bestFit="1" customWidth="1"/>
    <col min="10245" max="10245" width="11.42578125" style="875"/>
    <col min="10246" max="10246" width="15" style="875" bestFit="1" customWidth="1"/>
    <col min="10247" max="10247" width="21.7109375" style="875" bestFit="1" customWidth="1"/>
    <col min="10248" max="10248" width="18.7109375" style="875" bestFit="1" customWidth="1"/>
    <col min="10249" max="10249" width="13.42578125" style="875" bestFit="1" customWidth="1"/>
    <col min="10250" max="10250" width="15" style="875" bestFit="1" customWidth="1"/>
    <col min="10251" max="10251" width="13.42578125" style="875" bestFit="1" customWidth="1"/>
    <col min="10252" max="10252" width="22" style="875" bestFit="1" customWidth="1"/>
    <col min="10253" max="10253" width="13.42578125" style="875" bestFit="1" customWidth="1"/>
    <col min="10254" max="10254" width="15" style="875" bestFit="1" customWidth="1"/>
    <col min="10255" max="10255" width="13.42578125" style="875" bestFit="1" customWidth="1"/>
    <col min="10256" max="10256" width="11.7109375" style="875" bestFit="1" customWidth="1"/>
    <col min="10257" max="10257" width="16.140625" style="875" customWidth="1"/>
    <col min="10258" max="10496" width="11.42578125" style="875"/>
    <col min="10497" max="10497" width="81.5703125" style="875" customWidth="1"/>
    <col min="10498" max="10498" width="73.5703125" style="875" customWidth="1"/>
    <col min="10499" max="10499" width="101.85546875" style="875" bestFit="1" customWidth="1"/>
    <col min="10500" max="10500" width="75" style="875" bestFit="1" customWidth="1"/>
    <col min="10501" max="10501" width="11.42578125" style="875"/>
    <col min="10502" max="10502" width="15" style="875" bestFit="1" customWidth="1"/>
    <col min="10503" max="10503" width="21.7109375" style="875" bestFit="1" customWidth="1"/>
    <col min="10504" max="10504" width="18.7109375" style="875" bestFit="1" customWidth="1"/>
    <col min="10505" max="10505" width="13.42578125" style="875" bestFit="1" customWidth="1"/>
    <col min="10506" max="10506" width="15" style="875" bestFit="1" customWidth="1"/>
    <col min="10507" max="10507" width="13.42578125" style="875" bestFit="1" customWidth="1"/>
    <col min="10508" max="10508" width="22" style="875" bestFit="1" customWidth="1"/>
    <col min="10509" max="10509" width="13.42578125" style="875" bestFit="1" customWidth="1"/>
    <col min="10510" max="10510" width="15" style="875" bestFit="1" customWidth="1"/>
    <col min="10511" max="10511" width="13.42578125" style="875" bestFit="1" customWidth="1"/>
    <col min="10512" max="10512" width="11.7109375" style="875" bestFit="1" customWidth="1"/>
    <col min="10513" max="10513" width="16.140625" style="875" customWidth="1"/>
    <col min="10514" max="10752" width="11.42578125" style="875"/>
    <col min="10753" max="10753" width="81.5703125" style="875" customWidth="1"/>
    <col min="10754" max="10754" width="73.5703125" style="875" customWidth="1"/>
    <col min="10755" max="10755" width="101.85546875" style="875" bestFit="1" customWidth="1"/>
    <col min="10756" max="10756" width="75" style="875" bestFit="1" customWidth="1"/>
    <col min="10757" max="10757" width="11.42578125" style="875"/>
    <col min="10758" max="10758" width="15" style="875" bestFit="1" customWidth="1"/>
    <col min="10759" max="10759" width="21.7109375" style="875" bestFit="1" customWidth="1"/>
    <col min="10760" max="10760" width="18.7109375" style="875" bestFit="1" customWidth="1"/>
    <col min="10761" max="10761" width="13.42578125" style="875" bestFit="1" customWidth="1"/>
    <col min="10762" max="10762" width="15" style="875" bestFit="1" customWidth="1"/>
    <col min="10763" max="10763" width="13.42578125" style="875" bestFit="1" customWidth="1"/>
    <col min="10764" max="10764" width="22" style="875" bestFit="1" customWidth="1"/>
    <col min="10765" max="10765" width="13.42578125" style="875" bestFit="1" customWidth="1"/>
    <col min="10766" max="10766" width="15" style="875" bestFit="1" customWidth="1"/>
    <col min="10767" max="10767" width="13.42578125" style="875" bestFit="1" customWidth="1"/>
    <col min="10768" max="10768" width="11.7109375" style="875" bestFit="1" customWidth="1"/>
    <col min="10769" max="10769" width="16.140625" style="875" customWidth="1"/>
    <col min="10770" max="11008" width="11.42578125" style="875"/>
    <col min="11009" max="11009" width="81.5703125" style="875" customWidth="1"/>
    <col min="11010" max="11010" width="73.5703125" style="875" customWidth="1"/>
    <col min="11011" max="11011" width="101.85546875" style="875" bestFit="1" customWidth="1"/>
    <col min="11012" max="11012" width="75" style="875" bestFit="1" customWidth="1"/>
    <col min="11013" max="11013" width="11.42578125" style="875"/>
    <col min="11014" max="11014" width="15" style="875" bestFit="1" customWidth="1"/>
    <col min="11015" max="11015" width="21.7109375" style="875" bestFit="1" customWidth="1"/>
    <col min="11016" max="11016" width="18.7109375" style="875" bestFit="1" customWidth="1"/>
    <col min="11017" max="11017" width="13.42578125" style="875" bestFit="1" customWidth="1"/>
    <col min="11018" max="11018" width="15" style="875" bestFit="1" customWidth="1"/>
    <col min="11019" max="11019" width="13.42578125" style="875" bestFit="1" customWidth="1"/>
    <col min="11020" max="11020" width="22" style="875" bestFit="1" customWidth="1"/>
    <col min="11021" max="11021" width="13.42578125" style="875" bestFit="1" customWidth="1"/>
    <col min="11022" max="11022" width="15" style="875" bestFit="1" customWidth="1"/>
    <col min="11023" max="11023" width="13.42578125" style="875" bestFit="1" customWidth="1"/>
    <col min="11024" max="11024" width="11.7109375" style="875" bestFit="1" customWidth="1"/>
    <col min="11025" max="11025" width="16.140625" style="875" customWidth="1"/>
    <col min="11026" max="11264" width="11.42578125" style="875"/>
    <col min="11265" max="11265" width="81.5703125" style="875" customWidth="1"/>
    <col min="11266" max="11266" width="73.5703125" style="875" customWidth="1"/>
    <col min="11267" max="11267" width="101.85546875" style="875" bestFit="1" customWidth="1"/>
    <col min="11268" max="11268" width="75" style="875" bestFit="1" customWidth="1"/>
    <col min="11269" max="11269" width="11.42578125" style="875"/>
    <col min="11270" max="11270" width="15" style="875" bestFit="1" customWidth="1"/>
    <col min="11271" max="11271" width="21.7109375" style="875" bestFit="1" customWidth="1"/>
    <col min="11272" max="11272" width="18.7109375" style="875" bestFit="1" customWidth="1"/>
    <col min="11273" max="11273" width="13.42578125" style="875" bestFit="1" customWidth="1"/>
    <col min="11274" max="11274" width="15" style="875" bestFit="1" customWidth="1"/>
    <col min="11275" max="11275" width="13.42578125" style="875" bestFit="1" customWidth="1"/>
    <col min="11276" max="11276" width="22" style="875" bestFit="1" customWidth="1"/>
    <col min="11277" max="11277" width="13.42578125" style="875" bestFit="1" customWidth="1"/>
    <col min="11278" max="11278" width="15" style="875" bestFit="1" customWidth="1"/>
    <col min="11279" max="11279" width="13.42578125" style="875" bestFit="1" customWidth="1"/>
    <col min="11280" max="11280" width="11.7109375" style="875" bestFit="1" customWidth="1"/>
    <col min="11281" max="11281" width="16.140625" style="875" customWidth="1"/>
    <col min="11282" max="11520" width="11.42578125" style="875"/>
    <col min="11521" max="11521" width="81.5703125" style="875" customWidth="1"/>
    <col min="11522" max="11522" width="73.5703125" style="875" customWidth="1"/>
    <col min="11523" max="11523" width="101.85546875" style="875" bestFit="1" customWidth="1"/>
    <col min="11524" max="11524" width="75" style="875" bestFit="1" customWidth="1"/>
    <col min="11525" max="11525" width="11.42578125" style="875"/>
    <col min="11526" max="11526" width="15" style="875" bestFit="1" customWidth="1"/>
    <col min="11527" max="11527" width="21.7109375" style="875" bestFit="1" customWidth="1"/>
    <col min="11528" max="11528" width="18.7109375" style="875" bestFit="1" customWidth="1"/>
    <col min="11529" max="11529" width="13.42578125" style="875" bestFit="1" customWidth="1"/>
    <col min="11530" max="11530" width="15" style="875" bestFit="1" customWidth="1"/>
    <col min="11531" max="11531" width="13.42578125" style="875" bestFit="1" customWidth="1"/>
    <col min="11532" max="11532" width="22" style="875" bestFit="1" customWidth="1"/>
    <col min="11533" max="11533" width="13.42578125" style="875" bestFit="1" customWidth="1"/>
    <col min="11534" max="11534" width="15" style="875" bestFit="1" customWidth="1"/>
    <col min="11535" max="11535" width="13.42578125" style="875" bestFit="1" customWidth="1"/>
    <col min="11536" max="11536" width="11.7109375" style="875" bestFit="1" customWidth="1"/>
    <col min="11537" max="11537" width="16.140625" style="875" customWidth="1"/>
    <col min="11538" max="11776" width="11.42578125" style="875"/>
    <col min="11777" max="11777" width="81.5703125" style="875" customWidth="1"/>
    <col min="11778" max="11778" width="73.5703125" style="875" customWidth="1"/>
    <col min="11779" max="11779" width="101.85546875" style="875" bestFit="1" customWidth="1"/>
    <col min="11780" max="11780" width="75" style="875" bestFit="1" customWidth="1"/>
    <col min="11781" max="11781" width="11.42578125" style="875"/>
    <col min="11782" max="11782" width="15" style="875" bestFit="1" customWidth="1"/>
    <col min="11783" max="11783" width="21.7109375" style="875" bestFit="1" customWidth="1"/>
    <col min="11784" max="11784" width="18.7109375" style="875" bestFit="1" customWidth="1"/>
    <col min="11785" max="11785" width="13.42578125" style="875" bestFit="1" customWidth="1"/>
    <col min="11786" max="11786" width="15" style="875" bestFit="1" customWidth="1"/>
    <col min="11787" max="11787" width="13.42578125" style="875" bestFit="1" customWidth="1"/>
    <col min="11788" max="11788" width="22" style="875" bestFit="1" customWidth="1"/>
    <col min="11789" max="11789" width="13.42578125" style="875" bestFit="1" customWidth="1"/>
    <col min="11790" max="11790" width="15" style="875" bestFit="1" customWidth="1"/>
    <col min="11791" max="11791" width="13.42578125" style="875" bestFit="1" customWidth="1"/>
    <col min="11792" max="11792" width="11.7109375" style="875" bestFit="1" customWidth="1"/>
    <col min="11793" max="11793" width="16.140625" style="875" customWidth="1"/>
    <col min="11794" max="12032" width="11.42578125" style="875"/>
    <col min="12033" max="12033" width="81.5703125" style="875" customWidth="1"/>
    <col min="12034" max="12034" width="73.5703125" style="875" customWidth="1"/>
    <col min="12035" max="12035" width="101.85546875" style="875" bestFit="1" customWidth="1"/>
    <col min="12036" max="12036" width="75" style="875" bestFit="1" customWidth="1"/>
    <col min="12037" max="12037" width="11.42578125" style="875"/>
    <col min="12038" max="12038" width="15" style="875" bestFit="1" customWidth="1"/>
    <col min="12039" max="12039" width="21.7109375" style="875" bestFit="1" customWidth="1"/>
    <col min="12040" max="12040" width="18.7109375" style="875" bestFit="1" customWidth="1"/>
    <col min="12041" max="12041" width="13.42578125" style="875" bestFit="1" customWidth="1"/>
    <col min="12042" max="12042" width="15" style="875" bestFit="1" customWidth="1"/>
    <col min="12043" max="12043" width="13.42578125" style="875" bestFit="1" customWidth="1"/>
    <col min="12044" max="12044" width="22" style="875" bestFit="1" customWidth="1"/>
    <col min="12045" max="12045" width="13.42578125" style="875" bestFit="1" customWidth="1"/>
    <col min="12046" max="12046" width="15" style="875" bestFit="1" customWidth="1"/>
    <col min="12047" max="12047" width="13.42578125" style="875" bestFit="1" customWidth="1"/>
    <col min="12048" max="12048" width="11.7109375" style="875" bestFit="1" customWidth="1"/>
    <col min="12049" max="12049" width="16.140625" style="875" customWidth="1"/>
    <col min="12050" max="12288" width="11.42578125" style="875"/>
    <col min="12289" max="12289" width="81.5703125" style="875" customWidth="1"/>
    <col min="12290" max="12290" width="73.5703125" style="875" customWidth="1"/>
    <col min="12291" max="12291" width="101.85546875" style="875" bestFit="1" customWidth="1"/>
    <col min="12292" max="12292" width="75" style="875" bestFit="1" customWidth="1"/>
    <col min="12293" max="12293" width="11.42578125" style="875"/>
    <col min="12294" max="12294" width="15" style="875" bestFit="1" customWidth="1"/>
    <col min="12295" max="12295" width="21.7109375" style="875" bestFit="1" customWidth="1"/>
    <col min="12296" max="12296" width="18.7109375" style="875" bestFit="1" customWidth="1"/>
    <col min="12297" max="12297" width="13.42578125" style="875" bestFit="1" customWidth="1"/>
    <col min="12298" max="12298" width="15" style="875" bestFit="1" customWidth="1"/>
    <col min="12299" max="12299" width="13.42578125" style="875" bestFit="1" customWidth="1"/>
    <col min="12300" max="12300" width="22" style="875" bestFit="1" customWidth="1"/>
    <col min="12301" max="12301" width="13.42578125" style="875" bestFit="1" customWidth="1"/>
    <col min="12302" max="12302" width="15" style="875" bestFit="1" customWidth="1"/>
    <col min="12303" max="12303" width="13.42578125" style="875" bestFit="1" customWidth="1"/>
    <col min="12304" max="12304" width="11.7109375" style="875" bestFit="1" customWidth="1"/>
    <col min="12305" max="12305" width="16.140625" style="875" customWidth="1"/>
    <col min="12306" max="12544" width="11.42578125" style="875"/>
    <col min="12545" max="12545" width="81.5703125" style="875" customWidth="1"/>
    <col min="12546" max="12546" width="73.5703125" style="875" customWidth="1"/>
    <col min="12547" max="12547" width="101.85546875" style="875" bestFit="1" customWidth="1"/>
    <col min="12548" max="12548" width="75" style="875" bestFit="1" customWidth="1"/>
    <col min="12549" max="12549" width="11.42578125" style="875"/>
    <col min="12550" max="12550" width="15" style="875" bestFit="1" customWidth="1"/>
    <col min="12551" max="12551" width="21.7109375" style="875" bestFit="1" customWidth="1"/>
    <col min="12552" max="12552" width="18.7109375" style="875" bestFit="1" customWidth="1"/>
    <col min="12553" max="12553" width="13.42578125" style="875" bestFit="1" customWidth="1"/>
    <col min="12554" max="12554" width="15" style="875" bestFit="1" customWidth="1"/>
    <col min="12555" max="12555" width="13.42578125" style="875" bestFit="1" customWidth="1"/>
    <col min="12556" max="12556" width="22" style="875" bestFit="1" customWidth="1"/>
    <col min="12557" max="12557" width="13.42578125" style="875" bestFit="1" customWidth="1"/>
    <col min="12558" max="12558" width="15" style="875" bestFit="1" customWidth="1"/>
    <col min="12559" max="12559" width="13.42578125" style="875" bestFit="1" customWidth="1"/>
    <col min="12560" max="12560" width="11.7109375" style="875" bestFit="1" customWidth="1"/>
    <col min="12561" max="12561" width="16.140625" style="875" customWidth="1"/>
    <col min="12562" max="12800" width="11.42578125" style="875"/>
    <col min="12801" max="12801" width="81.5703125" style="875" customWidth="1"/>
    <col min="12802" max="12802" width="73.5703125" style="875" customWidth="1"/>
    <col min="12803" max="12803" width="101.85546875" style="875" bestFit="1" customWidth="1"/>
    <col min="12804" max="12804" width="75" style="875" bestFit="1" customWidth="1"/>
    <col min="12805" max="12805" width="11.42578125" style="875"/>
    <col min="12806" max="12806" width="15" style="875" bestFit="1" customWidth="1"/>
    <col min="12807" max="12807" width="21.7109375" style="875" bestFit="1" customWidth="1"/>
    <col min="12808" max="12808" width="18.7109375" style="875" bestFit="1" customWidth="1"/>
    <col min="12809" max="12809" width="13.42578125" style="875" bestFit="1" customWidth="1"/>
    <col min="12810" max="12810" width="15" style="875" bestFit="1" customWidth="1"/>
    <col min="12811" max="12811" width="13.42578125" style="875" bestFit="1" customWidth="1"/>
    <col min="12812" max="12812" width="22" style="875" bestFit="1" customWidth="1"/>
    <col min="12813" max="12813" width="13.42578125" style="875" bestFit="1" customWidth="1"/>
    <col min="12814" max="12814" width="15" style="875" bestFit="1" customWidth="1"/>
    <col min="12815" max="12815" width="13.42578125" style="875" bestFit="1" customWidth="1"/>
    <col min="12816" max="12816" width="11.7109375" style="875" bestFit="1" customWidth="1"/>
    <col min="12817" max="12817" width="16.140625" style="875" customWidth="1"/>
    <col min="12818" max="13056" width="11.42578125" style="875"/>
    <col min="13057" max="13057" width="81.5703125" style="875" customWidth="1"/>
    <col min="13058" max="13058" width="73.5703125" style="875" customWidth="1"/>
    <col min="13059" max="13059" width="101.85546875" style="875" bestFit="1" customWidth="1"/>
    <col min="13060" max="13060" width="75" style="875" bestFit="1" customWidth="1"/>
    <col min="13061" max="13061" width="11.42578125" style="875"/>
    <col min="13062" max="13062" width="15" style="875" bestFit="1" customWidth="1"/>
    <col min="13063" max="13063" width="21.7109375" style="875" bestFit="1" customWidth="1"/>
    <col min="13064" max="13064" width="18.7109375" style="875" bestFit="1" customWidth="1"/>
    <col min="13065" max="13065" width="13.42578125" style="875" bestFit="1" customWidth="1"/>
    <col min="13066" max="13066" width="15" style="875" bestFit="1" customWidth="1"/>
    <col min="13067" max="13067" width="13.42578125" style="875" bestFit="1" customWidth="1"/>
    <col min="13068" max="13068" width="22" style="875" bestFit="1" customWidth="1"/>
    <col min="13069" max="13069" width="13.42578125" style="875" bestFit="1" customWidth="1"/>
    <col min="13070" max="13070" width="15" style="875" bestFit="1" customWidth="1"/>
    <col min="13071" max="13071" width="13.42578125" style="875" bestFit="1" customWidth="1"/>
    <col min="13072" max="13072" width="11.7109375" style="875" bestFit="1" customWidth="1"/>
    <col min="13073" max="13073" width="16.140625" style="875" customWidth="1"/>
    <col min="13074" max="13312" width="11.42578125" style="875"/>
    <col min="13313" max="13313" width="81.5703125" style="875" customWidth="1"/>
    <col min="13314" max="13314" width="73.5703125" style="875" customWidth="1"/>
    <col min="13315" max="13315" width="101.85546875" style="875" bestFit="1" customWidth="1"/>
    <col min="13316" max="13316" width="75" style="875" bestFit="1" customWidth="1"/>
    <col min="13317" max="13317" width="11.42578125" style="875"/>
    <col min="13318" max="13318" width="15" style="875" bestFit="1" customWidth="1"/>
    <col min="13319" max="13319" width="21.7109375" style="875" bestFit="1" customWidth="1"/>
    <col min="13320" max="13320" width="18.7109375" style="875" bestFit="1" customWidth="1"/>
    <col min="13321" max="13321" width="13.42578125" style="875" bestFit="1" customWidth="1"/>
    <col min="13322" max="13322" width="15" style="875" bestFit="1" customWidth="1"/>
    <col min="13323" max="13323" width="13.42578125" style="875" bestFit="1" customWidth="1"/>
    <col min="13324" max="13324" width="22" style="875" bestFit="1" customWidth="1"/>
    <col min="13325" max="13325" width="13.42578125" style="875" bestFit="1" customWidth="1"/>
    <col min="13326" max="13326" width="15" style="875" bestFit="1" customWidth="1"/>
    <col min="13327" max="13327" width="13.42578125" style="875" bestFit="1" customWidth="1"/>
    <col min="13328" max="13328" width="11.7109375" style="875" bestFit="1" customWidth="1"/>
    <col min="13329" max="13329" width="16.140625" style="875" customWidth="1"/>
    <col min="13330" max="13568" width="11.42578125" style="875"/>
    <col min="13569" max="13569" width="81.5703125" style="875" customWidth="1"/>
    <col min="13570" max="13570" width="73.5703125" style="875" customWidth="1"/>
    <col min="13571" max="13571" width="101.85546875" style="875" bestFit="1" customWidth="1"/>
    <col min="13572" max="13572" width="75" style="875" bestFit="1" customWidth="1"/>
    <col min="13573" max="13573" width="11.42578125" style="875"/>
    <col min="13574" max="13574" width="15" style="875" bestFit="1" customWidth="1"/>
    <col min="13575" max="13575" width="21.7109375" style="875" bestFit="1" customWidth="1"/>
    <col min="13576" max="13576" width="18.7109375" style="875" bestFit="1" customWidth="1"/>
    <col min="13577" max="13577" width="13.42578125" style="875" bestFit="1" customWidth="1"/>
    <col min="13578" max="13578" width="15" style="875" bestFit="1" customWidth="1"/>
    <col min="13579" max="13579" width="13.42578125" style="875" bestFit="1" customWidth="1"/>
    <col min="13580" max="13580" width="22" style="875" bestFit="1" customWidth="1"/>
    <col min="13581" max="13581" width="13.42578125" style="875" bestFit="1" customWidth="1"/>
    <col min="13582" max="13582" width="15" style="875" bestFit="1" customWidth="1"/>
    <col min="13583" max="13583" width="13.42578125" style="875" bestFit="1" customWidth="1"/>
    <col min="13584" max="13584" width="11.7109375" style="875" bestFit="1" customWidth="1"/>
    <col min="13585" max="13585" width="16.140625" style="875" customWidth="1"/>
    <col min="13586" max="13824" width="11.42578125" style="875"/>
    <col min="13825" max="13825" width="81.5703125" style="875" customWidth="1"/>
    <col min="13826" max="13826" width="73.5703125" style="875" customWidth="1"/>
    <col min="13827" max="13827" width="101.85546875" style="875" bestFit="1" customWidth="1"/>
    <col min="13828" max="13828" width="75" style="875" bestFit="1" customWidth="1"/>
    <col min="13829" max="13829" width="11.42578125" style="875"/>
    <col min="13830" max="13830" width="15" style="875" bestFit="1" customWidth="1"/>
    <col min="13831" max="13831" width="21.7109375" style="875" bestFit="1" customWidth="1"/>
    <col min="13832" max="13832" width="18.7109375" style="875" bestFit="1" customWidth="1"/>
    <col min="13833" max="13833" width="13.42578125" style="875" bestFit="1" customWidth="1"/>
    <col min="13834" max="13834" width="15" style="875" bestFit="1" customWidth="1"/>
    <col min="13835" max="13835" width="13.42578125" style="875" bestFit="1" customWidth="1"/>
    <col min="13836" max="13836" width="22" style="875" bestFit="1" customWidth="1"/>
    <col min="13837" max="13837" width="13.42578125" style="875" bestFit="1" customWidth="1"/>
    <col min="13838" max="13838" width="15" style="875" bestFit="1" customWidth="1"/>
    <col min="13839" max="13839" width="13.42578125" style="875" bestFit="1" customWidth="1"/>
    <col min="13840" max="13840" width="11.7109375" style="875" bestFit="1" customWidth="1"/>
    <col min="13841" max="13841" width="16.140625" style="875" customWidth="1"/>
    <col min="13842" max="14080" width="11.42578125" style="875"/>
    <col min="14081" max="14081" width="81.5703125" style="875" customWidth="1"/>
    <col min="14082" max="14082" width="73.5703125" style="875" customWidth="1"/>
    <col min="14083" max="14083" width="101.85546875" style="875" bestFit="1" customWidth="1"/>
    <col min="14084" max="14084" width="75" style="875" bestFit="1" customWidth="1"/>
    <col min="14085" max="14085" width="11.42578125" style="875"/>
    <col min="14086" max="14086" width="15" style="875" bestFit="1" customWidth="1"/>
    <col min="14087" max="14087" width="21.7109375" style="875" bestFit="1" customWidth="1"/>
    <col min="14088" max="14088" width="18.7109375" style="875" bestFit="1" customWidth="1"/>
    <col min="14089" max="14089" width="13.42578125" style="875" bestFit="1" customWidth="1"/>
    <col min="14090" max="14090" width="15" style="875" bestFit="1" customWidth="1"/>
    <col min="14091" max="14091" width="13.42578125" style="875" bestFit="1" customWidth="1"/>
    <col min="14092" max="14092" width="22" style="875" bestFit="1" customWidth="1"/>
    <col min="14093" max="14093" width="13.42578125" style="875" bestFit="1" customWidth="1"/>
    <col min="14094" max="14094" width="15" style="875" bestFit="1" customWidth="1"/>
    <col min="14095" max="14095" width="13.42578125" style="875" bestFit="1" customWidth="1"/>
    <col min="14096" max="14096" width="11.7109375" style="875" bestFit="1" customWidth="1"/>
    <col min="14097" max="14097" width="16.140625" style="875" customWidth="1"/>
    <col min="14098" max="14336" width="11.42578125" style="875"/>
    <col min="14337" max="14337" width="81.5703125" style="875" customWidth="1"/>
    <col min="14338" max="14338" width="73.5703125" style="875" customWidth="1"/>
    <col min="14339" max="14339" width="101.85546875" style="875" bestFit="1" customWidth="1"/>
    <col min="14340" max="14340" width="75" style="875" bestFit="1" customWidth="1"/>
    <col min="14341" max="14341" width="11.42578125" style="875"/>
    <col min="14342" max="14342" width="15" style="875" bestFit="1" customWidth="1"/>
    <col min="14343" max="14343" width="21.7109375" style="875" bestFit="1" customWidth="1"/>
    <col min="14344" max="14344" width="18.7109375" style="875" bestFit="1" customWidth="1"/>
    <col min="14345" max="14345" width="13.42578125" style="875" bestFit="1" customWidth="1"/>
    <col min="14346" max="14346" width="15" style="875" bestFit="1" customWidth="1"/>
    <col min="14347" max="14347" width="13.42578125" style="875" bestFit="1" customWidth="1"/>
    <col min="14348" max="14348" width="22" style="875" bestFit="1" customWidth="1"/>
    <col min="14349" max="14349" width="13.42578125" style="875" bestFit="1" customWidth="1"/>
    <col min="14350" max="14350" width="15" style="875" bestFit="1" customWidth="1"/>
    <col min="14351" max="14351" width="13.42578125" style="875" bestFit="1" customWidth="1"/>
    <col min="14352" max="14352" width="11.7109375" style="875" bestFit="1" customWidth="1"/>
    <col min="14353" max="14353" width="16.140625" style="875" customWidth="1"/>
    <col min="14354" max="14592" width="11.42578125" style="875"/>
    <col min="14593" max="14593" width="81.5703125" style="875" customWidth="1"/>
    <col min="14594" max="14594" width="73.5703125" style="875" customWidth="1"/>
    <col min="14595" max="14595" width="101.85546875" style="875" bestFit="1" customWidth="1"/>
    <col min="14596" max="14596" width="75" style="875" bestFit="1" customWidth="1"/>
    <col min="14597" max="14597" width="11.42578125" style="875"/>
    <col min="14598" max="14598" width="15" style="875" bestFit="1" customWidth="1"/>
    <col min="14599" max="14599" width="21.7109375" style="875" bestFit="1" customWidth="1"/>
    <col min="14600" max="14600" width="18.7109375" style="875" bestFit="1" customWidth="1"/>
    <col min="14601" max="14601" width="13.42578125" style="875" bestFit="1" customWidth="1"/>
    <col min="14602" max="14602" width="15" style="875" bestFit="1" customWidth="1"/>
    <col min="14603" max="14603" width="13.42578125" style="875" bestFit="1" customWidth="1"/>
    <col min="14604" max="14604" width="22" style="875" bestFit="1" customWidth="1"/>
    <col min="14605" max="14605" width="13.42578125" style="875" bestFit="1" customWidth="1"/>
    <col min="14606" max="14606" width="15" style="875" bestFit="1" customWidth="1"/>
    <col min="14607" max="14607" width="13.42578125" style="875" bestFit="1" customWidth="1"/>
    <col min="14608" max="14608" width="11.7109375" style="875" bestFit="1" customWidth="1"/>
    <col min="14609" max="14609" width="16.140625" style="875" customWidth="1"/>
    <col min="14610" max="14848" width="11.42578125" style="875"/>
    <col min="14849" max="14849" width="81.5703125" style="875" customWidth="1"/>
    <col min="14850" max="14850" width="73.5703125" style="875" customWidth="1"/>
    <col min="14851" max="14851" width="101.85546875" style="875" bestFit="1" customWidth="1"/>
    <col min="14852" max="14852" width="75" style="875" bestFit="1" customWidth="1"/>
    <col min="14853" max="14853" width="11.42578125" style="875"/>
    <col min="14854" max="14854" width="15" style="875" bestFit="1" customWidth="1"/>
    <col min="14855" max="14855" width="21.7109375" style="875" bestFit="1" customWidth="1"/>
    <col min="14856" max="14856" width="18.7109375" style="875" bestFit="1" customWidth="1"/>
    <col min="14857" max="14857" width="13.42578125" style="875" bestFit="1" customWidth="1"/>
    <col min="14858" max="14858" width="15" style="875" bestFit="1" customWidth="1"/>
    <col min="14859" max="14859" width="13.42578125" style="875" bestFit="1" customWidth="1"/>
    <col min="14860" max="14860" width="22" style="875" bestFit="1" customWidth="1"/>
    <col min="14861" max="14861" width="13.42578125" style="875" bestFit="1" customWidth="1"/>
    <col min="14862" max="14862" width="15" style="875" bestFit="1" customWidth="1"/>
    <col min="14863" max="14863" width="13.42578125" style="875" bestFit="1" customWidth="1"/>
    <col min="14864" max="14864" width="11.7109375" style="875" bestFit="1" customWidth="1"/>
    <col min="14865" max="14865" width="16.140625" style="875" customWidth="1"/>
    <col min="14866" max="15104" width="11.42578125" style="875"/>
    <col min="15105" max="15105" width="81.5703125" style="875" customWidth="1"/>
    <col min="15106" max="15106" width="73.5703125" style="875" customWidth="1"/>
    <col min="15107" max="15107" width="101.85546875" style="875" bestFit="1" customWidth="1"/>
    <col min="15108" max="15108" width="75" style="875" bestFit="1" customWidth="1"/>
    <col min="15109" max="15109" width="11.42578125" style="875"/>
    <col min="15110" max="15110" width="15" style="875" bestFit="1" customWidth="1"/>
    <col min="15111" max="15111" width="21.7109375" style="875" bestFit="1" customWidth="1"/>
    <col min="15112" max="15112" width="18.7109375" style="875" bestFit="1" customWidth="1"/>
    <col min="15113" max="15113" width="13.42578125" style="875" bestFit="1" customWidth="1"/>
    <col min="15114" max="15114" width="15" style="875" bestFit="1" customWidth="1"/>
    <col min="15115" max="15115" width="13.42578125" style="875" bestFit="1" customWidth="1"/>
    <col min="15116" max="15116" width="22" style="875" bestFit="1" customWidth="1"/>
    <col min="15117" max="15117" width="13.42578125" style="875" bestFit="1" customWidth="1"/>
    <col min="15118" max="15118" width="15" style="875" bestFit="1" customWidth="1"/>
    <col min="15119" max="15119" width="13.42578125" style="875" bestFit="1" customWidth="1"/>
    <col min="15120" max="15120" width="11.7109375" style="875" bestFit="1" customWidth="1"/>
    <col min="15121" max="15121" width="16.140625" style="875" customWidth="1"/>
    <col min="15122" max="15360" width="11.42578125" style="875"/>
    <col min="15361" max="15361" width="81.5703125" style="875" customWidth="1"/>
    <col min="15362" max="15362" width="73.5703125" style="875" customWidth="1"/>
    <col min="15363" max="15363" width="101.85546875" style="875" bestFit="1" customWidth="1"/>
    <col min="15364" max="15364" width="75" style="875" bestFit="1" customWidth="1"/>
    <col min="15365" max="15365" width="11.42578125" style="875"/>
    <col min="15366" max="15366" width="15" style="875" bestFit="1" customWidth="1"/>
    <col min="15367" max="15367" width="21.7109375" style="875" bestFit="1" customWidth="1"/>
    <col min="15368" max="15368" width="18.7109375" style="875" bestFit="1" customWidth="1"/>
    <col min="15369" max="15369" width="13.42578125" style="875" bestFit="1" customWidth="1"/>
    <col min="15370" max="15370" width="15" style="875" bestFit="1" customWidth="1"/>
    <col min="15371" max="15371" width="13.42578125" style="875" bestFit="1" customWidth="1"/>
    <col min="15372" max="15372" width="22" style="875" bestFit="1" customWidth="1"/>
    <col min="15373" max="15373" width="13.42578125" style="875" bestFit="1" customWidth="1"/>
    <col min="15374" max="15374" width="15" style="875" bestFit="1" customWidth="1"/>
    <col min="15375" max="15375" width="13.42578125" style="875" bestFit="1" customWidth="1"/>
    <col min="15376" max="15376" width="11.7109375" style="875" bestFit="1" customWidth="1"/>
    <col min="15377" max="15377" width="16.140625" style="875" customWidth="1"/>
    <col min="15378" max="15616" width="11.42578125" style="875"/>
    <col min="15617" max="15617" width="81.5703125" style="875" customWidth="1"/>
    <col min="15618" max="15618" width="73.5703125" style="875" customWidth="1"/>
    <col min="15619" max="15619" width="101.85546875" style="875" bestFit="1" customWidth="1"/>
    <col min="15620" max="15620" width="75" style="875" bestFit="1" customWidth="1"/>
    <col min="15621" max="15621" width="11.42578125" style="875"/>
    <col min="15622" max="15622" width="15" style="875" bestFit="1" customWidth="1"/>
    <col min="15623" max="15623" width="21.7109375" style="875" bestFit="1" customWidth="1"/>
    <col min="15624" max="15624" width="18.7109375" style="875" bestFit="1" customWidth="1"/>
    <col min="15625" max="15625" width="13.42578125" style="875" bestFit="1" customWidth="1"/>
    <col min="15626" max="15626" width="15" style="875" bestFit="1" customWidth="1"/>
    <col min="15627" max="15627" width="13.42578125" style="875" bestFit="1" customWidth="1"/>
    <col min="15628" max="15628" width="22" style="875" bestFit="1" customWidth="1"/>
    <col min="15629" max="15629" width="13.42578125" style="875" bestFit="1" customWidth="1"/>
    <col min="15630" max="15630" width="15" style="875" bestFit="1" customWidth="1"/>
    <col min="15631" max="15631" width="13.42578125" style="875" bestFit="1" customWidth="1"/>
    <col min="15632" max="15632" width="11.7109375" style="875" bestFit="1" customWidth="1"/>
    <col min="15633" max="15633" width="16.140625" style="875" customWidth="1"/>
    <col min="15634" max="15872" width="11.42578125" style="875"/>
    <col min="15873" max="15873" width="81.5703125" style="875" customWidth="1"/>
    <col min="15874" max="15874" width="73.5703125" style="875" customWidth="1"/>
    <col min="15875" max="15875" width="101.85546875" style="875" bestFit="1" customWidth="1"/>
    <col min="15876" max="15876" width="75" style="875" bestFit="1" customWidth="1"/>
    <col min="15877" max="15877" width="11.42578125" style="875"/>
    <col min="15878" max="15878" width="15" style="875" bestFit="1" customWidth="1"/>
    <col min="15879" max="15879" width="21.7109375" style="875" bestFit="1" customWidth="1"/>
    <col min="15880" max="15880" width="18.7109375" style="875" bestFit="1" customWidth="1"/>
    <col min="15881" max="15881" width="13.42578125" style="875" bestFit="1" customWidth="1"/>
    <col min="15882" max="15882" width="15" style="875" bestFit="1" customWidth="1"/>
    <col min="15883" max="15883" width="13.42578125" style="875" bestFit="1" customWidth="1"/>
    <col min="15884" max="15884" width="22" style="875" bestFit="1" customWidth="1"/>
    <col min="15885" max="15885" width="13.42578125" style="875" bestFit="1" customWidth="1"/>
    <col min="15886" max="15886" width="15" style="875" bestFit="1" customWidth="1"/>
    <col min="15887" max="15887" width="13.42578125" style="875" bestFit="1" customWidth="1"/>
    <col min="15888" max="15888" width="11.7109375" style="875" bestFit="1" customWidth="1"/>
    <col min="15889" max="15889" width="16.140625" style="875" customWidth="1"/>
    <col min="15890" max="16128" width="11.42578125" style="875"/>
    <col min="16129" max="16129" width="81.5703125" style="875" customWidth="1"/>
    <col min="16130" max="16130" width="73.5703125" style="875" customWidth="1"/>
    <col min="16131" max="16131" width="101.85546875" style="875" bestFit="1" customWidth="1"/>
    <col min="16132" max="16132" width="75" style="875" bestFit="1" customWidth="1"/>
    <col min="16133" max="16133" width="11.42578125" style="875"/>
    <col min="16134" max="16134" width="15" style="875" bestFit="1" customWidth="1"/>
    <col min="16135" max="16135" width="21.7109375" style="875" bestFit="1" customWidth="1"/>
    <col min="16136" max="16136" width="18.7109375" style="875" bestFit="1" customWidth="1"/>
    <col min="16137" max="16137" width="13.42578125" style="875" bestFit="1" customWidth="1"/>
    <col min="16138" max="16138" width="15" style="875" bestFit="1" customWidth="1"/>
    <col min="16139" max="16139" width="13.42578125" style="875" bestFit="1" customWidth="1"/>
    <col min="16140" max="16140" width="22" style="875" bestFit="1" customWidth="1"/>
    <col min="16141" max="16141" width="13.42578125" style="875" bestFit="1" customWidth="1"/>
    <col min="16142" max="16142" width="15" style="875" bestFit="1" customWidth="1"/>
    <col min="16143" max="16143" width="13.42578125" style="875" bestFit="1" customWidth="1"/>
    <col min="16144" max="16144" width="11.7109375" style="875" bestFit="1" customWidth="1"/>
    <col min="16145" max="16145" width="16.140625" style="875" customWidth="1"/>
    <col min="16146" max="16384" width="11.42578125" style="875"/>
  </cols>
  <sheetData>
    <row r="1" spans="1:17" ht="3.75" customHeight="1" x14ac:dyDescent="0.25">
      <c r="A1" s="871"/>
      <c r="B1" s="872"/>
      <c r="C1" s="873"/>
      <c r="D1" s="873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</row>
    <row r="2" spans="1:17" ht="18" x14ac:dyDescent="0.25">
      <c r="A2" s="1562" t="s">
        <v>606</v>
      </c>
      <c r="B2" s="1562"/>
      <c r="C2" s="1562"/>
      <c r="D2" s="1562"/>
      <c r="E2" s="1562"/>
      <c r="F2" s="1562"/>
      <c r="G2" s="1562"/>
      <c r="H2" s="1562"/>
      <c r="I2" s="1562"/>
      <c r="J2" s="1562"/>
      <c r="K2" s="1562"/>
      <c r="L2" s="1562"/>
      <c r="M2" s="1562"/>
      <c r="N2" s="1562"/>
      <c r="O2" s="1562"/>
      <c r="P2" s="1562"/>
      <c r="Q2" s="1562"/>
    </row>
    <row r="3" spans="1:17" ht="18" x14ac:dyDescent="0.25">
      <c r="A3" s="1562" t="s">
        <v>1860</v>
      </c>
      <c r="B3" s="1562"/>
      <c r="C3" s="1562"/>
      <c r="D3" s="1562"/>
      <c r="E3" s="1562"/>
      <c r="F3" s="1562"/>
      <c r="G3" s="1562"/>
      <c r="H3" s="1562"/>
      <c r="I3" s="1562"/>
      <c r="J3" s="1562"/>
      <c r="K3" s="1562"/>
      <c r="L3" s="1562"/>
      <c r="M3" s="1562"/>
      <c r="N3" s="1562"/>
      <c r="O3" s="1562"/>
      <c r="P3" s="1562"/>
      <c r="Q3" s="1562"/>
    </row>
    <row r="4" spans="1:17" ht="6.75" customHeight="1" x14ac:dyDescent="0.25">
      <c r="A4" s="918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</row>
    <row r="5" spans="1:17" ht="15.75" customHeight="1" x14ac:dyDescent="0.25">
      <c r="A5" s="1563" t="s">
        <v>607</v>
      </c>
      <c r="B5" s="1564" t="s">
        <v>608</v>
      </c>
      <c r="C5" s="1564"/>
      <c r="D5" s="1564"/>
      <c r="E5" s="1564"/>
      <c r="F5" s="917"/>
      <c r="G5" s="917"/>
      <c r="H5" s="1561" t="s">
        <v>917</v>
      </c>
      <c r="I5" s="1561"/>
      <c r="J5" s="1561"/>
      <c r="K5" s="1561"/>
      <c r="L5" s="1561" t="s">
        <v>918</v>
      </c>
      <c r="M5" s="1561"/>
      <c r="N5" s="1561"/>
      <c r="O5" s="1561"/>
      <c r="P5" s="1565" t="s">
        <v>611</v>
      </c>
      <c r="Q5" s="1564" t="s">
        <v>612</v>
      </c>
    </row>
    <row r="6" spans="1:17" ht="15.75" x14ac:dyDescent="0.25">
      <c r="A6" s="1563"/>
      <c r="B6" s="1564"/>
      <c r="C6" s="1564"/>
      <c r="D6" s="1564"/>
      <c r="E6" s="1564"/>
      <c r="F6" s="1561" t="s">
        <v>589</v>
      </c>
      <c r="G6" s="1561"/>
      <c r="H6" s="1561" t="s">
        <v>613</v>
      </c>
      <c r="I6" s="1561"/>
      <c r="J6" s="1561" t="s">
        <v>614</v>
      </c>
      <c r="K6" s="1561"/>
      <c r="L6" s="1561" t="s">
        <v>613</v>
      </c>
      <c r="M6" s="1561"/>
      <c r="N6" s="1561" t="s">
        <v>614</v>
      </c>
      <c r="O6" s="1561"/>
      <c r="P6" s="1565"/>
      <c r="Q6" s="1564"/>
    </row>
    <row r="7" spans="1:17" ht="15.75" x14ac:dyDescent="0.25">
      <c r="A7" s="1563"/>
      <c r="B7" s="1564"/>
      <c r="C7" s="1564"/>
      <c r="D7" s="1564"/>
      <c r="E7" s="1564"/>
      <c r="F7" s="1561" t="s">
        <v>615</v>
      </c>
      <c r="G7" s="1561"/>
      <c r="H7" s="1561" t="s">
        <v>615</v>
      </c>
      <c r="I7" s="1561"/>
      <c r="J7" s="1561" t="s">
        <v>615</v>
      </c>
      <c r="K7" s="1561"/>
      <c r="L7" s="1561" t="s">
        <v>615</v>
      </c>
      <c r="M7" s="1561"/>
      <c r="N7" s="1561" t="s">
        <v>615</v>
      </c>
      <c r="O7" s="1561"/>
      <c r="P7" s="1565"/>
      <c r="Q7" s="1564"/>
    </row>
    <row r="8" spans="1:17" ht="15.75" x14ac:dyDescent="0.25">
      <c r="A8" s="1563"/>
      <c r="B8" s="1564"/>
      <c r="C8" s="1564"/>
      <c r="D8" s="1564"/>
      <c r="E8" s="1564"/>
      <c r="F8" s="917" t="s">
        <v>616</v>
      </c>
      <c r="G8" s="917" t="s">
        <v>607</v>
      </c>
      <c r="H8" s="917" t="s">
        <v>616</v>
      </c>
      <c r="I8" s="917" t="s">
        <v>607</v>
      </c>
      <c r="J8" s="917" t="s">
        <v>616</v>
      </c>
      <c r="K8" s="917" t="s">
        <v>607</v>
      </c>
      <c r="L8" s="917" t="s">
        <v>616</v>
      </c>
      <c r="M8" s="917" t="s">
        <v>607</v>
      </c>
      <c r="N8" s="917" t="s">
        <v>616</v>
      </c>
      <c r="O8" s="917" t="s">
        <v>607</v>
      </c>
      <c r="P8" s="1565"/>
      <c r="Q8" s="1564"/>
    </row>
    <row r="9" spans="1:17" x14ac:dyDescent="0.25">
      <c r="A9" s="913" t="s">
        <v>1559</v>
      </c>
      <c r="B9" s="914" t="s">
        <v>1284</v>
      </c>
      <c r="C9" s="914" t="s">
        <v>950</v>
      </c>
      <c r="D9" s="914"/>
      <c r="E9" s="914"/>
      <c r="F9" s="915" t="s">
        <v>617</v>
      </c>
      <c r="G9" s="915" t="s">
        <v>617</v>
      </c>
      <c r="H9" s="915" t="s">
        <v>618</v>
      </c>
      <c r="I9" s="915" t="s">
        <v>1285</v>
      </c>
      <c r="J9" s="915" t="s">
        <v>617</v>
      </c>
      <c r="K9" s="915" t="s">
        <v>617</v>
      </c>
      <c r="L9" s="915" t="s">
        <v>618</v>
      </c>
      <c r="M9" s="915" t="s">
        <v>1285</v>
      </c>
      <c r="N9" s="915" t="s">
        <v>617</v>
      </c>
      <c r="O9" s="915" t="s">
        <v>617</v>
      </c>
      <c r="P9" s="915" t="s">
        <v>621</v>
      </c>
      <c r="Q9" s="916">
        <v>43553</v>
      </c>
    </row>
    <row r="10" spans="1:17" x14ac:dyDescent="0.25">
      <c r="A10" s="876" t="s">
        <v>1559</v>
      </c>
      <c r="B10" s="877" t="s">
        <v>1284</v>
      </c>
      <c r="C10" s="877" t="s">
        <v>169</v>
      </c>
      <c r="D10" s="877"/>
      <c r="E10" s="877"/>
      <c r="F10" s="878" t="s">
        <v>617</v>
      </c>
      <c r="G10" s="878" t="s">
        <v>617</v>
      </c>
      <c r="H10" s="878" t="s">
        <v>618</v>
      </c>
      <c r="I10" s="878" t="s">
        <v>1285</v>
      </c>
      <c r="J10" s="878" t="s">
        <v>617</v>
      </c>
      <c r="K10" s="878" t="s">
        <v>617</v>
      </c>
      <c r="L10" s="878" t="s">
        <v>618</v>
      </c>
      <c r="M10" s="878" t="s">
        <v>1285</v>
      </c>
      <c r="N10" s="878" t="s">
        <v>617</v>
      </c>
      <c r="O10" s="878" t="s">
        <v>617</v>
      </c>
      <c r="P10" s="878" t="s">
        <v>621</v>
      </c>
      <c r="Q10" s="879">
        <v>43553</v>
      </c>
    </row>
    <row r="11" spans="1:17" x14ac:dyDescent="0.25">
      <c r="A11" s="876" t="s">
        <v>1559</v>
      </c>
      <c r="B11" s="877" t="s">
        <v>1659</v>
      </c>
      <c r="C11" s="877" t="s">
        <v>628</v>
      </c>
      <c r="D11" s="877"/>
      <c r="E11" s="877"/>
      <c r="F11" s="878" t="s">
        <v>617</v>
      </c>
      <c r="G11" s="878" t="s">
        <v>617</v>
      </c>
      <c r="H11" s="878" t="s">
        <v>618</v>
      </c>
      <c r="I11" s="878" t="s">
        <v>1285</v>
      </c>
      <c r="J11" s="878" t="s">
        <v>617</v>
      </c>
      <c r="K11" s="878" t="s">
        <v>617</v>
      </c>
      <c r="L11" s="878" t="s">
        <v>618</v>
      </c>
      <c r="M11" s="878" t="s">
        <v>1285</v>
      </c>
      <c r="N11" s="878" t="s">
        <v>617</v>
      </c>
      <c r="O11" s="878" t="s">
        <v>617</v>
      </c>
      <c r="P11" s="878" t="s">
        <v>621</v>
      </c>
      <c r="Q11" s="879">
        <v>43553</v>
      </c>
    </row>
    <row r="12" spans="1:17" x14ac:dyDescent="0.25">
      <c r="A12" s="876" t="s">
        <v>1559</v>
      </c>
      <c r="B12" s="877" t="s">
        <v>1284</v>
      </c>
      <c r="C12" s="877" t="s">
        <v>1286</v>
      </c>
      <c r="D12" s="877"/>
      <c r="E12" s="877"/>
      <c r="F12" s="878" t="s">
        <v>626</v>
      </c>
      <c r="G12" s="878" t="s">
        <v>633</v>
      </c>
      <c r="H12" s="878" t="s">
        <v>618</v>
      </c>
      <c r="I12" s="878" t="s">
        <v>1285</v>
      </c>
      <c r="J12" s="878" t="s">
        <v>626</v>
      </c>
      <c r="K12" s="878" t="s">
        <v>633</v>
      </c>
      <c r="L12" s="878" t="s">
        <v>618</v>
      </c>
      <c r="M12" s="878" t="s">
        <v>1285</v>
      </c>
      <c r="N12" s="878" t="s">
        <v>626</v>
      </c>
      <c r="O12" s="878" t="s">
        <v>633</v>
      </c>
      <c r="P12" s="878" t="s">
        <v>621</v>
      </c>
      <c r="Q12" s="879">
        <v>43553</v>
      </c>
    </row>
    <row r="13" spans="1:17" x14ac:dyDescent="0.25">
      <c r="A13" s="876" t="s">
        <v>1559</v>
      </c>
      <c r="B13" s="877" t="s">
        <v>1284</v>
      </c>
      <c r="C13" s="877" t="s">
        <v>1259</v>
      </c>
      <c r="D13" s="877"/>
      <c r="E13" s="877"/>
      <c r="F13" s="878" t="s">
        <v>620</v>
      </c>
      <c r="G13" s="878" t="s">
        <v>630</v>
      </c>
      <c r="H13" s="878" t="s">
        <v>618</v>
      </c>
      <c r="I13" s="878" t="s">
        <v>1285</v>
      </c>
      <c r="J13" s="878" t="s">
        <v>620</v>
      </c>
      <c r="K13" s="878" t="s">
        <v>630</v>
      </c>
      <c r="L13" s="878" t="s">
        <v>618</v>
      </c>
      <c r="M13" s="878" t="s">
        <v>1285</v>
      </c>
      <c r="N13" s="878" t="s">
        <v>620</v>
      </c>
      <c r="O13" s="878" t="s">
        <v>630</v>
      </c>
      <c r="P13" s="878" t="s">
        <v>621</v>
      </c>
      <c r="Q13" s="879">
        <v>43553</v>
      </c>
    </row>
    <row r="14" spans="1:17" x14ac:dyDescent="0.25">
      <c r="A14" s="876" t="s">
        <v>1559</v>
      </c>
      <c r="B14" s="877" t="s">
        <v>1284</v>
      </c>
      <c r="C14" s="877" t="s">
        <v>1</v>
      </c>
      <c r="D14" s="877"/>
      <c r="E14" s="877"/>
      <c r="F14" s="878" t="s">
        <v>623</v>
      </c>
      <c r="G14" s="878" t="s">
        <v>632</v>
      </c>
      <c r="H14" s="878" t="s">
        <v>618</v>
      </c>
      <c r="I14" s="878" t="s">
        <v>1285</v>
      </c>
      <c r="J14" s="878" t="s">
        <v>623</v>
      </c>
      <c r="K14" s="878" t="s">
        <v>632</v>
      </c>
      <c r="L14" s="878" t="s">
        <v>618</v>
      </c>
      <c r="M14" s="878" t="s">
        <v>1285</v>
      </c>
      <c r="N14" s="878" t="s">
        <v>623</v>
      </c>
      <c r="O14" s="878" t="s">
        <v>632</v>
      </c>
      <c r="P14" s="878" t="s">
        <v>621</v>
      </c>
      <c r="Q14" s="879">
        <v>43553</v>
      </c>
    </row>
    <row r="15" spans="1:17" x14ac:dyDescent="0.25">
      <c r="A15" s="876" t="s">
        <v>1559</v>
      </c>
      <c r="B15" s="877" t="s">
        <v>1284</v>
      </c>
      <c r="C15" s="877" t="s">
        <v>170</v>
      </c>
      <c r="D15" s="877"/>
      <c r="E15" s="877"/>
      <c r="F15" s="878" t="s">
        <v>626</v>
      </c>
      <c r="G15" s="878" t="s">
        <v>633</v>
      </c>
      <c r="H15" s="878" t="s">
        <v>618</v>
      </c>
      <c r="I15" s="878" t="s">
        <v>1298</v>
      </c>
      <c r="J15" s="878" t="s">
        <v>626</v>
      </c>
      <c r="K15" s="878" t="s">
        <v>633</v>
      </c>
      <c r="L15" s="878" t="s">
        <v>618</v>
      </c>
      <c r="M15" s="878" t="s">
        <v>1298</v>
      </c>
      <c r="N15" s="878" t="s">
        <v>626</v>
      </c>
      <c r="O15" s="878" t="s">
        <v>633</v>
      </c>
      <c r="P15" s="878" t="s">
        <v>621</v>
      </c>
      <c r="Q15" s="879">
        <v>43553</v>
      </c>
    </row>
    <row r="16" spans="1:17" x14ac:dyDescent="0.25">
      <c r="A16" s="876" t="s">
        <v>1559</v>
      </c>
      <c r="B16" s="877" t="s">
        <v>1284</v>
      </c>
      <c r="C16" s="877" t="s">
        <v>590</v>
      </c>
      <c r="D16" s="877"/>
      <c r="E16" s="877"/>
      <c r="F16" s="878" t="s">
        <v>625</v>
      </c>
      <c r="G16" s="878" t="s">
        <v>645</v>
      </c>
      <c r="H16" s="878" t="s">
        <v>618</v>
      </c>
      <c r="I16" s="878" t="s">
        <v>1285</v>
      </c>
      <c r="J16" s="878" t="s">
        <v>625</v>
      </c>
      <c r="K16" s="878" t="s">
        <v>645</v>
      </c>
      <c r="L16" s="878" t="s">
        <v>618</v>
      </c>
      <c r="M16" s="878" t="s">
        <v>1285</v>
      </c>
      <c r="N16" s="878" t="s">
        <v>625</v>
      </c>
      <c r="O16" s="878" t="s">
        <v>645</v>
      </c>
      <c r="P16" s="878" t="s">
        <v>621</v>
      </c>
      <c r="Q16" s="879">
        <v>43553</v>
      </c>
    </row>
    <row r="17" spans="1:66" x14ac:dyDescent="0.25">
      <c r="A17" s="876" t="s">
        <v>1559</v>
      </c>
      <c r="B17" s="877" t="s">
        <v>1284</v>
      </c>
      <c r="C17" s="877" t="s">
        <v>171</v>
      </c>
      <c r="D17" s="877"/>
      <c r="E17" s="877"/>
      <c r="F17" s="878" t="s">
        <v>623</v>
      </c>
      <c r="G17" s="878" t="s">
        <v>632</v>
      </c>
      <c r="H17" s="878" t="s">
        <v>618</v>
      </c>
      <c r="I17" s="878" t="s">
        <v>1285</v>
      </c>
      <c r="J17" s="878" t="s">
        <v>623</v>
      </c>
      <c r="K17" s="878" t="s">
        <v>632</v>
      </c>
      <c r="L17" s="878" t="s">
        <v>618</v>
      </c>
      <c r="M17" s="878" t="s">
        <v>1285</v>
      </c>
      <c r="N17" s="878" t="s">
        <v>623</v>
      </c>
      <c r="O17" s="878" t="s">
        <v>632</v>
      </c>
      <c r="P17" s="878" t="s">
        <v>621</v>
      </c>
      <c r="Q17" s="879">
        <v>43553</v>
      </c>
    </row>
    <row r="18" spans="1:66" x14ac:dyDescent="0.25">
      <c r="A18" s="876" t="s">
        <v>1559</v>
      </c>
      <c r="B18" s="877" t="s">
        <v>1284</v>
      </c>
      <c r="C18" s="877" t="s">
        <v>10</v>
      </c>
      <c r="D18" s="877"/>
      <c r="E18" s="877"/>
      <c r="F18" s="878" t="s">
        <v>617</v>
      </c>
      <c r="G18" s="878" t="s">
        <v>617</v>
      </c>
      <c r="H18" s="878" t="s">
        <v>618</v>
      </c>
      <c r="I18" s="878" t="s">
        <v>1285</v>
      </c>
      <c r="J18" s="878" t="s">
        <v>617</v>
      </c>
      <c r="K18" s="878" t="s">
        <v>617</v>
      </c>
      <c r="L18" s="878" t="s">
        <v>618</v>
      </c>
      <c r="M18" s="878" t="s">
        <v>1285</v>
      </c>
      <c r="N18" s="878" t="s">
        <v>617</v>
      </c>
      <c r="O18" s="878" t="s">
        <v>617</v>
      </c>
      <c r="P18" s="878" t="s">
        <v>621</v>
      </c>
      <c r="Q18" s="879">
        <v>43553</v>
      </c>
    </row>
    <row r="19" spans="1:66" x14ac:dyDescent="0.25">
      <c r="A19" s="876" t="s">
        <v>1559</v>
      </c>
      <c r="B19" s="877" t="s">
        <v>1284</v>
      </c>
      <c r="C19" s="877" t="s">
        <v>3</v>
      </c>
      <c r="D19" s="877"/>
      <c r="E19" s="877"/>
      <c r="F19" s="878" t="s">
        <v>617</v>
      </c>
      <c r="G19" s="878" t="s">
        <v>617</v>
      </c>
      <c r="H19" s="878" t="s">
        <v>618</v>
      </c>
      <c r="I19" s="878" t="s">
        <v>1285</v>
      </c>
      <c r="J19" s="878" t="s">
        <v>617</v>
      </c>
      <c r="K19" s="878" t="s">
        <v>617</v>
      </c>
      <c r="L19" s="878" t="s">
        <v>618</v>
      </c>
      <c r="M19" s="878" t="s">
        <v>1285</v>
      </c>
      <c r="N19" s="878" t="s">
        <v>617</v>
      </c>
      <c r="O19" s="878" t="s">
        <v>617</v>
      </c>
      <c r="P19" s="878" t="s">
        <v>621</v>
      </c>
      <c r="Q19" s="879">
        <v>43553</v>
      </c>
      <c r="R19" s="880"/>
      <c r="AI19" s="880"/>
      <c r="AJ19" s="880"/>
      <c r="AK19" s="880"/>
      <c r="AL19" s="880"/>
      <c r="AM19" s="880"/>
      <c r="AN19" s="880"/>
      <c r="AO19" s="880"/>
      <c r="AP19" s="880"/>
      <c r="AQ19" s="880"/>
      <c r="AR19" s="880"/>
      <c r="AS19" s="880"/>
      <c r="AT19" s="880"/>
      <c r="AU19" s="880"/>
      <c r="AV19" s="880"/>
      <c r="AW19" s="880"/>
      <c r="AX19" s="880"/>
      <c r="AY19" s="880"/>
      <c r="AZ19" s="880"/>
      <c r="BA19" s="880"/>
      <c r="BB19" s="880"/>
      <c r="BC19" s="880"/>
      <c r="BD19" s="880"/>
      <c r="BE19" s="880"/>
      <c r="BF19" s="880"/>
      <c r="BG19" s="880"/>
      <c r="BH19" s="880"/>
      <c r="BI19" s="880"/>
      <c r="BJ19" s="880"/>
      <c r="BK19" s="880"/>
      <c r="BL19" s="880"/>
      <c r="BM19" s="880"/>
      <c r="BN19" s="880"/>
    </row>
    <row r="20" spans="1:66" x14ac:dyDescent="0.25">
      <c r="A20" s="876" t="s">
        <v>1559</v>
      </c>
      <c r="B20" s="877" t="s">
        <v>1284</v>
      </c>
      <c r="C20" s="877" t="s">
        <v>93</v>
      </c>
      <c r="D20" s="877"/>
      <c r="E20" s="877"/>
      <c r="F20" s="878" t="s">
        <v>620</v>
      </c>
      <c r="G20" s="878" t="s">
        <v>630</v>
      </c>
      <c r="H20" s="878" t="s">
        <v>618</v>
      </c>
      <c r="I20" s="878" t="s">
        <v>1285</v>
      </c>
      <c r="J20" s="878" t="s">
        <v>620</v>
      </c>
      <c r="K20" s="878" t="s">
        <v>630</v>
      </c>
      <c r="L20" s="878" t="s">
        <v>618</v>
      </c>
      <c r="M20" s="878" t="s">
        <v>1285</v>
      </c>
      <c r="N20" s="878" t="s">
        <v>620</v>
      </c>
      <c r="O20" s="878" t="s">
        <v>630</v>
      </c>
      <c r="P20" s="878" t="s">
        <v>621</v>
      </c>
      <c r="Q20" s="879">
        <v>43553</v>
      </c>
      <c r="R20" s="880"/>
      <c r="AI20" s="880"/>
      <c r="AJ20" s="880"/>
      <c r="AK20" s="880"/>
      <c r="AL20" s="880"/>
      <c r="AM20" s="880"/>
      <c r="AN20" s="880"/>
      <c r="AO20" s="880"/>
      <c r="AP20" s="880"/>
      <c r="AQ20" s="880"/>
      <c r="AR20" s="880"/>
      <c r="AS20" s="880"/>
      <c r="AT20" s="880"/>
      <c r="AU20" s="880"/>
      <c r="AV20" s="880"/>
      <c r="AW20" s="880"/>
      <c r="AX20" s="880"/>
      <c r="AY20" s="880"/>
      <c r="AZ20" s="880"/>
      <c r="BA20" s="880"/>
      <c r="BB20" s="880"/>
      <c r="BC20" s="880"/>
      <c r="BD20" s="880"/>
      <c r="BE20" s="880"/>
      <c r="BF20" s="880"/>
      <c r="BG20" s="880"/>
      <c r="BH20" s="880"/>
      <c r="BI20" s="880"/>
      <c r="BJ20" s="880"/>
      <c r="BK20" s="880"/>
      <c r="BL20" s="880"/>
      <c r="BM20" s="880"/>
      <c r="BN20" s="880"/>
    </row>
    <row r="21" spans="1:66" s="881" customFormat="1" x14ac:dyDescent="0.25">
      <c r="A21" s="876" t="s">
        <v>1559</v>
      </c>
      <c r="B21" s="877" t="s">
        <v>1284</v>
      </c>
      <c r="C21" s="877" t="s">
        <v>172</v>
      </c>
      <c r="D21" s="878"/>
      <c r="E21" s="878"/>
      <c r="F21" s="878" t="s">
        <v>634</v>
      </c>
      <c r="G21" s="878" t="s">
        <v>1658</v>
      </c>
      <c r="H21" s="878" t="s">
        <v>642</v>
      </c>
      <c r="I21" s="878" t="s">
        <v>1948</v>
      </c>
      <c r="J21" s="878" t="s">
        <v>634</v>
      </c>
      <c r="K21" s="878" t="s">
        <v>1658</v>
      </c>
      <c r="L21" s="878" t="s">
        <v>642</v>
      </c>
      <c r="M21" s="878" t="s">
        <v>1948</v>
      </c>
      <c r="N21" s="878" t="s">
        <v>634</v>
      </c>
      <c r="O21" s="878" t="s">
        <v>1658</v>
      </c>
      <c r="P21" s="878"/>
      <c r="Q21" s="879">
        <v>43553</v>
      </c>
      <c r="R21" s="880"/>
      <c r="S21" s="875"/>
      <c r="T21" s="875"/>
      <c r="U21" s="875"/>
      <c r="V21" s="875"/>
      <c r="W21" s="875"/>
      <c r="X21" s="875"/>
      <c r="Y21" s="875"/>
      <c r="Z21" s="875"/>
      <c r="AA21" s="875"/>
      <c r="AB21" s="875"/>
      <c r="AC21" s="875"/>
      <c r="AD21" s="875"/>
      <c r="AE21" s="875"/>
      <c r="AF21" s="875"/>
      <c r="AG21" s="875"/>
      <c r="AH21" s="875"/>
      <c r="AI21" s="880"/>
      <c r="AJ21" s="880"/>
      <c r="AK21" s="880"/>
      <c r="AL21" s="880"/>
      <c r="AM21" s="880"/>
      <c r="AN21" s="880"/>
      <c r="AO21" s="880"/>
      <c r="AP21" s="880"/>
      <c r="AQ21" s="880"/>
      <c r="AR21" s="880"/>
      <c r="AS21" s="880"/>
      <c r="AT21" s="880"/>
      <c r="AU21" s="880"/>
      <c r="AV21" s="880"/>
      <c r="AW21" s="880"/>
      <c r="AX21" s="880"/>
      <c r="AY21" s="880"/>
      <c r="AZ21" s="880"/>
      <c r="BA21" s="880"/>
      <c r="BB21" s="880"/>
      <c r="BC21" s="880"/>
      <c r="BD21" s="880"/>
      <c r="BE21" s="880"/>
      <c r="BF21" s="880"/>
      <c r="BG21" s="880"/>
      <c r="BH21" s="880"/>
      <c r="BI21" s="880"/>
      <c r="BJ21" s="880"/>
      <c r="BK21" s="880"/>
      <c r="BL21" s="880"/>
      <c r="BM21" s="880"/>
      <c r="BN21" s="880"/>
    </row>
    <row r="22" spans="1:66" x14ac:dyDescent="0.25">
      <c r="A22" s="876" t="s">
        <v>1559</v>
      </c>
      <c r="B22" s="877" t="s">
        <v>1287</v>
      </c>
      <c r="C22" s="877" t="s">
        <v>1260</v>
      </c>
      <c r="D22" s="877"/>
      <c r="E22" s="877"/>
      <c r="F22" s="878" t="s">
        <v>638</v>
      </c>
      <c r="G22" s="878" t="s">
        <v>843</v>
      </c>
      <c r="H22" s="878" t="s">
        <v>639</v>
      </c>
      <c r="I22" s="878" t="s">
        <v>1288</v>
      </c>
      <c r="J22" s="878" t="s">
        <v>638</v>
      </c>
      <c r="K22" s="878" t="s">
        <v>843</v>
      </c>
      <c r="L22" s="878" t="s">
        <v>639</v>
      </c>
      <c r="M22" s="878" t="s">
        <v>1288</v>
      </c>
      <c r="N22" s="878" t="s">
        <v>638</v>
      </c>
      <c r="O22" s="878" t="s">
        <v>843</v>
      </c>
      <c r="P22" s="878" t="s">
        <v>629</v>
      </c>
      <c r="Q22" s="879">
        <v>43553</v>
      </c>
      <c r="R22" s="880"/>
      <c r="AI22" s="880"/>
      <c r="AJ22" s="880"/>
      <c r="AK22" s="880"/>
      <c r="AL22" s="880"/>
      <c r="AM22" s="880"/>
      <c r="AN22" s="880"/>
      <c r="AO22" s="880"/>
      <c r="AP22" s="880"/>
      <c r="AQ22" s="880"/>
      <c r="AR22" s="880"/>
      <c r="AS22" s="880"/>
      <c r="AT22" s="880"/>
      <c r="AU22" s="880"/>
      <c r="AV22" s="880"/>
      <c r="AW22" s="880"/>
      <c r="AX22" s="880"/>
      <c r="AY22" s="880"/>
      <c r="AZ22" s="880"/>
      <c r="BA22" s="880"/>
      <c r="BB22" s="880"/>
      <c r="BC22" s="880"/>
      <c r="BD22" s="880"/>
      <c r="BE22" s="880"/>
      <c r="BF22" s="880"/>
      <c r="BG22" s="880"/>
      <c r="BH22" s="880"/>
      <c r="BI22" s="880"/>
      <c r="BJ22" s="880"/>
      <c r="BK22" s="880"/>
      <c r="BL22" s="880"/>
      <c r="BM22" s="880"/>
      <c r="BN22" s="880"/>
    </row>
    <row r="23" spans="1:66" x14ac:dyDescent="0.25">
      <c r="A23" s="876" t="s">
        <v>1559</v>
      </c>
      <c r="B23" s="877" t="s">
        <v>1287</v>
      </c>
      <c r="C23" s="877" t="s">
        <v>1187</v>
      </c>
      <c r="D23" s="877"/>
      <c r="E23" s="877"/>
      <c r="F23" s="878" t="s">
        <v>625</v>
      </c>
      <c r="G23" s="878" t="s">
        <v>645</v>
      </c>
      <c r="H23" s="878" t="s">
        <v>618</v>
      </c>
      <c r="I23" s="878" t="s">
        <v>1285</v>
      </c>
      <c r="J23" s="878" t="s">
        <v>625</v>
      </c>
      <c r="K23" s="878" t="s">
        <v>645</v>
      </c>
      <c r="L23" s="878" t="s">
        <v>618</v>
      </c>
      <c r="M23" s="878" t="s">
        <v>1285</v>
      </c>
      <c r="N23" s="878" t="s">
        <v>625</v>
      </c>
      <c r="O23" s="878" t="s">
        <v>645</v>
      </c>
      <c r="P23" s="878" t="s">
        <v>621</v>
      </c>
      <c r="Q23" s="879">
        <v>43553</v>
      </c>
      <c r="R23" s="880"/>
      <c r="AI23" s="880"/>
      <c r="AJ23" s="880"/>
      <c r="AK23" s="880"/>
      <c r="AL23" s="880"/>
      <c r="AM23" s="880"/>
      <c r="AN23" s="880"/>
      <c r="AO23" s="880"/>
      <c r="AP23" s="880"/>
      <c r="AQ23" s="880"/>
      <c r="AR23" s="880"/>
      <c r="AS23" s="880"/>
      <c r="AT23" s="880"/>
      <c r="AU23" s="880"/>
      <c r="AV23" s="880"/>
      <c r="AW23" s="880"/>
      <c r="AX23" s="880"/>
      <c r="AY23" s="880"/>
      <c r="AZ23" s="880"/>
      <c r="BA23" s="880"/>
      <c r="BB23" s="880"/>
      <c r="BC23" s="880"/>
      <c r="BD23" s="880"/>
      <c r="BE23" s="880"/>
      <c r="BF23" s="880"/>
      <c r="BG23" s="880"/>
      <c r="BH23" s="880"/>
      <c r="BI23" s="880"/>
      <c r="BJ23" s="880"/>
      <c r="BK23" s="880"/>
      <c r="BL23" s="880"/>
      <c r="BM23" s="880"/>
      <c r="BN23" s="880"/>
    </row>
    <row r="24" spans="1:66" x14ac:dyDescent="0.25">
      <c r="A24" s="876" t="s">
        <v>1559</v>
      </c>
      <c r="B24" s="877" t="s">
        <v>1284</v>
      </c>
      <c r="C24" s="877" t="s">
        <v>12</v>
      </c>
      <c r="D24" s="877"/>
      <c r="E24" s="877"/>
      <c r="F24" s="878" t="s">
        <v>623</v>
      </c>
      <c r="G24" s="878" t="s">
        <v>632</v>
      </c>
      <c r="H24" s="878" t="s">
        <v>618</v>
      </c>
      <c r="I24" s="878" t="s">
        <v>1285</v>
      </c>
      <c r="J24" s="878" t="s">
        <v>623</v>
      </c>
      <c r="K24" s="878" t="s">
        <v>632</v>
      </c>
      <c r="L24" s="878" t="s">
        <v>618</v>
      </c>
      <c r="M24" s="878" t="s">
        <v>1285</v>
      </c>
      <c r="N24" s="878" t="s">
        <v>623</v>
      </c>
      <c r="O24" s="878" t="s">
        <v>632</v>
      </c>
      <c r="P24" s="878" t="s">
        <v>621</v>
      </c>
      <c r="Q24" s="879">
        <v>43553</v>
      </c>
      <c r="R24" s="880"/>
      <c r="AI24" s="880"/>
      <c r="AJ24" s="880"/>
      <c r="AK24" s="880"/>
      <c r="AL24" s="880"/>
      <c r="AM24" s="880"/>
      <c r="AN24" s="880"/>
      <c r="AO24" s="880"/>
      <c r="AP24" s="880"/>
      <c r="AQ24" s="880"/>
      <c r="AR24" s="880"/>
      <c r="AS24" s="880"/>
      <c r="AT24" s="880"/>
      <c r="AU24" s="880"/>
      <c r="AV24" s="880"/>
      <c r="AW24" s="880"/>
      <c r="AX24" s="880"/>
      <c r="AY24" s="880"/>
      <c r="AZ24" s="880"/>
      <c r="BA24" s="880"/>
      <c r="BB24" s="880"/>
      <c r="BC24" s="880"/>
      <c r="BD24" s="880"/>
      <c r="BE24" s="880"/>
      <c r="BF24" s="880"/>
      <c r="BG24" s="880"/>
      <c r="BH24" s="880"/>
      <c r="BI24" s="880"/>
      <c r="BJ24" s="880"/>
      <c r="BK24" s="880"/>
      <c r="BL24" s="880"/>
      <c r="BM24" s="880"/>
      <c r="BN24" s="880"/>
    </row>
    <row r="25" spans="1:66" x14ac:dyDescent="0.25">
      <c r="A25" s="876" t="s">
        <v>1559</v>
      </c>
      <c r="B25" s="877" t="s">
        <v>1284</v>
      </c>
      <c r="C25" s="877" t="s">
        <v>96</v>
      </c>
      <c r="D25" s="877"/>
      <c r="E25" s="877"/>
      <c r="F25" s="878" t="s">
        <v>617</v>
      </c>
      <c r="G25" s="878" t="s">
        <v>617</v>
      </c>
      <c r="H25" s="878" t="s">
        <v>618</v>
      </c>
      <c r="I25" s="878" t="s">
        <v>1285</v>
      </c>
      <c r="J25" s="878" t="s">
        <v>617</v>
      </c>
      <c r="K25" s="878" t="s">
        <v>617</v>
      </c>
      <c r="L25" s="878" t="s">
        <v>618</v>
      </c>
      <c r="M25" s="878" t="s">
        <v>1285</v>
      </c>
      <c r="N25" s="878" t="s">
        <v>617</v>
      </c>
      <c r="O25" s="878" t="s">
        <v>617</v>
      </c>
      <c r="P25" s="878" t="s">
        <v>621</v>
      </c>
      <c r="Q25" s="879">
        <v>43553</v>
      </c>
    </row>
    <row r="26" spans="1:66" x14ac:dyDescent="0.25">
      <c r="A26" s="876" t="s">
        <v>1949</v>
      </c>
      <c r="B26" s="877" t="s">
        <v>1284</v>
      </c>
      <c r="C26" s="877" t="s">
        <v>950</v>
      </c>
      <c r="D26" s="877"/>
      <c r="E26" s="877"/>
      <c r="F26" s="878" t="s">
        <v>617</v>
      </c>
      <c r="G26" s="878" t="s">
        <v>1950</v>
      </c>
      <c r="H26" s="878" t="s">
        <v>618</v>
      </c>
      <c r="I26" s="878" t="s">
        <v>1951</v>
      </c>
      <c r="J26" s="878" t="s">
        <v>617</v>
      </c>
      <c r="K26" s="878" t="s">
        <v>1950</v>
      </c>
      <c r="L26" s="878" t="s">
        <v>618</v>
      </c>
      <c r="M26" s="878" t="s">
        <v>1951</v>
      </c>
      <c r="N26" s="878" t="s">
        <v>626</v>
      </c>
      <c r="O26" s="878" t="s">
        <v>1952</v>
      </c>
      <c r="P26" s="878"/>
      <c r="Q26" s="879">
        <v>43553</v>
      </c>
    </row>
    <row r="27" spans="1:66" x14ac:dyDescent="0.25">
      <c r="A27" s="876" t="s">
        <v>1949</v>
      </c>
      <c r="B27" s="877" t="s">
        <v>1284</v>
      </c>
      <c r="C27" s="877" t="s">
        <v>1259</v>
      </c>
      <c r="D27" s="877"/>
      <c r="E27" s="877"/>
      <c r="F27" s="878" t="s">
        <v>617</v>
      </c>
      <c r="G27" s="878" t="s">
        <v>1950</v>
      </c>
      <c r="H27" s="878" t="s">
        <v>618</v>
      </c>
      <c r="I27" s="878" t="s">
        <v>1951</v>
      </c>
      <c r="J27" s="878" t="s">
        <v>617</v>
      </c>
      <c r="K27" s="878" t="s">
        <v>1950</v>
      </c>
      <c r="L27" s="878" t="s">
        <v>618</v>
      </c>
      <c r="M27" s="878" t="s">
        <v>1951</v>
      </c>
      <c r="N27" s="878" t="s">
        <v>626</v>
      </c>
      <c r="O27" s="878" t="s">
        <v>1952</v>
      </c>
      <c r="P27" s="878"/>
      <c r="Q27" s="879">
        <v>43553</v>
      </c>
    </row>
    <row r="28" spans="1:66" x14ac:dyDescent="0.25">
      <c r="A28" s="876" t="s">
        <v>1949</v>
      </c>
      <c r="B28" s="877" t="s">
        <v>1284</v>
      </c>
      <c r="C28" s="877" t="s">
        <v>171</v>
      </c>
      <c r="D28" s="877"/>
      <c r="E28" s="877"/>
      <c r="F28" s="878" t="s">
        <v>623</v>
      </c>
      <c r="G28" s="878" t="s">
        <v>1953</v>
      </c>
      <c r="H28" s="878" t="s">
        <v>618</v>
      </c>
      <c r="I28" s="878" t="s">
        <v>1951</v>
      </c>
      <c r="J28" s="878" t="s">
        <v>623</v>
      </c>
      <c r="K28" s="878" t="s">
        <v>1953</v>
      </c>
      <c r="L28" s="878" t="s">
        <v>618</v>
      </c>
      <c r="M28" s="878" t="s">
        <v>1951</v>
      </c>
      <c r="N28" s="878" t="s">
        <v>626</v>
      </c>
      <c r="O28" s="878" t="s">
        <v>1952</v>
      </c>
      <c r="P28" s="878"/>
      <c r="Q28" s="879">
        <v>43552</v>
      </c>
    </row>
    <row r="29" spans="1:66" x14ac:dyDescent="0.25">
      <c r="A29" s="876" t="s">
        <v>1949</v>
      </c>
      <c r="B29" s="877" t="s">
        <v>1284</v>
      </c>
      <c r="C29" s="877" t="s">
        <v>12</v>
      </c>
      <c r="D29" s="877"/>
      <c r="E29" s="877"/>
      <c r="F29" s="878" t="s">
        <v>623</v>
      </c>
      <c r="G29" s="878" t="s">
        <v>1953</v>
      </c>
      <c r="H29" s="878" t="s">
        <v>618</v>
      </c>
      <c r="I29" s="878" t="s">
        <v>1951</v>
      </c>
      <c r="J29" s="878" t="s">
        <v>623</v>
      </c>
      <c r="K29" s="878" t="s">
        <v>1953</v>
      </c>
      <c r="L29" s="878" t="s">
        <v>618</v>
      </c>
      <c r="M29" s="878" t="s">
        <v>1951</v>
      </c>
      <c r="N29" s="878" t="s">
        <v>626</v>
      </c>
      <c r="O29" s="878" t="s">
        <v>1952</v>
      </c>
      <c r="P29" s="878"/>
      <c r="Q29" s="879">
        <v>43552</v>
      </c>
    </row>
    <row r="30" spans="1:66" x14ac:dyDescent="0.25">
      <c r="A30" s="876" t="s">
        <v>1289</v>
      </c>
      <c r="B30" s="877" t="s">
        <v>1284</v>
      </c>
      <c r="C30" s="877" t="s">
        <v>170</v>
      </c>
      <c r="D30" s="877"/>
      <c r="E30" s="877"/>
      <c r="F30" s="878" t="s">
        <v>626</v>
      </c>
      <c r="G30" s="878" t="s">
        <v>626</v>
      </c>
      <c r="H30" s="878" t="s">
        <v>618</v>
      </c>
      <c r="I30" s="878" t="s">
        <v>618</v>
      </c>
      <c r="J30" s="878" t="s">
        <v>626</v>
      </c>
      <c r="K30" s="878" t="s">
        <v>626</v>
      </c>
      <c r="L30" s="878" t="s">
        <v>618</v>
      </c>
      <c r="M30" s="878" t="s">
        <v>618</v>
      </c>
      <c r="N30" s="878" t="s">
        <v>626</v>
      </c>
      <c r="O30" s="878" t="s">
        <v>626</v>
      </c>
      <c r="P30" s="878" t="s">
        <v>621</v>
      </c>
      <c r="Q30" s="879">
        <v>43552</v>
      </c>
    </row>
    <row r="31" spans="1:66" x14ac:dyDescent="0.25">
      <c r="A31" s="876" t="s">
        <v>1289</v>
      </c>
      <c r="B31" s="877" t="s">
        <v>1284</v>
      </c>
      <c r="C31" s="877" t="s">
        <v>590</v>
      </c>
      <c r="D31" s="877"/>
      <c r="E31" s="877"/>
      <c r="F31" s="878" t="s">
        <v>625</v>
      </c>
      <c r="G31" s="878" t="s">
        <v>625</v>
      </c>
      <c r="H31" s="878" t="s">
        <v>618</v>
      </c>
      <c r="I31" s="878" t="s">
        <v>618</v>
      </c>
      <c r="J31" s="878" t="s">
        <v>625</v>
      </c>
      <c r="K31" s="878" t="s">
        <v>625</v>
      </c>
      <c r="L31" s="878" t="s">
        <v>618</v>
      </c>
      <c r="M31" s="878" t="s">
        <v>618</v>
      </c>
      <c r="N31" s="878" t="s">
        <v>625</v>
      </c>
      <c r="O31" s="878" t="s">
        <v>625</v>
      </c>
      <c r="P31" s="878" t="s">
        <v>621</v>
      </c>
      <c r="Q31" s="879">
        <v>43552</v>
      </c>
    </row>
    <row r="32" spans="1:66" s="961" customFormat="1" x14ac:dyDescent="0.25">
      <c r="A32" s="913" t="s">
        <v>1289</v>
      </c>
      <c r="B32" s="914" t="s">
        <v>1284</v>
      </c>
      <c r="C32" s="914" t="s">
        <v>172</v>
      </c>
      <c r="D32" s="914"/>
      <c r="E32" s="914"/>
      <c r="F32" s="915" t="s">
        <v>626</v>
      </c>
      <c r="G32" s="915" t="s">
        <v>626</v>
      </c>
      <c r="H32" s="915" t="s">
        <v>618</v>
      </c>
      <c r="I32" s="915" t="s">
        <v>618</v>
      </c>
      <c r="J32" s="915" t="s">
        <v>626</v>
      </c>
      <c r="K32" s="915" t="s">
        <v>626</v>
      </c>
      <c r="L32" s="915" t="s">
        <v>618</v>
      </c>
      <c r="M32" s="915" t="s">
        <v>618</v>
      </c>
      <c r="N32" s="915" t="s">
        <v>626</v>
      </c>
      <c r="O32" s="915" t="s">
        <v>626</v>
      </c>
      <c r="P32" s="915" t="s">
        <v>621</v>
      </c>
      <c r="Q32" s="916">
        <v>43552</v>
      </c>
      <c r="R32" s="875"/>
      <c r="S32" s="875"/>
      <c r="T32" s="875"/>
      <c r="U32" s="875"/>
      <c r="V32" s="875"/>
      <c r="W32" s="875"/>
      <c r="X32" s="875"/>
      <c r="Y32" s="875"/>
      <c r="Z32" s="875"/>
      <c r="AA32" s="875"/>
      <c r="AB32" s="875"/>
      <c r="AC32" s="875"/>
      <c r="AD32" s="875"/>
      <c r="AE32" s="875"/>
      <c r="AF32" s="875"/>
      <c r="AG32" s="875"/>
      <c r="AH32" s="875"/>
      <c r="AI32" s="875"/>
      <c r="AJ32" s="875"/>
      <c r="AK32" s="875"/>
      <c r="AL32" s="875"/>
      <c r="AM32" s="875"/>
      <c r="AN32" s="875"/>
      <c r="AO32" s="875"/>
      <c r="AP32" s="875"/>
      <c r="AQ32" s="875"/>
      <c r="AR32" s="875"/>
      <c r="AS32" s="875"/>
      <c r="AT32" s="875"/>
      <c r="AU32" s="875"/>
      <c r="AV32" s="875"/>
      <c r="AW32" s="875"/>
      <c r="AX32" s="875"/>
      <c r="AY32" s="875"/>
      <c r="AZ32" s="875"/>
      <c r="BA32" s="875"/>
      <c r="BB32" s="875"/>
      <c r="BC32" s="875"/>
      <c r="BD32" s="875"/>
    </row>
    <row r="33" spans="1:17" x14ac:dyDescent="0.25">
      <c r="A33" s="913" t="s">
        <v>1289</v>
      </c>
      <c r="B33" s="914" t="s">
        <v>1287</v>
      </c>
      <c r="C33" s="914" t="s">
        <v>1260</v>
      </c>
      <c r="D33" s="914"/>
      <c r="E33" s="914"/>
      <c r="F33" s="915" t="s">
        <v>638</v>
      </c>
      <c r="G33" s="915" t="s">
        <v>638</v>
      </c>
      <c r="H33" s="915" t="s">
        <v>639</v>
      </c>
      <c r="I33" s="915" t="s">
        <v>639</v>
      </c>
      <c r="J33" s="915" t="s">
        <v>638</v>
      </c>
      <c r="K33" s="915" t="s">
        <v>638</v>
      </c>
      <c r="L33" s="915" t="s">
        <v>639</v>
      </c>
      <c r="M33" s="915" t="s">
        <v>639</v>
      </c>
      <c r="N33" s="915" t="s">
        <v>638</v>
      </c>
      <c r="O33" s="915" t="s">
        <v>638</v>
      </c>
      <c r="P33" s="915" t="s">
        <v>621</v>
      </c>
      <c r="Q33" s="916">
        <v>43552</v>
      </c>
    </row>
    <row r="34" spans="1:17" x14ac:dyDescent="0.25">
      <c r="A34" s="876" t="s">
        <v>1289</v>
      </c>
      <c r="B34" s="877" t="s">
        <v>1287</v>
      </c>
      <c r="C34" s="877" t="s">
        <v>1187</v>
      </c>
      <c r="D34" s="877"/>
      <c r="E34" s="877"/>
      <c r="F34" s="878" t="s">
        <v>625</v>
      </c>
      <c r="G34" s="878" t="s">
        <v>625</v>
      </c>
      <c r="H34" s="878" t="s">
        <v>618</v>
      </c>
      <c r="I34" s="878" t="s">
        <v>618</v>
      </c>
      <c r="J34" s="878" t="s">
        <v>625</v>
      </c>
      <c r="K34" s="878" t="s">
        <v>625</v>
      </c>
      <c r="L34" s="878" t="s">
        <v>618</v>
      </c>
      <c r="M34" s="878" t="s">
        <v>618</v>
      </c>
      <c r="N34" s="878" t="s">
        <v>625</v>
      </c>
      <c r="O34" s="878" t="s">
        <v>625</v>
      </c>
      <c r="P34" s="878" t="s">
        <v>621</v>
      </c>
      <c r="Q34" s="879">
        <v>43552</v>
      </c>
    </row>
    <row r="35" spans="1:17" x14ac:dyDescent="0.25">
      <c r="A35" s="876" t="s">
        <v>1290</v>
      </c>
      <c r="B35" s="877" t="s">
        <v>1284</v>
      </c>
      <c r="C35" s="877" t="s">
        <v>169</v>
      </c>
      <c r="D35" s="877"/>
      <c r="E35" s="877"/>
      <c r="F35" s="878" t="s">
        <v>617</v>
      </c>
      <c r="G35" s="878" t="s">
        <v>622</v>
      </c>
      <c r="H35" s="878" t="s">
        <v>618</v>
      </c>
      <c r="I35" s="878" t="s">
        <v>619</v>
      </c>
      <c r="J35" s="878" t="s">
        <v>617</v>
      </c>
      <c r="K35" s="878" t="s">
        <v>1291</v>
      </c>
      <c r="L35" s="878" t="s">
        <v>618</v>
      </c>
      <c r="M35" s="878" t="s">
        <v>619</v>
      </c>
      <c r="N35" s="878" t="s">
        <v>626</v>
      </c>
      <c r="O35" s="878" t="s">
        <v>1292</v>
      </c>
      <c r="P35" s="878" t="s">
        <v>621</v>
      </c>
      <c r="Q35" s="879">
        <v>43553</v>
      </c>
    </row>
    <row r="36" spans="1:17" x14ac:dyDescent="0.25">
      <c r="A36" s="876" t="s">
        <v>1290</v>
      </c>
      <c r="B36" s="877" t="s">
        <v>1659</v>
      </c>
      <c r="C36" s="877" t="s">
        <v>628</v>
      </c>
      <c r="D36" s="877"/>
      <c r="E36" s="877"/>
      <c r="F36" s="878" t="s">
        <v>617</v>
      </c>
      <c r="G36" s="878" t="s">
        <v>622</v>
      </c>
      <c r="H36" s="878" t="s">
        <v>618</v>
      </c>
      <c r="I36" s="878" t="s">
        <v>619</v>
      </c>
      <c r="J36" s="878" t="s">
        <v>617</v>
      </c>
      <c r="K36" s="878" t="s">
        <v>1291</v>
      </c>
      <c r="L36" s="878" t="s">
        <v>618</v>
      </c>
      <c r="M36" s="878" t="s">
        <v>619</v>
      </c>
      <c r="N36" s="878" t="s">
        <v>626</v>
      </c>
      <c r="O36" s="878" t="s">
        <v>1292</v>
      </c>
      <c r="P36" s="878" t="s">
        <v>621</v>
      </c>
      <c r="Q36" s="879">
        <v>43553</v>
      </c>
    </row>
    <row r="37" spans="1:17" x14ac:dyDescent="0.25">
      <c r="A37" s="876" t="s">
        <v>1290</v>
      </c>
      <c r="B37" s="877" t="s">
        <v>1284</v>
      </c>
      <c r="C37" s="877" t="s">
        <v>1286</v>
      </c>
      <c r="D37" s="877"/>
      <c r="E37" s="877"/>
      <c r="F37" s="878" t="s">
        <v>634</v>
      </c>
      <c r="G37" s="878" t="s">
        <v>997</v>
      </c>
      <c r="H37" s="878" t="s">
        <v>639</v>
      </c>
      <c r="I37" s="878" t="s">
        <v>998</v>
      </c>
      <c r="J37" s="878" t="s">
        <v>634</v>
      </c>
      <c r="K37" s="878" t="s">
        <v>1293</v>
      </c>
      <c r="L37" s="878" t="s">
        <v>639</v>
      </c>
      <c r="M37" s="878" t="s">
        <v>998</v>
      </c>
      <c r="N37" s="878" t="s">
        <v>634</v>
      </c>
      <c r="O37" s="878" t="s">
        <v>1293</v>
      </c>
      <c r="P37" s="878" t="s">
        <v>621</v>
      </c>
      <c r="Q37" s="879">
        <v>43553</v>
      </c>
    </row>
    <row r="38" spans="1:17" x14ac:dyDescent="0.25">
      <c r="A38" s="876" t="s">
        <v>1290</v>
      </c>
      <c r="B38" s="877" t="s">
        <v>1284</v>
      </c>
      <c r="C38" s="877" t="s">
        <v>1</v>
      </c>
      <c r="D38" s="877"/>
      <c r="E38" s="877"/>
      <c r="F38" s="878" t="s">
        <v>623</v>
      </c>
      <c r="G38" s="878" t="s">
        <v>624</v>
      </c>
      <c r="H38" s="878" t="s">
        <v>618</v>
      </c>
      <c r="I38" s="878" t="s">
        <v>619</v>
      </c>
      <c r="J38" s="878" t="s">
        <v>623</v>
      </c>
      <c r="K38" s="878" t="s">
        <v>1294</v>
      </c>
      <c r="L38" s="878" t="s">
        <v>618</v>
      </c>
      <c r="M38" s="878" t="s">
        <v>619</v>
      </c>
      <c r="N38" s="878" t="s">
        <v>626</v>
      </c>
      <c r="O38" s="878" t="s">
        <v>1292</v>
      </c>
      <c r="P38" s="878" t="s">
        <v>621</v>
      </c>
      <c r="Q38" s="879">
        <v>43553</v>
      </c>
    </row>
    <row r="39" spans="1:17" x14ac:dyDescent="0.25">
      <c r="A39" s="876" t="s">
        <v>1290</v>
      </c>
      <c r="B39" s="877" t="s">
        <v>1284</v>
      </c>
      <c r="C39" s="877" t="s">
        <v>10</v>
      </c>
      <c r="D39" s="877"/>
      <c r="E39" s="877"/>
      <c r="F39" s="878" t="s">
        <v>617</v>
      </c>
      <c r="G39" s="878" t="s">
        <v>622</v>
      </c>
      <c r="H39" s="878" t="s">
        <v>618</v>
      </c>
      <c r="I39" s="878" t="s">
        <v>619</v>
      </c>
      <c r="J39" s="878" t="s">
        <v>617</v>
      </c>
      <c r="K39" s="878" t="s">
        <v>1291</v>
      </c>
      <c r="L39" s="878" t="s">
        <v>618</v>
      </c>
      <c r="M39" s="878" t="s">
        <v>619</v>
      </c>
      <c r="N39" s="878" t="s">
        <v>626</v>
      </c>
      <c r="O39" s="878" t="s">
        <v>1292</v>
      </c>
      <c r="P39" s="878" t="s">
        <v>621</v>
      </c>
      <c r="Q39" s="879">
        <v>43553</v>
      </c>
    </row>
    <row r="40" spans="1:17" x14ac:dyDescent="0.25">
      <c r="A40" s="876" t="s">
        <v>1290</v>
      </c>
      <c r="B40" s="877" t="s">
        <v>1284</v>
      </c>
      <c r="C40" s="877" t="s">
        <v>3</v>
      </c>
      <c r="D40" s="877"/>
      <c r="E40" s="877"/>
      <c r="F40" s="878" t="s">
        <v>617</v>
      </c>
      <c r="G40" s="878" t="s">
        <v>622</v>
      </c>
      <c r="H40" s="878" t="s">
        <v>618</v>
      </c>
      <c r="I40" s="878" t="s">
        <v>619</v>
      </c>
      <c r="J40" s="878" t="s">
        <v>617</v>
      </c>
      <c r="K40" s="878" t="s">
        <v>1291</v>
      </c>
      <c r="L40" s="878" t="s">
        <v>618</v>
      </c>
      <c r="M40" s="878" t="s">
        <v>619</v>
      </c>
      <c r="N40" s="878" t="s">
        <v>626</v>
      </c>
      <c r="O40" s="878" t="s">
        <v>1292</v>
      </c>
      <c r="P40" s="878" t="s">
        <v>621</v>
      </c>
      <c r="Q40" s="879">
        <v>43553</v>
      </c>
    </row>
    <row r="41" spans="1:17" x14ac:dyDescent="0.25">
      <c r="A41" s="876" t="s">
        <v>1290</v>
      </c>
      <c r="B41" s="877" t="s">
        <v>1284</v>
      </c>
      <c r="C41" s="877" t="s">
        <v>93</v>
      </c>
      <c r="D41" s="877"/>
      <c r="E41" s="877"/>
      <c r="F41" s="878" t="s">
        <v>620</v>
      </c>
      <c r="G41" s="878" t="s">
        <v>646</v>
      </c>
      <c r="H41" s="878" t="s">
        <v>618</v>
      </c>
      <c r="I41" s="878" t="s">
        <v>619</v>
      </c>
      <c r="J41" s="878" t="s">
        <v>620</v>
      </c>
      <c r="K41" s="878" t="s">
        <v>1295</v>
      </c>
      <c r="L41" s="878" t="s">
        <v>618</v>
      </c>
      <c r="M41" s="878" t="s">
        <v>619</v>
      </c>
      <c r="N41" s="878" t="s">
        <v>626</v>
      </c>
      <c r="O41" s="878" t="s">
        <v>1292</v>
      </c>
      <c r="P41" s="878" t="s">
        <v>621</v>
      </c>
      <c r="Q41" s="879">
        <v>43553</v>
      </c>
    </row>
    <row r="42" spans="1:17" x14ac:dyDescent="0.25">
      <c r="A42" s="876" t="s">
        <v>1290</v>
      </c>
      <c r="B42" s="877" t="s">
        <v>1284</v>
      </c>
      <c r="C42" s="877" t="s">
        <v>96</v>
      </c>
      <c r="D42" s="877"/>
      <c r="E42" s="877"/>
      <c r="F42" s="878" t="s">
        <v>617</v>
      </c>
      <c r="G42" s="878" t="s">
        <v>622</v>
      </c>
      <c r="H42" s="878" t="s">
        <v>618</v>
      </c>
      <c r="I42" s="878" t="s">
        <v>619</v>
      </c>
      <c r="J42" s="878" t="s">
        <v>617</v>
      </c>
      <c r="K42" s="878" t="s">
        <v>1291</v>
      </c>
      <c r="L42" s="878" t="s">
        <v>618</v>
      </c>
      <c r="M42" s="878" t="s">
        <v>619</v>
      </c>
      <c r="N42" s="878" t="s">
        <v>626</v>
      </c>
      <c r="O42" s="878" t="s">
        <v>1292</v>
      </c>
      <c r="P42" s="878" t="s">
        <v>621</v>
      </c>
      <c r="Q42" s="879">
        <v>43553</v>
      </c>
    </row>
    <row r="43" spans="1:17" ht="15" hidden="1" customHeight="1" x14ac:dyDescent="0.25">
      <c r="A43" s="876"/>
      <c r="B43" s="877"/>
      <c r="C43" s="877"/>
      <c r="D43" s="877"/>
      <c r="E43" s="877"/>
      <c r="F43" s="878"/>
      <c r="G43" s="878"/>
      <c r="H43" s="878"/>
      <c r="I43" s="878"/>
      <c r="J43" s="878"/>
      <c r="K43" s="878"/>
      <c r="L43" s="878"/>
      <c r="M43" s="878"/>
      <c r="N43" s="878"/>
      <c r="O43" s="878"/>
      <c r="P43" s="878"/>
      <c r="Q43" s="879"/>
    </row>
    <row r="44" spans="1:17" ht="15" hidden="1" customHeight="1" x14ac:dyDescent="0.25">
      <c r="A44" s="876"/>
      <c r="B44" s="877"/>
      <c r="C44" s="877"/>
      <c r="D44" s="877"/>
      <c r="E44" s="877"/>
      <c r="F44" s="878"/>
      <c r="G44" s="878"/>
      <c r="H44" s="878"/>
      <c r="I44" s="878"/>
      <c r="J44" s="878"/>
      <c r="K44" s="878"/>
      <c r="L44" s="878"/>
      <c r="M44" s="878"/>
      <c r="N44" s="878"/>
      <c r="O44" s="878"/>
      <c r="P44" s="878"/>
      <c r="Q44" s="879"/>
    </row>
    <row r="45" spans="1:17" ht="15" hidden="1" customHeight="1" x14ac:dyDescent="0.25">
      <c r="A45" s="876"/>
      <c r="B45" s="877"/>
      <c r="C45" s="877"/>
      <c r="D45" s="877"/>
      <c r="E45" s="877"/>
      <c r="F45" s="878"/>
      <c r="G45" s="878"/>
      <c r="H45" s="878"/>
      <c r="I45" s="878"/>
      <c r="J45" s="878"/>
      <c r="K45" s="878"/>
      <c r="L45" s="878"/>
      <c r="M45" s="878"/>
      <c r="N45" s="878"/>
      <c r="O45" s="878"/>
      <c r="P45" s="878"/>
      <c r="Q45" s="879"/>
    </row>
    <row r="46" spans="1:17" ht="15" hidden="1" customHeight="1" x14ac:dyDescent="0.25">
      <c r="A46" s="876"/>
      <c r="B46" s="877"/>
      <c r="C46" s="877"/>
      <c r="D46" s="877"/>
      <c r="E46" s="877"/>
      <c r="F46" s="878"/>
      <c r="G46" s="878"/>
      <c r="H46" s="878"/>
      <c r="I46" s="878"/>
      <c r="J46" s="878"/>
      <c r="K46" s="878"/>
      <c r="L46" s="878"/>
      <c r="M46" s="878"/>
      <c r="N46" s="878"/>
      <c r="O46" s="878"/>
      <c r="P46" s="878"/>
      <c r="Q46" s="879"/>
    </row>
    <row r="47" spans="1:17" ht="15" hidden="1" customHeight="1" x14ac:dyDescent="0.25">
      <c r="A47" s="876"/>
      <c r="B47" s="877"/>
      <c r="C47" s="877"/>
      <c r="D47" s="877"/>
      <c r="E47" s="877"/>
      <c r="F47" s="878"/>
      <c r="G47" s="878"/>
      <c r="H47" s="878"/>
      <c r="I47" s="878"/>
      <c r="J47" s="878"/>
      <c r="K47" s="878"/>
      <c r="L47" s="878"/>
      <c r="M47" s="878"/>
      <c r="N47" s="878"/>
      <c r="O47" s="878"/>
      <c r="P47" s="878"/>
      <c r="Q47" s="879"/>
    </row>
    <row r="48" spans="1:17" ht="15" hidden="1" customHeight="1" x14ac:dyDescent="0.25">
      <c r="A48" s="876"/>
      <c r="B48" s="877"/>
      <c r="C48" s="877"/>
      <c r="D48" s="877"/>
      <c r="E48" s="877"/>
      <c r="F48" s="878"/>
      <c r="G48" s="878"/>
      <c r="H48" s="878"/>
      <c r="I48" s="878"/>
      <c r="J48" s="878"/>
      <c r="K48" s="878"/>
      <c r="L48" s="878"/>
      <c r="M48" s="878"/>
      <c r="N48" s="878"/>
      <c r="O48" s="878"/>
      <c r="P48" s="878"/>
      <c r="Q48" s="879"/>
    </row>
    <row r="49" spans="1:17" ht="15" hidden="1" customHeight="1" x14ac:dyDescent="0.25">
      <c r="A49" s="876"/>
      <c r="B49" s="877"/>
      <c r="C49" s="877"/>
      <c r="D49" s="877"/>
      <c r="E49" s="877"/>
      <c r="F49" s="878"/>
      <c r="G49" s="878"/>
      <c r="H49" s="878"/>
      <c r="I49" s="878"/>
      <c r="J49" s="878"/>
      <c r="K49" s="878"/>
      <c r="L49" s="878"/>
      <c r="M49" s="878"/>
      <c r="N49" s="878"/>
      <c r="O49" s="878"/>
      <c r="P49" s="878"/>
      <c r="Q49" s="879"/>
    </row>
    <row r="50" spans="1:17" ht="15" hidden="1" customHeight="1" x14ac:dyDescent="0.25">
      <c r="A50" s="876"/>
      <c r="B50" s="877"/>
      <c r="C50" s="877"/>
      <c r="D50" s="877"/>
      <c r="E50" s="877"/>
      <c r="F50" s="878"/>
      <c r="G50" s="878"/>
      <c r="H50" s="878"/>
      <c r="I50" s="878"/>
      <c r="J50" s="878"/>
      <c r="K50" s="878"/>
      <c r="L50" s="878"/>
      <c r="M50" s="878"/>
      <c r="N50" s="878"/>
      <c r="O50" s="878"/>
      <c r="P50" s="878"/>
      <c r="Q50" s="879"/>
    </row>
    <row r="51" spans="1:17" ht="15" hidden="1" customHeight="1" x14ac:dyDescent="0.25">
      <c r="A51" s="876"/>
      <c r="B51" s="877"/>
      <c r="C51" s="877"/>
      <c r="D51" s="877"/>
      <c r="E51" s="877"/>
      <c r="F51" s="878"/>
      <c r="G51" s="878"/>
      <c r="H51" s="878"/>
      <c r="I51" s="878"/>
      <c r="J51" s="878"/>
      <c r="K51" s="878"/>
      <c r="L51" s="878"/>
      <c r="M51" s="878"/>
      <c r="N51" s="878"/>
      <c r="O51" s="878"/>
      <c r="P51" s="878"/>
      <c r="Q51" s="879"/>
    </row>
    <row r="52" spans="1:17" ht="15" hidden="1" customHeight="1" x14ac:dyDescent="0.25">
      <c r="A52" s="876"/>
      <c r="B52" s="877"/>
      <c r="C52" s="877"/>
      <c r="D52" s="877"/>
      <c r="E52" s="877"/>
      <c r="F52" s="878"/>
      <c r="G52" s="878"/>
      <c r="H52" s="878"/>
      <c r="I52" s="878"/>
      <c r="J52" s="878"/>
      <c r="K52" s="878"/>
      <c r="L52" s="878"/>
      <c r="M52" s="878"/>
      <c r="N52" s="878"/>
      <c r="O52" s="878"/>
      <c r="P52" s="878"/>
      <c r="Q52" s="879"/>
    </row>
    <row r="53" spans="1:17" ht="15" hidden="1" customHeight="1" x14ac:dyDescent="0.25">
      <c r="A53" s="876"/>
      <c r="B53" s="877"/>
      <c r="C53" s="877"/>
      <c r="D53" s="877"/>
      <c r="E53" s="877"/>
      <c r="F53" s="878"/>
      <c r="G53" s="878"/>
      <c r="H53" s="878"/>
      <c r="I53" s="878"/>
      <c r="J53" s="878"/>
      <c r="K53" s="878"/>
      <c r="L53" s="878"/>
      <c r="M53" s="878"/>
      <c r="N53" s="878"/>
      <c r="O53" s="878"/>
      <c r="P53" s="878"/>
      <c r="Q53" s="879"/>
    </row>
    <row r="54" spans="1:17" ht="15" hidden="1" customHeight="1" x14ac:dyDescent="0.25">
      <c r="A54" s="876"/>
      <c r="B54" s="877"/>
      <c r="C54" s="877"/>
      <c r="D54" s="877"/>
      <c r="E54" s="877"/>
      <c r="F54" s="878"/>
      <c r="G54" s="878"/>
      <c r="H54" s="878"/>
      <c r="I54" s="878"/>
      <c r="J54" s="878"/>
      <c r="K54" s="878"/>
      <c r="L54" s="878"/>
      <c r="M54" s="878"/>
      <c r="N54" s="878"/>
      <c r="O54" s="878"/>
      <c r="P54" s="878"/>
      <c r="Q54" s="879"/>
    </row>
    <row r="55" spans="1:17" ht="15" hidden="1" customHeight="1" x14ac:dyDescent="0.25">
      <c r="A55" s="876"/>
      <c r="B55" s="877"/>
      <c r="C55" s="877"/>
      <c r="D55" s="877"/>
      <c r="E55" s="877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9"/>
    </row>
    <row r="56" spans="1:17" ht="15" hidden="1" customHeight="1" x14ac:dyDescent="0.25">
      <c r="A56" s="876"/>
      <c r="B56" s="877"/>
      <c r="C56" s="877"/>
      <c r="D56" s="877"/>
      <c r="E56" s="877"/>
      <c r="F56" s="878"/>
      <c r="G56" s="878"/>
      <c r="H56" s="878"/>
      <c r="I56" s="878"/>
      <c r="J56" s="878"/>
      <c r="K56" s="878"/>
      <c r="L56" s="878"/>
      <c r="M56" s="878"/>
      <c r="N56" s="878"/>
      <c r="O56" s="878"/>
      <c r="P56" s="878"/>
      <c r="Q56" s="879"/>
    </row>
    <row r="57" spans="1:17" ht="15" hidden="1" customHeight="1" x14ac:dyDescent="0.25">
      <c r="A57" s="876"/>
      <c r="B57" s="877"/>
      <c r="C57" s="877"/>
      <c r="D57" s="877"/>
      <c r="E57" s="877"/>
      <c r="F57" s="878"/>
      <c r="G57" s="878"/>
      <c r="H57" s="878"/>
      <c r="I57" s="878"/>
      <c r="J57" s="878"/>
      <c r="K57" s="878"/>
      <c r="L57" s="878"/>
      <c r="M57" s="878"/>
      <c r="N57" s="878"/>
      <c r="O57" s="878"/>
      <c r="P57" s="878"/>
      <c r="Q57" s="879"/>
    </row>
    <row r="58" spans="1:17" ht="15" hidden="1" customHeight="1" x14ac:dyDescent="0.25">
      <c r="A58" s="876"/>
      <c r="B58" s="877"/>
      <c r="C58" s="877"/>
      <c r="D58" s="877"/>
      <c r="E58" s="877"/>
      <c r="F58" s="878"/>
      <c r="G58" s="878"/>
      <c r="H58" s="878"/>
      <c r="I58" s="878"/>
      <c r="J58" s="878"/>
      <c r="K58" s="878"/>
      <c r="L58" s="878"/>
      <c r="M58" s="878"/>
      <c r="N58" s="878"/>
      <c r="O58" s="878"/>
      <c r="P58" s="878"/>
      <c r="Q58" s="879"/>
    </row>
    <row r="59" spans="1:17" ht="15" hidden="1" customHeight="1" x14ac:dyDescent="0.25">
      <c r="A59" s="876"/>
      <c r="B59" s="877"/>
      <c r="C59" s="877"/>
      <c r="D59" s="877"/>
      <c r="E59" s="877"/>
      <c r="F59" s="878"/>
      <c r="G59" s="878"/>
      <c r="H59" s="878"/>
      <c r="I59" s="878"/>
      <c r="J59" s="878"/>
      <c r="K59" s="878"/>
      <c r="L59" s="878"/>
      <c r="M59" s="878"/>
      <c r="N59" s="878"/>
      <c r="O59" s="878"/>
      <c r="P59" s="878"/>
      <c r="Q59" s="879"/>
    </row>
    <row r="60" spans="1:17" ht="15" hidden="1" customHeight="1" x14ac:dyDescent="0.25">
      <c r="A60" s="876"/>
      <c r="B60" s="877"/>
      <c r="C60" s="877"/>
      <c r="D60" s="877"/>
      <c r="E60" s="877"/>
      <c r="F60" s="878"/>
      <c r="G60" s="878"/>
      <c r="H60" s="878"/>
      <c r="I60" s="878"/>
      <c r="J60" s="878"/>
      <c r="K60" s="878"/>
      <c r="L60" s="878"/>
      <c r="M60" s="878"/>
      <c r="N60" s="878"/>
      <c r="O60" s="878"/>
      <c r="P60" s="878"/>
      <c r="Q60" s="879"/>
    </row>
    <row r="61" spans="1:17" ht="15" hidden="1" customHeight="1" x14ac:dyDescent="0.25">
      <c r="A61" s="876"/>
      <c r="B61" s="877"/>
      <c r="C61" s="877"/>
      <c r="D61" s="877"/>
      <c r="E61" s="877"/>
      <c r="F61" s="878"/>
      <c r="G61" s="878"/>
      <c r="H61" s="878"/>
      <c r="I61" s="878"/>
      <c r="J61" s="878"/>
      <c r="K61" s="878"/>
      <c r="L61" s="878"/>
      <c r="M61" s="878"/>
      <c r="N61" s="878"/>
      <c r="O61" s="878"/>
      <c r="P61" s="878"/>
      <c r="Q61" s="879"/>
    </row>
    <row r="62" spans="1:17" ht="15" hidden="1" customHeight="1" x14ac:dyDescent="0.25">
      <c r="A62" s="876"/>
      <c r="B62" s="877"/>
      <c r="C62" s="877"/>
      <c r="D62" s="877"/>
      <c r="E62" s="877"/>
      <c r="F62" s="878"/>
      <c r="G62" s="878"/>
      <c r="H62" s="878"/>
      <c r="I62" s="878"/>
      <c r="J62" s="878"/>
      <c r="K62" s="878"/>
      <c r="L62" s="878"/>
      <c r="M62" s="878"/>
      <c r="N62" s="878"/>
      <c r="O62" s="878"/>
      <c r="P62" s="878"/>
      <c r="Q62" s="879"/>
    </row>
    <row r="63" spans="1:17" ht="15" hidden="1" customHeight="1" x14ac:dyDescent="0.25">
      <c r="A63" s="919"/>
      <c r="B63" s="920"/>
      <c r="C63" s="920"/>
      <c r="D63" s="920"/>
      <c r="E63" s="920"/>
      <c r="F63" s="921"/>
      <c r="G63" s="921"/>
      <c r="H63" s="921"/>
      <c r="I63" s="921"/>
      <c r="J63" s="921"/>
      <c r="K63" s="921"/>
      <c r="L63" s="921"/>
      <c r="M63" s="921"/>
      <c r="N63" s="921"/>
      <c r="O63" s="921"/>
      <c r="P63" s="921"/>
      <c r="Q63" s="922"/>
    </row>
    <row r="64" spans="1:17" ht="15" customHeight="1" x14ac:dyDescent="0.25">
      <c r="A64" s="1560" t="s">
        <v>607</v>
      </c>
      <c r="B64" s="1556" t="s">
        <v>635</v>
      </c>
      <c r="C64" s="1556"/>
      <c r="D64" s="1556"/>
      <c r="E64" s="1556"/>
      <c r="F64" s="924"/>
      <c r="G64" s="924"/>
      <c r="H64" s="1557" t="s">
        <v>609</v>
      </c>
      <c r="I64" s="1557"/>
      <c r="J64" s="1557"/>
      <c r="K64" s="1557"/>
      <c r="L64" s="1557" t="s">
        <v>610</v>
      </c>
      <c r="M64" s="1557"/>
      <c r="N64" s="1557"/>
      <c r="O64" s="1557"/>
      <c r="P64" s="1556" t="s">
        <v>611</v>
      </c>
      <c r="Q64" s="1558" t="s">
        <v>612</v>
      </c>
    </row>
    <row r="65" spans="1:17" x14ac:dyDescent="0.25">
      <c r="A65" s="1560"/>
      <c r="B65" s="1556"/>
      <c r="C65" s="1556"/>
      <c r="D65" s="1556"/>
      <c r="E65" s="1556"/>
      <c r="F65" s="1557" t="s">
        <v>589</v>
      </c>
      <c r="G65" s="1557"/>
      <c r="H65" s="1557" t="s">
        <v>613</v>
      </c>
      <c r="I65" s="1557"/>
      <c r="J65" s="1557" t="s">
        <v>614</v>
      </c>
      <c r="K65" s="1557"/>
      <c r="L65" s="1557" t="s">
        <v>613</v>
      </c>
      <c r="M65" s="1557"/>
      <c r="N65" s="1557" t="s">
        <v>614</v>
      </c>
      <c r="O65" s="1557"/>
      <c r="P65" s="1556"/>
      <c r="Q65" s="1558"/>
    </row>
    <row r="66" spans="1:17" ht="15.75" customHeight="1" x14ac:dyDescent="0.25">
      <c r="A66" s="1560"/>
      <c r="B66" s="1556"/>
      <c r="C66" s="1556"/>
      <c r="D66" s="1556"/>
      <c r="E66" s="1556"/>
      <c r="F66" s="1557" t="s">
        <v>615</v>
      </c>
      <c r="G66" s="1557"/>
      <c r="H66" s="1557" t="s">
        <v>615</v>
      </c>
      <c r="I66" s="1557"/>
      <c r="J66" s="1557" t="s">
        <v>615</v>
      </c>
      <c r="K66" s="1557"/>
      <c r="L66" s="1557" t="s">
        <v>615</v>
      </c>
      <c r="M66" s="1557"/>
      <c r="N66" s="1557" t="s">
        <v>615</v>
      </c>
      <c r="O66" s="1557"/>
      <c r="P66" s="1556"/>
      <c r="Q66" s="1558"/>
    </row>
    <row r="67" spans="1:17" x14ac:dyDescent="0.25">
      <c r="A67" s="1560"/>
      <c r="B67" s="1556"/>
      <c r="C67" s="1556"/>
      <c r="D67" s="1556"/>
      <c r="E67" s="1556"/>
      <c r="F67" s="925" t="s">
        <v>616</v>
      </c>
      <c r="G67" s="925" t="s">
        <v>607</v>
      </c>
      <c r="H67" s="925" t="s">
        <v>616</v>
      </c>
      <c r="I67" s="925" t="s">
        <v>607</v>
      </c>
      <c r="J67" s="925" t="s">
        <v>616</v>
      </c>
      <c r="K67" s="925" t="s">
        <v>607</v>
      </c>
      <c r="L67" s="925" t="s">
        <v>616</v>
      </c>
      <c r="M67" s="925" t="s">
        <v>607</v>
      </c>
      <c r="N67" s="925" t="s">
        <v>616</v>
      </c>
      <c r="O67" s="925" t="s">
        <v>607</v>
      </c>
      <c r="P67" s="1556"/>
      <c r="Q67" s="1558"/>
    </row>
    <row r="68" spans="1:17" x14ac:dyDescent="0.25">
      <c r="A68" s="923" t="s">
        <v>1559</v>
      </c>
      <c r="B68" s="914" t="s">
        <v>635</v>
      </c>
      <c r="C68" s="914" t="s">
        <v>1297</v>
      </c>
      <c r="D68" s="914"/>
      <c r="E68" s="914"/>
      <c r="F68" s="915" t="s">
        <v>636</v>
      </c>
      <c r="G68" s="915" t="s">
        <v>637</v>
      </c>
      <c r="H68" s="915" t="s">
        <v>618</v>
      </c>
      <c r="I68" s="915" t="s">
        <v>1298</v>
      </c>
      <c r="J68" s="915" t="s">
        <v>636</v>
      </c>
      <c r="K68" s="915" t="s">
        <v>637</v>
      </c>
      <c r="L68" s="915" t="s">
        <v>618</v>
      </c>
      <c r="M68" s="915" t="s">
        <v>1298</v>
      </c>
      <c r="N68" s="915" t="s">
        <v>636</v>
      </c>
      <c r="O68" s="915" t="s">
        <v>637</v>
      </c>
      <c r="P68" s="915" t="s">
        <v>621</v>
      </c>
      <c r="Q68" s="916">
        <v>43553</v>
      </c>
    </row>
    <row r="69" spans="1:17" x14ac:dyDescent="0.25">
      <c r="A69" s="882" t="s">
        <v>1289</v>
      </c>
      <c r="B69" s="877" t="s">
        <v>635</v>
      </c>
      <c r="C69" s="877" t="s">
        <v>1954</v>
      </c>
      <c r="D69" s="877"/>
      <c r="E69" s="877"/>
      <c r="F69" s="878" t="s">
        <v>641</v>
      </c>
      <c r="G69" s="878" t="s">
        <v>641</v>
      </c>
      <c r="H69" s="878" t="s">
        <v>639</v>
      </c>
      <c r="I69" s="878" t="s">
        <v>639</v>
      </c>
      <c r="J69" s="878" t="s">
        <v>641</v>
      </c>
      <c r="K69" s="878" t="s">
        <v>641</v>
      </c>
      <c r="L69" s="878" t="s">
        <v>639</v>
      </c>
      <c r="M69" s="878" t="s">
        <v>639</v>
      </c>
      <c r="N69" s="878" t="s">
        <v>641</v>
      </c>
      <c r="O69" s="878" t="s">
        <v>641</v>
      </c>
      <c r="P69" s="878" t="s">
        <v>629</v>
      </c>
      <c r="Q69" s="879">
        <v>43553</v>
      </c>
    </row>
    <row r="70" spans="1:17" x14ac:dyDescent="0.25">
      <c r="A70" s="882" t="s">
        <v>1289</v>
      </c>
      <c r="B70" s="877" t="s">
        <v>635</v>
      </c>
      <c r="C70" s="877" t="s">
        <v>1296</v>
      </c>
      <c r="D70" s="877"/>
      <c r="E70" s="877"/>
      <c r="F70" s="878" t="s">
        <v>638</v>
      </c>
      <c r="G70" s="878" t="s">
        <v>638</v>
      </c>
      <c r="H70" s="878" t="s">
        <v>639</v>
      </c>
      <c r="I70" s="878" t="s">
        <v>639</v>
      </c>
      <c r="J70" s="878" t="s">
        <v>638</v>
      </c>
      <c r="K70" s="878" t="s">
        <v>638</v>
      </c>
      <c r="L70" s="878" t="s">
        <v>639</v>
      </c>
      <c r="M70" s="878" t="s">
        <v>639</v>
      </c>
      <c r="N70" s="878" t="s">
        <v>638</v>
      </c>
      <c r="O70" s="878" t="s">
        <v>638</v>
      </c>
      <c r="P70" s="878" t="s">
        <v>621</v>
      </c>
      <c r="Q70" s="879">
        <v>43552</v>
      </c>
    </row>
    <row r="71" spans="1:17" x14ac:dyDescent="0.25">
      <c r="A71" s="882" t="s">
        <v>1289</v>
      </c>
      <c r="B71" s="877" t="s">
        <v>635</v>
      </c>
      <c r="C71" s="877" t="s">
        <v>1300</v>
      </c>
      <c r="D71" s="877"/>
      <c r="E71" s="877"/>
      <c r="F71" s="878" t="s">
        <v>636</v>
      </c>
      <c r="G71" s="878" t="s">
        <v>636</v>
      </c>
      <c r="H71" s="878" t="s">
        <v>618</v>
      </c>
      <c r="I71" s="878" t="s">
        <v>618</v>
      </c>
      <c r="J71" s="878" t="s">
        <v>636</v>
      </c>
      <c r="K71" s="878" t="s">
        <v>636</v>
      </c>
      <c r="L71" s="878" t="s">
        <v>618</v>
      </c>
      <c r="M71" s="878" t="s">
        <v>618</v>
      </c>
      <c r="N71" s="878" t="s">
        <v>636</v>
      </c>
      <c r="O71" s="878" t="s">
        <v>636</v>
      </c>
      <c r="P71" s="878" t="s">
        <v>631</v>
      </c>
      <c r="Q71" s="879">
        <v>43552</v>
      </c>
    </row>
    <row r="72" spans="1:17" x14ac:dyDescent="0.25">
      <c r="A72" s="882" t="s">
        <v>1289</v>
      </c>
      <c r="B72" s="877" t="s">
        <v>635</v>
      </c>
      <c r="C72" s="877" t="s">
        <v>1301</v>
      </c>
      <c r="D72" s="877"/>
      <c r="E72" s="877"/>
      <c r="F72" s="878" t="s">
        <v>1207</v>
      </c>
      <c r="G72" s="878" t="s">
        <v>1207</v>
      </c>
      <c r="H72" s="878" t="s">
        <v>642</v>
      </c>
      <c r="I72" s="878" t="s">
        <v>642</v>
      </c>
      <c r="J72" s="878" t="s">
        <v>1207</v>
      </c>
      <c r="K72" s="878" t="s">
        <v>1207</v>
      </c>
      <c r="L72" s="878" t="s">
        <v>642</v>
      </c>
      <c r="M72" s="878" t="s">
        <v>642</v>
      </c>
      <c r="N72" s="878" t="s">
        <v>1207</v>
      </c>
      <c r="O72" s="878" t="s">
        <v>1207</v>
      </c>
      <c r="P72" s="878" t="s">
        <v>629</v>
      </c>
      <c r="Q72" s="879">
        <v>43553</v>
      </c>
    </row>
    <row r="73" spans="1:17" x14ac:dyDescent="0.25">
      <c r="A73" s="882" t="s">
        <v>1289</v>
      </c>
      <c r="B73" s="877" t="s">
        <v>635</v>
      </c>
      <c r="C73" s="877" t="s">
        <v>1560</v>
      </c>
      <c r="D73" s="877"/>
      <c r="E73" s="877"/>
      <c r="F73" s="878" t="s">
        <v>638</v>
      </c>
      <c r="G73" s="878" t="s">
        <v>638</v>
      </c>
      <c r="H73" s="878" t="s">
        <v>639</v>
      </c>
      <c r="I73" s="878" t="s">
        <v>639</v>
      </c>
      <c r="J73" s="878" t="s">
        <v>638</v>
      </c>
      <c r="K73" s="878" t="s">
        <v>638</v>
      </c>
      <c r="L73" s="878" t="s">
        <v>639</v>
      </c>
      <c r="M73" s="878" t="s">
        <v>639</v>
      </c>
      <c r="N73" s="878" t="s">
        <v>638</v>
      </c>
      <c r="O73" s="878" t="s">
        <v>638</v>
      </c>
      <c r="P73" s="878" t="s">
        <v>621</v>
      </c>
      <c r="Q73" s="879">
        <v>43553</v>
      </c>
    </row>
    <row r="74" spans="1:17" x14ac:dyDescent="0.25">
      <c r="A74" s="882" t="s">
        <v>1289</v>
      </c>
      <c r="B74" s="877" t="s">
        <v>635</v>
      </c>
      <c r="C74" s="877" t="s">
        <v>1302</v>
      </c>
      <c r="D74" s="877"/>
      <c r="E74" s="877"/>
      <c r="F74" s="878" t="s">
        <v>634</v>
      </c>
      <c r="G74" s="878" t="s">
        <v>634</v>
      </c>
      <c r="H74" s="878" t="s">
        <v>618</v>
      </c>
      <c r="I74" s="878" t="s">
        <v>618</v>
      </c>
      <c r="J74" s="878" t="s">
        <v>634</v>
      </c>
      <c r="K74" s="878" t="s">
        <v>634</v>
      </c>
      <c r="L74" s="878" t="s">
        <v>618</v>
      </c>
      <c r="M74" s="878" t="s">
        <v>618</v>
      </c>
      <c r="N74" s="878" t="s">
        <v>634</v>
      </c>
      <c r="O74" s="878" t="s">
        <v>634</v>
      </c>
      <c r="P74" s="878" t="s">
        <v>621</v>
      </c>
      <c r="Q74" s="879">
        <v>43553</v>
      </c>
    </row>
    <row r="75" spans="1:17" x14ac:dyDescent="0.25">
      <c r="A75" s="926" t="s">
        <v>1289</v>
      </c>
      <c r="B75" s="920" t="s">
        <v>635</v>
      </c>
      <c r="C75" s="920" t="s">
        <v>1299</v>
      </c>
      <c r="D75" s="920"/>
      <c r="E75" s="920"/>
      <c r="F75" s="921" t="s">
        <v>641</v>
      </c>
      <c r="G75" s="921" t="s">
        <v>641</v>
      </c>
      <c r="H75" s="921" t="s">
        <v>639</v>
      </c>
      <c r="I75" s="921" t="s">
        <v>639</v>
      </c>
      <c r="J75" s="921" t="s">
        <v>641</v>
      </c>
      <c r="K75" s="921" t="s">
        <v>641</v>
      </c>
      <c r="L75" s="921" t="s">
        <v>639</v>
      </c>
      <c r="M75" s="921" t="s">
        <v>639</v>
      </c>
      <c r="N75" s="921" t="s">
        <v>641</v>
      </c>
      <c r="O75" s="921" t="s">
        <v>641</v>
      </c>
      <c r="P75" s="921" t="s">
        <v>629</v>
      </c>
      <c r="Q75" s="922">
        <v>43553</v>
      </c>
    </row>
    <row r="76" spans="1:17" ht="15" customHeight="1" x14ac:dyDescent="0.25">
      <c r="A76" s="1551" t="s">
        <v>607</v>
      </c>
      <c r="B76" s="1556" t="s">
        <v>1105</v>
      </c>
      <c r="C76" s="1556" t="s">
        <v>1105</v>
      </c>
      <c r="D76" s="1556"/>
      <c r="E76" s="1556"/>
      <c r="F76" s="924"/>
      <c r="G76" s="924"/>
      <c r="H76" s="1557" t="s">
        <v>609</v>
      </c>
      <c r="I76" s="1557"/>
      <c r="J76" s="1557"/>
      <c r="K76" s="1557"/>
      <c r="L76" s="1557" t="s">
        <v>610</v>
      </c>
      <c r="M76" s="1557"/>
      <c r="N76" s="1557"/>
      <c r="O76" s="1557"/>
      <c r="P76" s="1556" t="s">
        <v>611</v>
      </c>
      <c r="Q76" s="1558" t="s">
        <v>612</v>
      </c>
    </row>
    <row r="77" spans="1:17" x14ac:dyDescent="0.25">
      <c r="A77" s="1551"/>
      <c r="B77" s="1556"/>
      <c r="C77" s="1556"/>
      <c r="D77" s="1556"/>
      <c r="E77" s="1556"/>
      <c r="F77" s="1557" t="s">
        <v>589</v>
      </c>
      <c r="G77" s="1557"/>
      <c r="H77" s="1557" t="s">
        <v>613</v>
      </c>
      <c r="I77" s="1557"/>
      <c r="J77" s="1557" t="s">
        <v>614</v>
      </c>
      <c r="K77" s="1557"/>
      <c r="L77" s="1557" t="s">
        <v>613</v>
      </c>
      <c r="M77" s="1557"/>
      <c r="N77" s="1557" t="s">
        <v>614</v>
      </c>
      <c r="O77" s="1557"/>
      <c r="P77" s="1556"/>
      <c r="Q77" s="1558"/>
    </row>
    <row r="78" spans="1:17" x14ac:dyDescent="0.25">
      <c r="A78" s="1551"/>
      <c r="B78" s="1556"/>
      <c r="C78" s="1556"/>
      <c r="D78" s="1556"/>
      <c r="E78" s="1556"/>
      <c r="F78" s="1557" t="s">
        <v>615</v>
      </c>
      <c r="G78" s="1557"/>
      <c r="H78" s="1557" t="s">
        <v>615</v>
      </c>
      <c r="I78" s="1557"/>
      <c r="J78" s="1557" t="s">
        <v>615</v>
      </c>
      <c r="K78" s="1557"/>
      <c r="L78" s="1557" t="s">
        <v>615</v>
      </c>
      <c r="M78" s="1557"/>
      <c r="N78" s="1557" t="s">
        <v>615</v>
      </c>
      <c r="O78" s="1557"/>
      <c r="P78" s="1556"/>
      <c r="Q78" s="1558"/>
    </row>
    <row r="79" spans="1:17" x14ac:dyDescent="0.25">
      <c r="A79" s="1551"/>
      <c r="B79" s="1556"/>
      <c r="C79" s="1556"/>
      <c r="D79" s="1556"/>
      <c r="E79" s="1556"/>
      <c r="F79" s="925" t="s">
        <v>616</v>
      </c>
      <c r="G79" s="925" t="s">
        <v>607</v>
      </c>
      <c r="H79" s="925" t="s">
        <v>616</v>
      </c>
      <c r="I79" s="925" t="s">
        <v>607</v>
      </c>
      <c r="J79" s="925" t="s">
        <v>616</v>
      </c>
      <c r="K79" s="925" t="s">
        <v>607</v>
      </c>
      <c r="L79" s="925" t="s">
        <v>616</v>
      </c>
      <c r="M79" s="925" t="s">
        <v>607</v>
      </c>
      <c r="N79" s="925" t="s">
        <v>616</v>
      </c>
      <c r="O79" s="925" t="s">
        <v>607</v>
      </c>
      <c r="P79" s="1556"/>
      <c r="Q79" s="1558"/>
    </row>
    <row r="80" spans="1:17" x14ac:dyDescent="0.25">
      <c r="A80" s="923" t="s">
        <v>1559</v>
      </c>
      <c r="B80" s="914" t="s">
        <v>1303</v>
      </c>
      <c r="C80" s="964" t="s">
        <v>1955</v>
      </c>
      <c r="D80" s="914"/>
      <c r="E80" s="914"/>
      <c r="F80" s="915" t="s">
        <v>641</v>
      </c>
      <c r="G80" s="915" t="s">
        <v>1052</v>
      </c>
      <c r="H80" s="915" t="s">
        <v>642</v>
      </c>
      <c r="I80" s="915" t="s">
        <v>1948</v>
      </c>
      <c r="J80" s="915" t="s">
        <v>641</v>
      </c>
      <c r="K80" s="915" t="s">
        <v>1052</v>
      </c>
      <c r="L80" s="915" t="s">
        <v>642</v>
      </c>
      <c r="M80" s="915" t="s">
        <v>1948</v>
      </c>
      <c r="N80" s="915" t="s">
        <v>641</v>
      </c>
      <c r="O80" s="915" t="s">
        <v>1052</v>
      </c>
      <c r="P80" s="915" t="s">
        <v>621</v>
      </c>
      <c r="Q80" s="916">
        <v>43553</v>
      </c>
    </row>
    <row r="81" spans="1:17" x14ac:dyDescent="0.25">
      <c r="A81" s="882" t="s">
        <v>1559</v>
      </c>
      <c r="B81" s="877" t="s">
        <v>1303</v>
      </c>
      <c r="C81" s="877" t="s">
        <v>1656</v>
      </c>
      <c r="D81" s="877"/>
      <c r="E81" s="877"/>
      <c r="F81" s="878" t="s">
        <v>636</v>
      </c>
      <c r="G81" s="878" t="s">
        <v>637</v>
      </c>
      <c r="H81" s="878" t="s">
        <v>618</v>
      </c>
      <c r="I81" s="878" t="s">
        <v>1298</v>
      </c>
      <c r="J81" s="878" t="s">
        <v>636</v>
      </c>
      <c r="K81" s="878" t="s">
        <v>637</v>
      </c>
      <c r="L81" s="878" t="s">
        <v>618</v>
      </c>
      <c r="M81" s="878" t="s">
        <v>1298</v>
      </c>
      <c r="N81" s="878" t="s">
        <v>636</v>
      </c>
      <c r="O81" s="878" t="s">
        <v>637</v>
      </c>
      <c r="P81" s="878" t="s">
        <v>621</v>
      </c>
      <c r="Q81" s="879">
        <v>43553</v>
      </c>
    </row>
    <row r="82" spans="1:17" x14ac:dyDescent="0.25">
      <c r="A82" s="882" t="s">
        <v>1559</v>
      </c>
      <c r="B82" s="877" t="s">
        <v>1303</v>
      </c>
      <c r="C82" s="877" t="s">
        <v>1304</v>
      </c>
      <c r="D82" s="877"/>
      <c r="E82" s="877"/>
      <c r="F82" s="878" t="s">
        <v>640</v>
      </c>
      <c r="G82" s="878" t="s">
        <v>449</v>
      </c>
      <c r="H82" s="878" t="s">
        <v>639</v>
      </c>
      <c r="I82" s="878" t="s">
        <v>1288</v>
      </c>
      <c r="J82" s="878" t="s">
        <v>640</v>
      </c>
      <c r="K82" s="878" t="s">
        <v>449</v>
      </c>
      <c r="L82" s="878" t="s">
        <v>639</v>
      </c>
      <c r="M82" s="878" t="s">
        <v>1288</v>
      </c>
      <c r="N82" s="878" t="s">
        <v>640</v>
      </c>
      <c r="O82" s="878" t="s">
        <v>449</v>
      </c>
      <c r="P82" s="878" t="s">
        <v>621</v>
      </c>
      <c r="Q82" s="879">
        <v>43553</v>
      </c>
    </row>
    <row r="83" spans="1:17" x14ac:dyDescent="0.25">
      <c r="A83" s="882" t="s">
        <v>1559</v>
      </c>
      <c r="B83" s="877" t="s">
        <v>1303</v>
      </c>
      <c r="C83" s="877" t="s">
        <v>1306</v>
      </c>
      <c r="D83" s="877"/>
      <c r="E83" s="877"/>
      <c r="F83" s="878" t="s">
        <v>1207</v>
      </c>
      <c r="G83" s="878" t="s">
        <v>1208</v>
      </c>
      <c r="H83" s="878" t="s">
        <v>1209</v>
      </c>
      <c r="I83" s="878" t="s">
        <v>1307</v>
      </c>
      <c r="J83" s="878" t="s">
        <v>1207</v>
      </c>
      <c r="K83" s="878" t="s">
        <v>1208</v>
      </c>
      <c r="L83" s="878" t="s">
        <v>1209</v>
      </c>
      <c r="M83" s="878" t="s">
        <v>1307</v>
      </c>
      <c r="N83" s="878" t="s">
        <v>1207</v>
      </c>
      <c r="O83" s="878" t="s">
        <v>1208</v>
      </c>
      <c r="P83" s="878" t="s">
        <v>629</v>
      </c>
      <c r="Q83" s="879">
        <v>43553</v>
      </c>
    </row>
    <row r="84" spans="1:17" x14ac:dyDescent="0.25">
      <c r="A84" s="882" t="s">
        <v>1559</v>
      </c>
      <c r="B84" s="877" t="s">
        <v>1308</v>
      </c>
      <c r="C84" s="877" t="s">
        <v>1309</v>
      </c>
      <c r="D84" s="877"/>
      <c r="E84" s="877"/>
      <c r="F84" s="878" t="s">
        <v>638</v>
      </c>
      <c r="G84" s="878" t="s">
        <v>843</v>
      </c>
      <c r="H84" s="878" t="s">
        <v>639</v>
      </c>
      <c r="I84" s="878" t="s">
        <v>1288</v>
      </c>
      <c r="J84" s="878" t="s">
        <v>638</v>
      </c>
      <c r="K84" s="878" t="s">
        <v>843</v>
      </c>
      <c r="L84" s="878" t="s">
        <v>639</v>
      </c>
      <c r="M84" s="878" t="s">
        <v>1288</v>
      </c>
      <c r="N84" s="878" t="s">
        <v>638</v>
      </c>
      <c r="O84" s="878" t="s">
        <v>843</v>
      </c>
      <c r="P84" s="878" t="s">
        <v>621</v>
      </c>
      <c r="Q84" s="879">
        <v>43553</v>
      </c>
    </row>
    <row r="85" spans="1:17" x14ac:dyDescent="0.25">
      <c r="A85" s="882" t="s">
        <v>1559</v>
      </c>
      <c r="B85" s="877" t="s">
        <v>1308</v>
      </c>
      <c r="C85" s="877" t="s">
        <v>1310</v>
      </c>
      <c r="D85" s="877"/>
      <c r="E85" s="877"/>
      <c r="F85" s="878" t="s">
        <v>626</v>
      </c>
      <c r="G85" s="878" t="s">
        <v>633</v>
      </c>
      <c r="H85" s="878" t="s">
        <v>618</v>
      </c>
      <c r="I85" s="878" t="s">
        <v>1285</v>
      </c>
      <c r="J85" s="878" t="s">
        <v>626</v>
      </c>
      <c r="K85" s="878" t="s">
        <v>633</v>
      </c>
      <c r="L85" s="878" t="s">
        <v>618</v>
      </c>
      <c r="M85" s="878" t="s">
        <v>1285</v>
      </c>
      <c r="N85" s="878" t="s">
        <v>626</v>
      </c>
      <c r="O85" s="878" t="s">
        <v>633</v>
      </c>
      <c r="P85" s="878" t="s">
        <v>621</v>
      </c>
      <c r="Q85" s="879">
        <v>43553</v>
      </c>
    </row>
    <row r="86" spans="1:17" x14ac:dyDescent="0.25">
      <c r="A86" s="882" t="s">
        <v>1559</v>
      </c>
      <c r="B86" s="877" t="s">
        <v>1308</v>
      </c>
      <c r="C86" s="877" t="s">
        <v>1311</v>
      </c>
      <c r="D86" s="877"/>
      <c r="E86" s="877"/>
      <c r="F86" s="878" t="s">
        <v>638</v>
      </c>
      <c r="G86" s="878" t="s">
        <v>843</v>
      </c>
      <c r="H86" s="878" t="s">
        <v>639</v>
      </c>
      <c r="I86" s="878" t="s">
        <v>1288</v>
      </c>
      <c r="J86" s="878" t="s">
        <v>638</v>
      </c>
      <c r="K86" s="878" t="s">
        <v>843</v>
      </c>
      <c r="L86" s="878" t="s">
        <v>639</v>
      </c>
      <c r="M86" s="878" t="s">
        <v>1288</v>
      </c>
      <c r="N86" s="878" t="s">
        <v>638</v>
      </c>
      <c r="O86" s="878" t="s">
        <v>843</v>
      </c>
      <c r="P86" s="878" t="s">
        <v>621</v>
      </c>
      <c r="Q86" s="879">
        <v>43553</v>
      </c>
    </row>
    <row r="87" spans="1:17" x14ac:dyDescent="0.25">
      <c r="A87" s="882" t="s">
        <v>1289</v>
      </c>
      <c r="B87" s="877" t="s">
        <v>1303</v>
      </c>
      <c r="C87" s="877" t="s">
        <v>1305</v>
      </c>
      <c r="D87" s="877"/>
      <c r="E87" s="877"/>
      <c r="F87" s="878" t="s">
        <v>638</v>
      </c>
      <c r="G87" s="878" t="s">
        <v>638</v>
      </c>
      <c r="H87" s="878" t="s">
        <v>639</v>
      </c>
      <c r="I87" s="878" t="s">
        <v>639</v>
      </c>
      <c r="J87" s="878" t="s">
        <v>638</v>
      </c>
      <c r="K87" s="878" t="s">
        <v>638</v>
      </c>
      <c r="L87" s="878" t="s">
        <v>639</v>
      </c>
      <c r="M87" s="878" t="s">
        <v>639</v>
      </c>
      <c r="N87" s="878" t="s">
        <v>638</v>
      </c>
      <c r="O87" s="878" t="s">
        <v>638</v>
      </c>
      <c r="P87" s="878" t="s">
        <v>621</v>
      </c>
      <c r="Q87" s="879">
        <v>43553</v>
      </c>
    </row>
    <row r="88" spans="1:17" ht="15" hidden="1" customHeight="1" x14ac:dyDescent="0.25">
      <c r="A88" s="882"/>
      <c r="B88" s="877"/>
      <c r="C88" s="877"/>
      <c r="D88" s="877"/>
      <c r="E88" s="877"/>
      <c r="F88" s="878"/>
      <c r="G88" s="878"/>
      <c r="H88" s="878"/>
      <c r="I88" s="878"/>
      <c r="J88" s="878"/>
      <c r="K88" s="878"/>
      <c r="L88" s="878"/>
      <c r="M88" s="878"/>
      <c r="N88" s="878"/>
      <c r="O88" s="878"/>
      <c r="P88" s="878"/>
      <c r="Q88" s="879"/>
    </row>
    <row r="89" spans="1:17" ht="15" hidden="1" customHeight="1" x14ac:dyDescent="0.25">
      <c r="A89" s="882"/>
      <c r="B89" s="877"/>
      <c r="C89" s="877"/>
      <c r="D89" s="877"/>
      <c r="E89" s="877"/>
      <c r="F89" s="878"/>
      <c r="G89" s="878"/>
      <c r="H89" s="878"/>
      <c r="I89" s="878"/>
      <c r="J89" s="878"/>
      <c r="K89" s="878"/>
      <c r="L89" s="878"/>
      <c r="M89" s="878"/>
      <c r="N89" s="878"/>
      <c r="O89" s="878"/>
      <c r="P89" s="878"/>
      <c r="Q89" s="879"/>
    </row>
    <row r="90" spans="1:17" ht="15" hidden="1" customHeight="1" x14ac:dyDescent="0.25">
      <c r="A90" s="882"/>
      <c r="B90" s="877"/>
      <c r="C90" s="877"/>
      <c r="D90" s="877"/>
      <c r="E90" s="877"/>
      <c r="F90" s="878"/>
      <c r="G90" s="878"/>
      <c r="H90" s="878"/>
      <c r="I90" s="878"/>
      <c r="J90" s="878"/>
      <c r="K90" s="878"/>
      <c r="L90" s="878"/>
      <c r="M90" s="878"/>
      <c r="N90" s="878"/>
      <c r="O90" s="878"/>
      <c r="P90" s="878"/>
      <c r="Q90" s="879"/>
    </row>
    <row r="91" spans="1:17" ht="15" hidden="1" customHeight="1" x14ac:dyDescent="0.25">
      <c r="A91" s="882"/>
      <c r="B91" s="877"/>
      <c r="C91" s="877"/>
      <c r="D91" s="877"/>
      <c r="E91" s="877"/>
      <c r="F91" s="878"/>
      <c r="G91" s="878"/>
      <c r="H91" s="878"/>
      <c r="I91" s="878"/>
      <c r="J91" s="878"/>
      <c r="K91" s="878"/>
      <c r="L91" s="878"/>
      <c r="M91" s="878"/>
      <c r="N91" s="878"/>
      <c r="O91" s="878"/>
      <c r="P91" s="878"/>
      <c r="Q91" s="879"/>
    </row>
    <row r="92" spans="1:17" ht="15" hidden="1" customHeight="1" x14ac:dyDescent="0.25">
      <c r="A92" s="882"/>
      <c r="B92" s="877"/>
      <c r="C92" s="877"/>
      <c r="D92" s="877"/>
      <c r="E92" s="877"/>
      <c r="F92" s="878"/>
      <c r="G92" s="878"/>
      <c r="H92" s="878"/>
      <c r="I92" s="878"/>
      <c r="J92" s="878"/>
      <c r="K92" s="878"/>
      <c r="L92" s="878"/>
      <c r="M92" s="878"/>
      <c r="N92" s="878"/>
      <c r="O92" s="878"/>
      <c r="P92" s="878"/>
      <c r="Q92" s="879"/>
    </row>
    <row r="93" spans="1:17" ht="15" hidden="1" customHeight="1" x14ac:dyDescent="0.25">
      <c r="A93" s="882"/>
      <c r="B93" s="877"/>
      <c r="C93" s="877"/>
      <c r="D93" s="877"/>
      <c r="E93" s="877"/>
      <c r="F93" s="878"/>
      <c r="G93" s="878"/>
      <c r="H93" s="878"/>
      <c r="I93" s="878"/>
      <c r="J93" s="878"/>
      <c r="K93" s="878"/>
      <c r="L93" s="878"/>
      <c r="M93" s="878"/>
      <c r="N93" s="878"/>
      <c r="O93" s="878"/>
      <c r="P93" s="878"/>
      <c r="Q93" s="879"/>
    </row>
    <row r="94" spans="1:17" ht="15" hidden="1" customHeight="1" x14ac:dyDescent="0.25">
      <c r="A94" s="882"/>
      <c r="B94" s="877"/>
      <c r="C94" s="877"/>
      <c r="D94" s="877"/>
      <c r="E94" s="877"/>
      <c r="F94" s="878"/>
      <c r="G94" s="878"/>
      <c r="H94" s="878"/>
      <c r="I94" s="878"/>
      <c r="J94" s="878"/>
      <c r="K94" s="878"/>
      <c r="L94" s="878"/>
      <c r="M94" s="878"/>
      <c r="N94" s="878"/>
      <c r="O94" s="878"/>
      <c r="P94" s="878"/>
      <c r="Q94" s="879"/>
    </row>
    <row r="95" spans="1:17" ht="15" hidden="1" customHeight="1" x14ac:dyDescent="0.25">
      <c r="A95" s="926"/>
      <c r="B95" s="920"/>
      <c r="C95" s="920"/>
      <c r="D95" s="920"/>
      <c r="E95" s="920"/>
      <c r="F95" s="921"/>
      <c r="G95" s="921"/>
      <c r="H95" s="921"/>
      <c r="I95" s="921"/>
      <c r="J95" s="921"/>
      <c r="K95" s="921"/>
      <c r="L95" s="921"/>
      <c r="M95" s="921"/>
      <c r="N95" s="921"/>
      <c r="O95" s="921"/>
      <c r="P95" s="921"/>
      <c r="Q95" s="922"/>
    </row>
    <row r="96" spans="1:17" ht="15" customHeight="1" x14ac:dyDescent="0.25">
      <c r="A96" s="1551" t="s">
        <v>607</v>
      </c>
      <c r="B96" s="1556" t="s">
        <v>1106</v>
      </c>
      <c r="C96" s="1556"/>
      <c r="D96" s="1556"/>
      <c r="E96" s="1556"/>
      <c r="F96" s="1556"/>
      <c r="G96" s="1556"/>
      <c r="H96" s="1556"/>
      <c r="I96" s="1556"/>
      <c r="J96" s="1556"/>
      <c r="K96" s="1553" t="s">
        <v>1313</v>
      </c>
      <c r="L96" s="1553"/>
      <c r="M96" s="1553"/>
      <c r="N96" s="1553"/>
      <c r="O96" s="1553"/>
      <c r="P96" s="1556" t="s">
        <v>611</v>
      </c>
      <c r="Q96" s="1558" t="s">
        <v>612</v>
      </c>
    </row>
    <row r="97" spans="1:17" x14ac:dyDescent="0.25">
      <c r="A97" s="1551"/>
      <c r="B97" s="1556"/>
      <c r="C97" s="1556"/>
      <c r="D97" s="1556"/>
      <c r="E97" s="1556"/>
      <c r="F97" s="1556"/>
      <c r="G97" s="1556"/>
      <c r="H97" s="1556"/>
      <c r="I97" s="1556"/>
      <c r="J97" s="1556"/>
      <c r="K97" s="1553"/>
      <c r="L97" s="1553"/>
      <c r="M97" s="1553"/>
      <c r="N97" s="1553"/>
      <c r="O97" s="1553"/>
      <c r="P97" s="1556"/>
      <c r="Q97" s="1558"/>
    </row>
    <row r="98" spans="1:17" x14ac:dyDescent="0.25">
      <c r="A98" s="1551"/>
      <c r="B98" s="1556"/>
      <c r="C98" s="1556"/>
      <c r="D98" s="1556"/>
      <c r="E98" s="1556"/>
      <c r="F98" s="1556"/>
      <c r="G98" s="1556"/>
      <c r="H98" s="1556"/>
      <c r="I98" s="1556"/>
      <c r="J98" s="1556"/>
      <c r="K98" s="927"/>
      <c r="L98" s="1554" t="s">
        <v>615</v>
      </c>
      <c r="M98" s="1554"/>
      <c r="N98" s="1554"/>
      <c r="O98" s="928"/>
      <c r="P98" s="1556"/>
      <c r="Q98" s="1558"/>
    </row>
    <row r="99" spans="1:17" x14ac:dyDescent="0.25">
      <c r="A99" s="1551"/>
      <c r="B99" s="1556"/>
      <c r="C99" s="1556"/>
      <c r="D99" s="1556"/>
      <c r="E99" s="1556"/>
      <c r="F99" s="1556"/>
      <c r="G99" s="1556"/>
      <c r="H99" s="1556"/>
      <c r="I99" s="1556"/>
      <c r="J99" s="1556"/>
      <c r="K99" s="927"/>
      <c r="L99" s="929" t="s">
        <v>616</v>
      </c>
      <c r="M99" s="927"/>
      <c r="N99" s="929" t="s">
        <v>607</v>
      </c>
      <c r="O99" s="929"/>
      <c r="P99" s="1556"/>
      <c r="Q99" s="1558"/>
    </row>
    <row r="100" spans="1:17" x14ac:dyDescent="0.25">
      <c r="A100" s="923" t="s">
        <v>1559</v>
      </c>
      <c r="B100" s="914" t="s">
        <v>1314</v>
      </c>
      <c r="C100" s="914" t="s">
        <v>120</v>
      </c>
      <c r="D100" s="914"/>
      <c r="E100" s="914"/>
      <c r="F100" s="914"/>
      <c r="G100" s="914"/>
      <c r="H100" s="914"/>
      <c r="I100" s="914"/>
      <c r="J100" s="914"/>
      <c r="K100" s="915"/>
      <c r="L100" s="915"/>
      <c r="M100" s="915"/>
      <c r="N100" s="915" t="s">
        <v>620</v>
      </c>
      <c r="O100" s="915" t="s">
        <v>630</v>
      </c>
      <c r="P100" s="915" t="s">
        <v>621</v>
      </c>
      <c r="Q100" s="916">
        <v>43553</v>
      </c>
    </row>
    <row r="101" spans="1:17" x14ac:dyDescent="0.25">
      <c r="A101" s="882" t="s">
        <v>1559</v>
      </c>
      <c r="B101" s="877" t="s">
        <v>1315</v>
      </c>
      <c r="C101" s="877" t="s">
        <v>1316</v>
      </c>
      <c r="D101" s="877"/>
      <c r="E101" s="877"/>
      <c r="F101" s="877"/>
      <c r="G101" s="877"/>
      <c r="H101" s="877"/>
      <c r="I101" s="877"/>
      <c r="J101" s="877"/>
      <c r="K101" s="878"/>
      <c r="L101" s="878"/>
      <c r="M101" s="878"/>
      <c r="N101" s="878" t="s">
        <v>626</v>
      </c>
      <c r="O101" s="878" t="s">
        <v>633</v>
      </c>
      <c r="P101" s="878" t="s">
        <v>621</v>
      </c>
      <c r="Q101" s="879">
        <v>43553</v>
      </c>
    </row>
    <row r="102" spans="1:17" x14ac:dyDescent="0.25">
      <c r="A102" s="882" t="s">
        <v>1559</v>
      </c>
      <c r="B102" s="877" t="s">
        <v>1314</v>
      </c>
      <c r="C102" s="877" t="s">
        <v>1070</v>
      </c>
      <c r="D102" s="877"/>
      <c r="E102" s="877"/>
      <c r="F102" s="877"/>
      <c r="G102" s="877"/>
      <c r="H102" s="877"/>
      <c r="I102" s="877"/>
      <c r="J102" s="877"/>
      <c r="K102" s="878"/>
      <c r="L102" s="878"/>
      <c r="M102" s="878"/>
      <c r="N102" s="878" t="s">
        <v>623</v>
      </c>
      <c r="O102" s="878" t="s">
        <v>632</v>
      </c>
      <c r="P102" s="878" t="s">
        <v>621</v>
      </c>
      <c r="Q102" s="879">
        <v>43553</v>
      </c>
    </row>
    <row r="103" spans="1:17" x14ac:dyDescent="0.25">
      <c r="A103" s="882" t="s">
        <v>1559</v>
      </c>
      <c r="B103" s="877" t="s">
        <v>1315</v>
      </c>
      <c r="C103" s="963" t="s">
        <v>915</v>
      </c>
      <c r="D103" s="877"/>
      <c r="E103" s="877"/>
      <c r="F103" s="877"/>
      <c r="G103" s="877"/>
      <c r="H103" s="877"/>
      <c r="I103" s="877"/>
      <c r="J103" s="877"/>
      <c r="K103" s="878"/>
      <c r="L103" s="878"/>
      <c r="M103" s="878"/>
      <c r="N103" s="962" t="s">
        <v>634</v>
      </c>
      <c r="O103" s="878" t="s">
        <v>1658</v>
      </c>
      <c r="P103" s="878" t="s">
        <v>621</v>
      </c>
      <c r="Q103" s="879">
        <v>43553</v>
      </c>
    </row>
    <row r="104" spans="1:17" x14ac:dyDescent="0.25">
      <c r="A104" s="882" t="s">
        <v>1559</v>
      </c>
      <c r="B104" s="877" t="s">
        <v>1314</v>
      </c>
      <c r="C104" s="877" t="s">
        <v>644</v>
      </c>
      <c r="D104" s="877"/>
      <c r="E104" s="877"/>
      <c r="F104" s="877"/>
      <c r="G104" s="877"/>
      <c r="H104" s="877"/>
      <c r="I104" s="877"/>
      <c r="J104" s="877"/>
      <c r="K104" s="878"/>
      <c r="L104" s="878"/>
      <c r="M104" s="878"/>
      <c r="N104" s="878" t="s">
        <v>625</v>
      </c>
      <c r="O104" s="878" t="s">
        <v>645</v>
      </c>
      <c r="P104" s="878" t="s">
        <v>629</v>
      </c>
      <c r="Q104" s="879">
        <v>43553</v>
      </c>
    </row>
    <row r="105" spans="1:17" x14ac:dyDescent="0.25">
      <c r="A105" s="882" t="s">
        <v>1559</v>
      </c>
      <c r="B105" s="877" t="s">
        <v>1314</v>
      </c>
      <c r="C105" s="877" t="s">
        <v>1561</v>
      </c>
      <c r="D105" s="877"/>
      <c r="E105" s="877"/>
      <c r="F105" s="877"/>
      <c r="G105" s="877"/>
      <c r="H105" s="877"/>
      <c r="I105" s="877"/>
      <c r="J105" s="877"/>
      <c r="K105" s="878"/>
      <c r="L105" s="878"/>
      <c r="M105" s="878"/>
      <c r="N105" s="878" t="s">
        <v>626</v>
      </c>
      <c r="O105" s="878" t="s">
        <v>633</v>
      </c>
      <c r="P105" s="878" t="s">
        <v>621</v>
      </c>
      <c r="Q105" s="879">
        <v>43553</v>
      </c>
    </row>
    <row r="106" spans="1:17" x14ac:dyDescent="0.25">
      <c r="A106" s="882" t="s">
        <v>1559</v>
      </c>
      <c r="B106" s="877" t="s">
        <v>1315</v>
      </c>
      <c r="C106" s="877" t="s">
        <v>16</v>
      </c>
      <c r="D106" s="877"/>
      <c r="E106" s="877"/>
      <c r="F106" s="877"/>
      <c r="G106" s="877"/>
      <c r="H106" s="877"/>
      <c r="I106" s="877"/>
      <c r="J106" s="877"/>
      <c r="K106" s="878"/>
      <c r="L106" s="878"/>
      <c r="M106" s="878"/>
      <c r="N106" s="878" t="s">
        <v>620</v>
      </c>
      <c r="O106" s="878" t="s">
        <v>630</v>
      </c>
      <c r="P106" s="878" t="s">
        <v>629</v>
      </c>
      <c r="Q106" s="879">
        <v>43553</v>
      </c>
    </row>
    <row r="107" spans="1:17" x14ac:dyDescent="0.25">
      <c r="A107" s="882" t="s">
        <v>1559</v>
      </c>
      <c r="B107" s="877" t="s">
        <v>1314</v>
      </c>
      <c r="C107" s="877" t="s">
        <v>842</v>
      </c>
      <c r="D107" s="877"/>
      <c r="E107" s="877"/>
      <c r="F107" s="877"/>
      <c r="G107" s="877"/>
      <c r="H107" s="877"/>
      <c r="I107" s="877"/>
      <c r="J107" s="877"/>
      <c r="K107" s="878"/>
      <c r="L107" s="878"/>
      <c r="M107" s="878"/>
      <c r="N107" s="878" t="s">
        <v>625</v>
      </c>
      <c r="O107" s="878" t="s">
        <v>645</v>
      </c>
      <c r="P107" s="878" t="s">
        <v>621</v>
      </c>
      <c r="Q107" s="879">
        <v>43553</v>
      </c>
    </row>
    <row r="108" spans="1:17" x14ac:dyDescent="0.25">
      <c r="A108" s="882" t="s">
        <v>1559</v>
      </c>
      <c r="B108" s="877" t="s">
        <v>1315</v>
      </c>
      <c r="C108" s="877" t="s">
        <v>893</v>
      </c>
      <c r="D108" s="877"/>
      <c r="E108" s="877"/>
      <c r="F108" s="877"/>
      <c r="G108" s="877"/>
      <c r="H108" s="877"/>
      <c r="I108" s="877"/>
      <c r="J108" s="877"/>
      <c r="K108" s="878"/>
      <c r="L108" s="878"/>
      <c r="M108" s="878"/>
      <c r="N108" s="878" t="s">
        <v>626</v>
      </c>
      <c r="O108" s="878" t="s">
        <v>633</v>
      </c>
      <c r="P108" s="878" t="s">
        <v>621</v>
      </c>
      <c r="Q108" s="879">
        <v>43553</v>
      </c>
    </row>
    <row r="109" spans="1:17" x14ac:dyDescent="0.25">
      <c r="A109" s="882" t="s">
        <v>1559</v>
      </c>
      <c r="B109" s="877" t="s">
        <v>1314</v>
      </c>
      <c r="C109" s="877" t="s">
        <v>1317</v>
      </c>
      <c r="D109" s="877"/>
      <c r="E109" s="877"/>
      <c r="F109" s="877"/>
      <c r="G109" s="877"/>
      <c r="H109" s="877"/>
      <c r="I109" s="877"/>
      <c r="J109" s="877"/>
      <c r="K109" s="878"/>
      <c r="L109" s="878"/>
      <c r="M109" s="878"/>
      <c r="N109" s="878" t="s">
        <v>999</v>
      </c>
      <c r="O109" s="878" t="s">
        <v>1107</v>
      </c>
      <c r="P109" s="878" t="s">
        <v>629</v>
      </c>
      <c r="Q109" s="879">
        <v>43553</v>
      </c>
    </row>
    <row r="110" spans="1:17" x14ac:dyDescent="0.25">
      <c r="A110" s="882" t="s">
        <v>1559</v>
      </c>
      <c r="B110" s="877" t="s">
        <v>1315</v>
      </c>
      <c r="C110" s="877" t="s">
        <v>19</v>
      </c>
      <c r="D110" s="877"/>
      <c r="E110" s="877"/>
      <c r="F110" s="877"/>
      <c r="G110" s="877"/>
      <c r="H110" s="877"/>
      <c r="I110" s="877"/>
      <c r="J110" s="877"/>
      <c r="K110" s="878"/>
      <c r="L110" s="878"/>
      <c r="M110" s="878"/>
      <c r="N110" s="878" t="s">
        <v>664</v>
      </c>
      <c r="O110" s="878" t="s">
        <v>1520</v>
      </c>
      <c r="P110" s="878" t="s">
        <v>629</v>
      </c>
      <c r="Q110" s="879">
        <v>43553</v>
      </c>
    </row>
    <row r="111" spans="1:17" x14ac:dyDescent="0.25">
      <c r="A111" s="882" t="s">
        <v>1559</v>
      </c>
      <c r="B111" s="877" t="s">
        <v>1314</v>
      </c>
      <c r="C111" s="877" t="s">
        <v>643</v>
      </c>
      <c r="D111" s="877"/>
      <c r="E111" s="877"/>
      <c r="F111" s="877"/>
      <c r="G111" s="877"/>
      <c r="H111" s="877"/>
      <c r="I111" s="877"/>
      <c r="J111" s="877"/>
      <c r="K111" s="878"/>
      <c r="L111" s="878"/>
      <c r="M111" s="878"/>
      <c r="N111" s="878" t="s">
        <v>625</v>
      </c>
      <c r="O111" s="878" t="s">
        <v>645</v>
      </c>
      <c r="P111" s="878" t="s">
        <v>631</v>
      </c>
      <c r="Q111" s="879">
        <v>43553</v>
      </c>
    </row>
    <row r="112" spans="1:17" x14ac:dyDescent="0.25">
      <c r="A112" s="882" t="s">
        <v>1559</v>
      </c>
      <c r="B112" s="877" t="s">
        <v>1315</v>
      </c>
      <c r="C112" s="877" t="s">
        <v>1318</v>
      </c>
      <c r="D112" s="877"/>
      <c r="E112" s="877"/>
      <c r="F112" s="877"/>
      <c r="G112" s="877"/>
      <c r="H112" s="877"/>
      <c r="I112" s="877"/>
      <c r="J112" s="877"/>
      <c r="K112" s="878"/>
      <c r="L112" s="878"/>
      <c r="M112" s="878"/>
      <c r="N112" s="878" t="s">
        <v>625</v>
      </c>
      <c r="O112" s="878" t="s">
        <v>645</v>
      </c>
      <c r="P112" s="878" t="s">
        <v>621</v>
      </c>
      <c r="Q112" s="879">
        <v>43553</v>
      </c>
    </row>
    <row r="113" spans="1:17" x14ac:dyDescent="0.25">
      <c r="A113" s="882" t="s">
        <v>1559</v>
      </c>
      <c r="B113" s="877" t="s">
        <v>1314</v>
      </c>
      <c r="C113" s="877" t="s">
        <v>1657</v>
      </c>
      <c r="D113" s="877"/>
      <c r="E113" s="877"/>
      <c r="F113" s="877"/>
      <c r="G113" s="877"/>
      <c r="H113" s="877"/>
      <c r="I113" s="877"/>
      <c r="J113" s="877"/>
      <c r="K113" s="878"/>
      <c r="L113" s="878"/>
      <c r="M113" s="878"/>
      <c r="N113" s="878" t="s">
        <v>634</v>
      </c>
      <c r="O113" s="878" t="s">
        <v>1658</v>
      </c>
      <c r="P113" s="878" t="s">
        <v>621</v>
      </c>
      <c r="Q113" s="879">
        <v>43553</v>
      </c>
    </row>
    <row r="114" spans="1:17" x14ac:dyDescent="0.25">
      <c r="A114" s="882" t="s">
        <v>1319</v>
      </c>
      <c r="B114" s="877" t="s">
        <v>1315</v>
      </c>
      <c r="C114" s="877" t="s">
        <v>915</v>
      </c>
      <c r="D114" s="877"/>
      <c r="E114" s="877"/>
      <c r="F114" s="877"/>
      <c r="G114" s="877"/>
      <c r="H114" s="877"/>
      <c r="I114" s="877"/>
      <c r="J114" s="877"/>
      <c r="K114" s="878"/>
      <c r="L114" s="878"/>
      <c r="M114" s="878"/>
      <c r="N114" s="878" t="s">
        <v>634</v>
      </c>
      <c r="O114" s="878" t="s">
        <v>1521</v>
      </c>
      <c r="P114" s="878" t="s">
        <v>621</v>
      </c>
      <c r="Q114" s="879">
        <v>43553</v>
      </c>
    </row>
    <row r="115" spans="1:17" x14ac:dyDescent="0.25">
      <c r="A115" s="882" t="s">
        <v>1319</v>
      </c>
      <c r="B115" s="877" t="s">
        <v>1314</v>
      </c>
      <c r="C115" s="877" t="s">
        <v>644</v>
      </c>
      <c r="D115" s="877"/>
      <c r="E115" s="877"/>
      <c r="F115" s="877"/>
      <c r="G115" s="877"/>
      <c r="H115" s="877"/>
      <c r="I115" s="877"/>
      <c r="J115" s="877"/>
      <c r="K115" s="878"/>
      <c r="L115" s="878"/>
      <c r="M115" s="878"/>
      <c r="N115" s="878" t="s">
        <v>634</v>
      </c>
      <c r="O115" s="878" t="s">
        <v>1521</v>
      </c>
      <c r="P115" s="878" t="s">
        <v>621</v>
      </c>
      <c r="Q115" s="879">
        <v>43553</v>
      </c>
    </row>
    <row r="116" spans="1:17" x14ac:dyDescent="0.25">
      <c r="A116" s="882" t="s">
        <v>1319</v>
      </c>
      <c r="B116" s="877" t="s">
        <v>1314</v>
      </c>
      <c r="C116" s="877" t="s">
        <v>1561</v>
      </c>
      <c r="D116" s="877"/>
      <c r="E116" s="877"/>
      <c r="F116" s="877"/>
      <c r="G116" s="877"/>
      <c r="H116" s="877"/>
      <c r="I116" s="877"/>
      <c r="J116" s="877"/>
      <c r="K116" s="878"/>
      <c r="L116" s="878"/>
      <c r="M116" s="878"/>
      <c r="N116" s="878" t="s">
        <v>625</v>
      </c>
      <c r="O116" s="878" t="s">
        <v>1322</v>
      </c>
      <c r="P116" s="878" t="s">
        <v>621</v>
      </c>
      <c r="Q116" s="879">
        <v>43553</v>
      </c>
    </row>
    <row r="117" spans="1:17" x14ac:dyDescent="0.25">
      <c r="A117" s="882" t="s">
        <v>1319</v>
      </c>
      <c r="B117" s="877" t="s">
        <v>1314</v>
      </c>
      <c r="C117" s="877" t="s">
        <v>15</v>
      </c>
      <c r="D117" s="877"/>
      <c r="E117" s="877"/>
      <c r="F117" s="877"/>
      <c r="G117" s="877"/>
      <c r="H117" s="877"/>
      <c r="I117" s="877"/>
      <c r="J117" s="877"/>
      <c r="K117" s="878"/>
      <c r="L117" s="878"/>
      <c r="M117" s="878"/>
      <c r="N117" s="878" t="s">
        <v>623</v>
      </c>
      <c r="O117" s="878" t="s">
        <v>1412</v>
      </c>
      <c r="P117" s="878" t="s">
        <v>621</v>
      </c>
      <c r="Q117" s="879">
        <v>43553</v>
      </c>
    </row>
    <row r="118" spans="1:17" x14ac:dyDescent="0.25">
      <c r="A118" s="882" t="s">
        <v>1319</v>
      </c>
      <c r="B118" s="877" t="s">
        <v>1315</v>
      </c>
      <c r="C118" s="877" t="s">
        <v>16</v>
      </c>
      <c r="D118" s="877"/>
      <c r="E118" s="877"/>
      <c r="F118" s="877"/>
      <c r="G118" s="877"/>
      <c r="H118" s="877"/>
      <c r="I118" s="877"/>
      <c r="J118" s="877"/>
      <c r="K118" s="878"/>
      <c r="L118" s="878"/>
      <c r="M118" s="878"/>
      <c r="N118" s="878" t="s">
        <v>620</v>
      </c>
      <c r="O118" s="878" t="s">
        <v>1321</v>
      </c>
      <c r="P118" s="878" t="s">
        <v>621</v>
      </c>
      <c r="Q118" s="879">
        <v>43553</v>
      </c>
    </row>
    <row r="119" spans="1:17" x14ac:dyDescent="0.25">
      <c r="A119" s="882" t="s">
        <v>1319</v>
      </c>
      <c r="B119" s="877" t="s">
        <v>1314</v>
      </c>
      <c r="C119" s="877" t="s">
        <v>842</v>
      </c>
      <c r="D119" s="877"/>
      <c r="E119" s="877"/>
      <c r="F119" s="877"/>
      <c r="G119" s="877"/>
      <c r="H119" s="877"/>
      <c r="I119" s="877"/>
      <c r="J119" s="877"/>
      <c r="K119" s="878"/>
      <c r="L119" s="878"/>
      <c r="M119" s="878"/>
      <c r="N119" s="878" t="s">
        <v>625</v>
      </c>
      <c r="O119" s="878" t="s">
        <v>1322</v>
      </c>
      <c r="P119" s="878" t="s">
        <v>621</v>
      </c>
      <c r="Q119" s="879">
        <v>43553</v>
      </c>
    </row>
    <row r="120" spans="1:17" x14ac:dyDescent="0.25">
      <c r="A120" s="882" t="s">
        <v>1319</v>
      </c>
      <c r="B120" s="877" t="s">
        <v>1315</v>
      </c>
      <c r="C120" s="877" t="s">
        <v>893</v>
      </c>
      <c r="D120" s="877"/>
      <c r="E120" s="877"/>
      <c r="F120" s="877"/>
      <c r="G120" s="877"/>
      <c r="H120" s="877"/>
      <c r="I120" s="877"/>
      <c r="J120" s="877"/>
      <c r="K120" s="878"/>
      <c r="L120" s="878"/>
      <c r="M120" s="878"/>
      <c r="N120" s="878" t="s">
        <v>626</v>
      </c>
      <c r="O120" s="878" t="s">
        <v>1323</v>
      </c>
      <c r="P120" s="878" t="s">
        <v>621</v>
      </c>
      <c r="Q120" s="879">
        <v>43553</v>
      </c>
    </row>
    <row r="121" spans="1:17" x14ac:dyDescent="0.25">
      <c r="A121" s="882" t="s">
        <v>1319</v>
      </c>
      <c r="B121" s="877" t="s">
        <v>1314</v>
      </c>
      <c r="C121" s="877" t="s">
        <v>643</v>
      </c>
      <c r="D121" s="877"/>
      <c r="E121" s="877"/>
      <c r="F121" s="877"/>
      <c r="G121" s="877"/>
      <c r="H121" s="877"/>
      <c r="I121" s="877"/>
      <c r="J121" s="877"/>
      <c r="K121" s="878"/>
      <c r="L121" s="878"/>
      <c r="M121" s="878"/>
      <c r="N121" s="878" t="s">
        <v>625</v>
      </c>
      <c r="O121" s="878" t="s">
        <v>1322</v>
      </c>
      <c r="P121" s="878" t="s">
        <v>621</v>
      </c>
      <c r="Q121" s="879">
        <v>43553</v>
      </c>
    </row>
    <row r="122" spans="1:17" x14ac:dyDescent="0.25">
      <c r="A122" s="882" t="s">
        <v>1319</v>
      </c>
      <c r="B122" s="877" t="s">
        <v>1314</v>
      </c>
      <c r="C122" s="877" t="s">
        <v>1657</v>
      </c>
      <c r="D122" s="877"/>
      <c r="E122" s="877"/>
      <c r="F122" s="877"/>
      <c r="G122" s="877"/>
      <c r="H122" s="877"/>
      <c r="I122" s="877"/>
      <c r="J122" s="877"/>
      <c r="K122" s="878"/>
      <c r="L122" s="878"/>
      <c r="M122" s="878"/>
      <c r="N122" s="878" t="s">
        <v>636</v>
      </c>
      <c r="O122" s="878" t="s">
        <v>1320</v>
      </c>
      <c r="P122" s="878" t="s">
        <v>621</v>
      </c>
      <c r="Q122" s="879">
        <v>43553</v>
      </c>
    </row>
    <row r="123" spans="1:17" x14ac:dyDescent="0.25">
      <c r="A123" s="882" t="s">
        <v>1949</v>
      </c>
      <c r="B123" s="877" t="s">
        <v>1314</v>
      </c>
      <c r="C123" s="877" t="s">
        <v>120</v>
      </c>
      <c r="D123" s="877"/>
      <c r="E123" s="877"/>
      <c r="F123" s="877"/>
      <c r="G123" s="877"/>
      <c r="H123" s="877"/>
      <c r="I123" s="877"/>
      <c r="J123" s="877"/>
      <c r="K123" s="878"/>
      <c r="L123" s="878"/>
      <c r="M123" s="878"/>
      <c r="N123" s="878" t="s">
        <v>620</v>
      </c>
      <c r="O123" s="878" t="s">
        <v>1956</v>
      </c>
      <c r="P123" s="878"/>
      <c r="Q123" s="879">
        <v>43553</v>
      </c>
    </row>
    <row r="124" spans="1:17" x14ac:dyDescent="0.25">
      <c r="A124" s="882" t="s">
        <v>1949</v>
      </c>
      <c r="B124" s="877" t="s">
        <v>1315</v>
      </c>
      <c r="C124" s="877" t="s">
        <v>1316</v>
      </c>
      <c r="D124" s="877"/>
      <c r="E124" s="877"/>
      <c r="F124" s="877"/>
      <c r="G124" s="877"/>
      <c r="H124" s="877"/>
      <c r="I124" s="877"/>
      <c r="J124" s="877"/>
      <c r="K124" s="878"/>
      <c r="L124" s="878"/>
      <c r="M124" s="878"/>
      <c r="N124" s="878" t="s">
        <v>626</v>
      </c>
      <c r="O124" s="878" t="s">
        <v>1952</v>
      </c>
      <c r="P124" s="878"/>
      <c r="Q124" s="879">
        <v>43553</v>
      </c>
    </row>
    <row r="125" spans="1:17" x14ac:dyDescent="0.25">
      <c r="A125" s="882" t="s">
        <v>1949</v>
      </c>
      <c r="B125" s="877" t="s">
        <v>1314</v>
      </c>
      <c r="C125" s="877" t="s">
        <v>15</v>
      </c>
      <c r="D125" s="877"/>
      <c r="E125" s="877"/>
      <c r="F125" s="877"/>
      <c r="G125" s="877"/>
      <c r="H125" s="877"/>
      <c r="I125" s="877"/>
      <c r="J125" s="877"/>
      <c r="K125" s="878"/>
      <c r="L125" s="878"/>
      <c r="M125" s="878"/>
      <c r="N125" s="878" t="s">
        <v>617</v>
      </c>
      <c r="O125" s="878" t="s">
        <v>1950</v>
      </c>
      <c r="P125" s="878"/>
      <c r="Q125" s="879">
        <v>43553</v>
      </c>
    </row>
    <row r="126" spans="1:17" x14ac:dyDescent="0.25">
      <c r="A126" s="882" t="s">
        <v>1290</v>
      </c>
      <c r="B126" s="877" t="s">
        <v>1314</v>
      </c>
      <c r="C126" s="877" t="s">
        <v>1070</v>
      </c>
      <c r="D126" s="877"/>
      <c r="E126" s="877"/>
      <c r="F126" s="877"/>
      <c r="G126" s="877"/>
      <c r="H126" s="877"/>
      <c r="I126" s="877"/>
      <c r="J126" s="877"/>
      <c r="K126" s="878"/>
      <c r="L126" s="878"/>
      <c r="M126" s="878"/>
      <c r="N126" s="878" t="s">
        <v>617</v>
      </c>
      <c r="O126" s="878" t="s">
        <v>622</v>
      </c>
      <c r="P126" s="878" t="s">
        <v>621</v>
      </c>
      <c r="Q126" s="879">
        <v>43553</v>
      </c>
    </row>
    <row r="127" spans="1:17" x14ac:dyDescent="0.25">
      <c r="A127" s="882" t="s">
        <v>1290</v>
      </c>
      <c r="B127" s="877" t="s">
        <v>1314</v>
      </c>
      <c r="C127" s="877" t="s">
        <v>842</v>
      </c>
      <c r="D127" s="877"/>
      <c r="E127" s="877"/>
      <c r="F127" s="877"/>
      <c r="G127" s="877"/>
      <c r="H127" s="877"/>
      <c r="I127" s="877"/>
      <c r="J127" s="877"/>
      <c r="K127" s="878"/>
      <c r="L127" s="878"/>
      <c r="M127" s="878"/>
      <c r="N127" s="878" t="s">
        <v>626</v>
      </c>
      <c r="O127" s="878" t="s">
        <v>627</v>
      </c>
      <c r="P127" s="878" t="s">
        <v>621</v>
      </c>
      <c r="Q127" s="879">
        <v>43553</v>
      </c>
    </row>
    <row r="128" spans="1:17" x14ac:dyDescent="0.25">
      <c r="A128" s="882" t="s">
        <v>1290</v>
      </c>
      <c r="B128" s="877" t="s">
        <v>1315</v>
      </c>
      <c r="C128" s="877" t="s">
        <v>893</v>
      </c>
      <c r="D128" s="877"/>
      <c r="E128" s="877"/>
      <c r="F128" s="877"/>
      <c r="G128" s="877"/>
      <c r="H128" s="877"/>
      <c r="I128" s="877"/>
      <c r="J128" s="877"/>
      <c r="K128" s="878"/>
      <c r="L128" s="878"/>
      <c r="M128" s="878"/>
      <c r="N128" s="878" t="s">
        <v>626</v>
      </c>
      <c r="O128" s="878" t="s">
        <v>627</v>
      </c>
      <c r="P128" s="878" t="s">
        <v>621</v>
      </c>
      <c r="Q128" s="879">
        <v>43553</v>
      </c>
    </row>
    <row r="129" spans="1:17" x14ac:dyDescent="0.25">
      <c r="A129" s="882" t="s">
        <v>1290</v>
      </c>
      <c r="B129" s="877" t="s">
        <v>1314</v>
      </c>
      <c r="C129" s="877" t="s">
        <v>1317</v>
      </c>
      <c r="D129" s="877"/>
      <c r="E129" s="877"/>
      <c r="F129" s="877"/>
      <c r="G129" s="877"/>
      <c r="H129" s="877"/>
      <c r="I129" s="877"/>
      <c r="J129" s="877"/>
      <c r="K129" s="878"/>
      <c r="L129" s="878"/>
      <c r="M129" s="878"/>
      <c r="N129" s="878" t="s">
        <v>664</v>
      </c>
      <c r="O129" s="878" t="s">
        <v>1250</v>
      </c>
      <c r="P129" s="878" t="s">
        <v>621</v>
      </c>
      <c r="Q129" s="879">
        <v>43553</v>
      </c>
    </row>
    <row r="130" spans="1:17" x14ac:dyDescent="0.25">
      <c r="A130" s="882" t="s">
        <v>1290</v>
      </c>
      <c r="B130" s="877" t="s">
        <v>1315</v>
      </c>
      <c r="C130" s="877" t="s">
        <v>19</v>
      </c>
      <c r="D130" s="877"/>
      <c r="E130" s="877"/>
      <c r="F130" s="877"/>
      <c r="G130" s="877"/>
      <c r="H130" s="877"/>
      <c r="I130" s="877"/>
      <c r="J130" s="877"/>
      <c r="K130" s="878"/>
      <c r="L130" s="878"/>
      <c r="M130" s="878"/>
      <c r="N130" s="878" t="s">
        <v>664</v>
      </c>
      <c r="O130" s="878" t="s">
        <v>1250</v>
      </c>
      <c r="P130" s="878" t="s">
        <v>621</v>
      </c>
      <c r="Q130" s="879">
        <v>43553</v>
      </c>
    </row>
    <row r="131" spans="1:17" x14ac:dyDescent="0.25">
      <c r="A131" s="882" t="s">
        <v>1290</v>
      </c>
      <c r="B131" s="877" t="s">
        <v>1315</v>
      </c>
      <c r="C131" s="877" t="s">
        <v>1318</v>
      </c>
      <c r="D131" s="877"/>
      <c r="E131" s="877"/>
      <c r="F131" s="877"/>
      <c r="G131" s="877"/>
      <c r="H131" s="877"/>
      <c r="I131" s="877"/>
      <c r="J131" s="877"/>
      <c r="K131" s="878"/>
      <c r="L131" s="878"/>
      <c r="M131" s="878"/>
      <c r="N131" s="878" t="s">
        <v>626</v>
      </c>
      <c r="O131" s="878" t="s">
        <v>627</v>
      </c>
      <c r="P131" s="878" t="s">
        <v>621</v>
      </c>
      <c r="Q131" s="879">
        <v>43553</v>
      </c>
    </row>
    <row r="132" spans="1:17" ht="15" hidden="1" customHeight="1" x14ac:dyDescent="0.25">
      <c r="A132" s="882"/>
      <c r="B132" s="877"/>
      <c r="C132" s="877"/>
      <c r="D132" s="877"/>
      <c r="E132" s="877"/>
      <c r="F132" s="877"/>
      <c r="G132" s="877"/>
      <c r="H132" s="877"/>
      <c r="I132" s="877"/>
      <c r="J132" s="877"/>
      <c r="K132" s="878"/>
      <c r="L132" s="878"/>
      <c r="M132" s="878"/>
      <c r="N132" s="878"/>
      <c r="O132" s="878"/>
      <c r="P132" s="878"/>
      <c r="Q132" s="879"/>
    </row>
    <row r="133" spans="1:17" ht="15" hidden="1" customHeight="1" x14ac:dyDescent="0.25">
      <c r="A133" s="882"/>
      <c r="B133" s="877"/>
      <c r="C133" s="877"/>
      <c r="D133" s="877"/>
      <c r="E133" s="877"/>
      <c r="F133" s="877"/>
      <c r="G133" s="877"/>
      <c r="H133" s="877"/>
      <c r="I133" s="877"/>
      <c r="J133" s="877"/>
      <c r="K133" s="878"/>
      <c r="L133" s="878"/>
      <c r="M133" s="878"/>
      <c r="N133" s="878"/>
      <c r="O133" s="878"/>
      <c r="P133" s="878"/>
      <c r="Q133" s="879"/>
    </row>
    <row r="134" spans="1:17" ht="15" hidden="1" customHeight="1" x14ac:dyDescent="0.25">
      <c r="A134" s="882"/>
      <c r="B134" s="877"/>
      <c r="C134" s="877"/>
      <c r="D134" s="877"/>
      <c r="E134" s="877"/>
      <c r="F134" s="877"/>
      <c r="G134" s="877"/>
      <c r="H134" s="877"/>
      <c r="I134" s="877"/>
      <c r="J134" s="877"/>
      <c r="K134" s="878"/>
      <c r="L134" s="878"/>
      <c r="M134" s="878"/>
      <c r="N134" s="878"/>
      <c r="O134" s="878"/>
      <c r="P134" s="878"/>
      <c r="Q134" s="879"/>
    </row>
    <row r="135" spans="1:17" ht="15" hidden="1" customHeight="1" x14ac:dyDescent="0.25">
      <c r="A135" s="882"/>
      <c r="B135" s="877"/>
      <c r="C135" s="877"/>
      <c r="D135" s="877"/>
      <c r="E135" s="877"/>
      <c r="F135" s="877"/>
      <c r="G135" s="877"/>
      <c r="H135" s="877"/>
      <c r="I135" s="877"/>
      <c r="J135" s="877"/>
      <c r="K135" s="878"/>
      <c r="L135" s="878"/>
      <c r="M135" s="878"/>
      <c r="N135" s="878"/>
      <c r="O135" s="878"/>
      <c r="P135" s="878"/>
      <c r="Q135" s="879"/>
    </row>
    <row r="136" spans="1:17" ht="15" hidden="1" customHeight="1" x14ac:dyDescent="0.25">
      <c r="A136" s="882"/>
      <c r="B136" s="877"/>
      <c r="C136" s="877"/>
      <c r="D136" s="877"/>
      <c r="E136" s="877"/>
      <c r="F136" s="877"/>
      <c r="G136" s="877"/>
      <c r="H136" s="877"/>
      <c r="I136" s="877"/>
      <c r="J136" s="877"/>
      <c r="K136" s="878"/>
      <c r="L136" s="878"/>
      <c r="M136" s="878"/>
      <c r="N136" s="878"/>
      <c r="O136" s="878"/>
      <c r="P136" s="878"/>
      <c r="Q136" s="879"/>
    </row>
    <row r="137" spans="1:17" ht="15" hidden="1" customHeight="1" x14ac:dyDescent="0.25">
      <c r="A137" s="882"/>
      <c r="B137" s="877"/>
      <c r="C137" s="877"/>
      <c r="D137" s="877"/>
      <c r="E137" s="877"/>
      <c r="F137" s="877"/>
      <c r="G137" s="877"/>
      <c r="H137" s="877"/>
      <c r="I137" s="877"/>
      <c r="J137" s="877"/>
      <c r="K137" s="878"/>
      <c r="L137" s="878"/>
      <c r="M137" s="878"/>
      <c r="N137" s="878"/>
      <c r="O137" s="878"/>
      <c r="P137" s="878"/>
      <c r="Q137" s="879"/>
    </row>
    <row r="138" spans="1:17" ht="15" hidden="1" customHeight="1" x14ac:dyDescent="0.25">
      <c r="A138" s="882"/>
      <c r="B138" s="877"/>
      <c r="C138" s="877"/>
      <c r="D138" s="877"/>
      <c r="E138" s="877"/>
      <c r="F138" s="877"/>
      <c r="G138" s="877"/>
      <c r="H138" s="877"/>
      <c r="I138" s="877"/>
      <c r="J138" s="877"/>
      <c r="K138" s="878"/>
      <c r="L138" s="878"/>
      <c r="M138" s="878"/>
      <c r="N138" s="878"/>
      <c r="O138" s="878"/>
      <c r="P138" s="878"/>
      <c r="Q138" s="879"/>
    </row>
    <row r="139" spans="1:17" ht="15" hidden="1" customHeight="1" x14ac:dyDescent="0.25">
      <c r="A139" s="882"/>
      <c r="B139" s="877"/>
      <c r="C139" s="877"/>
      <c r="D139" s="877"/>
      <c r="E139" s="877"/>
      <c r="F139" s="877"/>
      <c r="G139" s="877"/>
      <c r="H139" s="877"/>
      <c r="I139" s="877"/>
      <c r="J139" s="877"/>
      <c r="K139" s="878"/>
      <c r="L139" s="878"/>
      <c r="M139" s="878"/>
      <c r="N139" s="878"/>
      <c r="O139" s="878"/>
      <c r="P139" s="878"/>
      <c r="Q139" s="879"/>
    </row>
    <row r="140" spans="1:17" ht="15" hidden="1" customHeight="1" x14ac:dyDescent="0.25">
      <c r="A140" s="882"/>
      <c r="B140" s="877"/>
      <c r="C140" s="877"/>
      <c r="D140" s="877"/>
      <c r="E140" s="877"/>
      <c r="F140" s="877"/>
      <c r="G140" s="877"/>
      <c r="H140" s="877"/>
      <c r="I140" s="877"/>
      <c r="J140" s="877"/>
      <c r="K140" s="878"/>
      <c r="L140" s="878"/>
      <c r="M140" s="878"/>
      <c r="N140" s="878"/>
      <c r="O140" s="878"/>
      <c r="P140" s="878"/>
      <c r="Q140" s="879"/>
    </row>
    <row r="141" spans="1:17" ht="15" hidden="1" customHeight="1" x14ac:dyDescent="0.25">
      <c r="A141" s="882"/>
      <c r="B141" s="877"/>
      <c r="C141" s="877"/>
      <c r="D141" s="877"/>
      <c r="E141" s="877"/>
      <c r="F141" s="877"/>
      <c r="G141" s="877"/>
      <c r="H141" s="877"/>
      <c r="I141" s="877"/>
      <c r="J141" s="877"/>
      <c r="K141" s="878"/>
      <c r="L141" s="878"/>
      <c r="M141" s="878"/>
      <c r="N141" s="878"/>
      <c r="O141" s="878"/>
      <c r="P141" s="878"/>
      <c r="Q141" s="879"/>
    </row>
    <row r="142" spans="1:17" ht="15" hidden="1" customHeight="1" x14ac:dyDescent="0.25">
      <c r="A142" s="882"/>
      <c r="B142" s="877"/>
      <c r="C142" s="877"/>
      <c r="D142" s="877"/>
      <c r="E142" s="877"/>
      <c r="F142" s="877"/>
      <c r="G142" s="877"/>
      <c r="H142" s="877"/>
      <c r="I142" s="877"/>
      <c r="J142" s="877"/>
      <c r="K142" s="878"/>
      <c r="L142" s="878"/>
      <c r="M142" s="878"/>
      <c r="N142" s="878"/>
      <c r="O142" s="878"/>
      <c r="P142" s="878"/>
      <c r="Q142" s="879"/>
    </row>
    <row r="143" spans="1:17" ht="15" hidden="1" customHeight="1" x14ac:dyDescent="0.25">
      <c r="A143" s="882"/>
      <c r="B143" s="877"/>
      <c r="C143" s="877"/>
      <c r="D143" s="877"/>
      <c r="E143" s="877"/>
      <c r="F143" s="877"/>
      <c r="G143" s="877"/>
      <c r="H143" s="877"/>
      <c r="I143" s="877"/>
      <c r="J143" s="877"/>
      <c r="K143" s="878"/>
      <c r="L143" s="878"/>
      <c r="M143" s="878"/>
      <c r="N143" s="878"/>
      <c r="O143" s="878"/>
      <c r="P143" s="878"/>
      <c r="Q143" s="879"/>
    </row>
    <row r="144" spans="1:17" ht="15" hidden="1" customHeight="1" x14ac:dyDescent="0.25">
      <c r="A144" s="882"/>
      <c r="B144" s="877"/>
      <c r="C144" s="877"/>
      <c r="D144" s="877"/>
      <c r="E144" s="877"/>
      <c r="F144" s="877"/>
      <c r="G144" s="877"/>
      <c r="H144" s="877"/>
      <c r="I144" s="877"/>
      <c r="J144" s="877"/>
      <c r="K144" s="878"/>
      <c r="L144" s="878"/>
      <c r="M144" s="878"/>
      <c r="N144" s="878"/>
      <c r="O144" s="878"/>
      <c r="P144" s="878"/>
      <c r="Q144" s="879"/>
    </row>
    <row r="145" spans="1:17" ht="15" hidden="1" customHeight="1" x14ac:dyDescent="0.25">
      <c r="A145" s="882"/>
      <c r="B145" s="877"/>
      <c r="C145" s="877"/>
      <c r="D145" s="877"/>
      <c r="E145" s="877"/>
      <c r="F145" s="877"/>
      <c r="G145" s="877"/>
      <c r="H145" s="877"/>
      <c r="I145" s="877"/>
      <c r="J145" s="877"/>
      <c r="K145" s="878"/>
      <c r="L145" s="878"/>
      <c r="M145" s="878"/>
      <c r="N145" s="878"/>
      <c r="O145" s="878"/>
      <c r="P145" s="878"/>
      <c r="Q145" s="879"/>
    </row>
    <row r="146" spans="1:17" ht="15" hidden="1" customHeight="1" x14ac:dyDescent="0.25">
      <c r="A146" s="926"/>
      <c r="B146" s="920"/>
      <c r="C146" s="920"/>
      <c r="D146" s="920"/>
      <c r="E146" s="920"/>
      <c r="F146" s="920"/>
      <c r="G146" s="920"/>
      <c r="H146" s="920"/>
      <c r="I146" s="920"/>
      <c r="J146" s="920"/>
      <c r="K146" s="921"/>
      <c r="L146" s="921"/>
      <c r="M146" s="921"/>
      <c r="N146" s="921"/>
      <c r="O146" s="921"/>
      <c r="P146" s="921"/>
      <c r="Q146" s="922"/>
    </row>
    <row r="147" spans="1:17" ht="15" customHeight="1" x14ac:dyDescent="0.25">
      <c r="A147" s="1551" t="s">
        <v>607</v>
      </c>
      <c r="B147" s="1556" t="s">
        <v>683</v>
      </c>
      <c r="C147" s="1556" t="s">
        <v>683</v>
      </c>
      <c r="D147" s="1556"/>
      <c r="E147" s="1556"/>
      <c r="F147" s="1556"/>
      <c r="G147" s="1556"/>
      <c r="H147" s="1556"/>
      <c r="I147" s="1556"/>
      <c r="J147" s="1556"/>
      <c r="K147" s="1553" t="s">
        <v>589</v>
      </c>
      <c r="L147" s="1553" t="s">
        <v>589</v>
      </c>
      <c r="M147" s="1553"/>
      <c r="N147" s="1553"/>
      <c r="O147" s="1553"/>
      <c r="P147" s="1556" t="s">
        <v>611</v>
      </c>
      <c r="Q147" s="1558" t="s">
        <v>612</v>
      </c>
    </row>
    <row r="148" spans="1:17" x14ac:dyDescent="0.25">
      <c r="A148" s="1551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927"/>
      <c r="L148" s="1554" t="s">
        <v>615</v>
      </c>
      <c r="M148" s="1554"/>
      <c r="N148" s="1554"/>
      <c r="O148" s="928"/>
      <c r="P148" s="1556"/>
      <c r="Q148" s="1558"/>
    </row>
    <row r="149" spans="1:17" x14ac:dyDescent="0.25">
      <c r="A149" s="1551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927"/>
      <c r="L149" s="929" t="s">
        <v>616</v>
      </c>
      <c r="M149" s="927"/>
      <c r="N149" s="929" t="s">
        <v>607</v>
      </c>
      <c r="O149" s="929"/>
      <c r="P149" s="1556"/>
      <c r="Q149" s="1558"/>
    </row>
    <row r="150" spans="1:17" x14ac:dyDescent="0.25">
      <c r="A150" s="930" t="s">
        <v>1290</v>
      </c>
      <c r="B150" s="914" t="s">
        <v>1324</v>
      </c>
      <c r="C150" s="914" t="s">
        <v>764</v>
      </c>
      <c r="D150" s="914"/>
      <c r="E150" s="914"/>
      <c r="F150" s="914"/>
      <c r="G150" s="914"/>
      <c r="H150" s="914"/>
      <c r="I150" s="914"/>
      <c r="J150" s="914"/>
      <c r="K150" s="915"/>
      <c r="L150" s="915"/>
      <c r="M150" s="915"/>
      <c r="N150" s="915" t="s">
        <v>623</v>
      </c>
      <c r="O150" s="915" t="s">
        <v>624</v>
      </c>
      <c r="P150" s="915" t="s">
        <v>621</v>
      </c>
      <c r="Q150" s="916">
        <v>43553</v>
      </c>
    </row>
    <row r="151" spans="1:17" x14ac:dyDescent="0.25">
      <c r="A151" s="884" t="s">
        <v>1290</v>
      </c>
      <c r="B151" s="877" t="s">
        <v>1324</v>
      </c>
      <c r="C151" s="877" t="s">
        <v>1325</v>
      </c>
      <c r="D151" s="877"/>
      <c r="E151" s="877"/>
      <c r="F151" s="877"/>
      <c r="G151" s="877"/>
      <c r="H151" s="877"/>
      <c r="I151" s="877"/>
      <c r="J151" s="877"/>
      <c r="K151" s="878"/>
      <c r="L151" s="878"/>
      <c r="M151" s="878"/>
      <c r="N151" s="878" t="s">
        <v>620</v>
      </c>
      <c r="O151" s="878" t="s">
        <v>646</v>
      </c>
      <c r="P151" s="878" t="s">
        <v>621</v>
      </c>
      <c r="Q151" s="879">
        <v>43553</v>
      </c>
    </row>
    <row r="152" spans="1:17" ht="15" hidden="1" customHeight="1" x14ac:dyDescent="0.25">
      <c r="A152" s="883"/>
      <c r="B152" s="877"/>
      <c r="C152" s="877"/>
      <c r="D152" s="877"/>
      <c r="E152" s="877"/>
      <c r="F152" s="877"/>
      <c r="G152" s="877"/>
      <c r="H152" s="877"/>
      <c r="I152" s="877"/>
      <c r="J152" s="877"/>
      <c r="K152" s="878"/>
      <c r="L152" s="878"/>
      <c r="M152" s="878"/>
      <c r="N152" s="878"/>
      <c r="O152" s="878"/>
      <c r="P152" s="878"/>
      <c r="Q152" s="879"/>
    </row>
    <row r="153" spans="1:17" ht="15" hidden="1" customHeight="1" x14ac:dyDescent="0.25">
      <c r="A153" s="884"/>
      <c r="B153" s="877"/>
      <c r="C153" s="877"/>
      <c r="D153" s="877"/>
      <c r="E153" s="877"/>
      <c r="F153" s="877"/>
      <c r="G153" s="877"/>
      <c r="H153" s="877"/>
      <c r="I153" s="877"/>
      <c r="J153" s="877"/>
      <c r="K153" s="878"/>
      <c r="L153" s="878"/>
      <c r="M153" s="878"/>
      <c r="N153" s="878"/>
      <c r="O153" s="878"/>
      <c r="P153" s="878"/>
      <c r="Q153" s="879"/>
    </row>
    <row r="154" spans="1:17" ht="15" hidden="1" customHeight="1" x14ac:dyDescent="0.25">
      <c r="A154" s="883"/>
      <c r="B154" s="877"/>
      <c r="C154" s="877"/>
      <c r="D154" s="877"/>
      <c r="E154" s="877"/>
      <c r="F154" s="877"/>
      <c r="G154" s="877"/>
      <c r="H154" s="877"/>
      <c r="I154" s="877"/>
      <c r="J154" s="877"/>
      <c r="K154" s="878"/>
      <c r="L154" s="878"/>
      <c r="M154" s="878"/>
      <c r="N154" s="878"/>
      <c r="O154" s="878"/>
      <c r="P154" s="878"/>
      <c r="Q154" s="879"/>
    </row>
    <row r="155" spans="1:17" ht="15" hidden="1" customHeight="1" x14ac:dyDescent="0.25">
      <c r="A155" s="884"/>
      <c r="B155" s="877"/>
      <c r="C155" s="877"/>
      <c r="D155" s="877"/>
      <c r="E155" s="877"/>
      <c r="F155" s="877"/>
      <c r="G155" s="877"/>
      <c r="H155" s="877"/>
      <c r="I155" s="877"/>
      <c r="J155" s="877"/>
      <c r="K155" s="878"/>
      <c r="L155" s="878"/>
      <c r="M155" s="878"/>
      <c r="N155" s="878"/>
      <c r="O155" s="878"/>
      <c r="P155" s="878"/>
      <c r="Q155" s="879"/>
    </row>
    <row r="156" spans="1:17" ht="15" hidden="1" customHeight="1" x14ac:dyDescent="0.25">
      <c r="A156" s="883"/>
      <c r="B156" s="877"/>
      <c r="C156" s="877"/>
      <c r="D156" s="877"/>
      <c r="E156" s="877"/>
      <c r="F156" s="877"/>
      <c r="G156" s="877"/>
      <c r="H156" s="877"/>
      <c r="I156" s="877"/>
      <c r="J156" s="877"/>
      <c r="K156" s="878"/>
      <c r="L156" s="878"/>
      <c r="M156" s="878"/>
      <c r="N156" s="878"/>
      <c r="O156" s="878"/>
      <c r="P156" s="878"/>
      <c r="Q156" s="879"/>
    </row>
    <row r="157" spans="1:17" ht="15" hidden="1" customHeight="1" x14ac:dyDescent="0.25">
      <c r="A157" s="884"/>
      <c r="B157" s="877"/>
      <c r="C157" s="877"/>
      <c r="D157" s="877"/>
      <c r="E157" s="877"/>
      <c r="F157" s="877"/>
      <c r="G157" s="877"/>
      <c r="H157" s="877"/>
      <c r="I157" s="877"/>
      <c r="J157" s="877"/>
      <c r="K157" s="878"/>
      <c r="L157" s="878"/>
      <c r="M157" s="878"/>
      <c r="N157" s="878"/>
      <c r="O157" s="878"/>
      <c r="P157" s="878"/>
      <c r="Q157" s="879"/>
    </row>
    <row r="158" spans="1:17" ht="15" hidden="1" customHeight="1" x14ac:dyDescent="0.25">
      <c r="A158" s="883"/>
      <c r="B158" s="877"/>
      <c r="C158" s="877"/>
      <c r="D158" s="877"/>
      <c r="E158" s="877"/>
      <c r="F158" s="877"/>
      <c r="G158" s="877"/>
      <c r="H158" s="877"/>
      <c r="I158" s="877"/>
      <c r="J158" s="877"/>
      <c r="K158" s="878"/>
      <c r="L158" s="878"/>
      <c r="M158" s="878"/>
      <c r="N158" s="878"/>
      <c r="O158" s="878"/>
      <c r="P158" s="878"/>
      <c r="Q158" s="879"/>
    </row>
    <row r="159" spans="1:17" ht="15" hidden="1" customHeight="1" x14ac:dyDescent="0.25">
      <c r="A159" s="884"/>
      <c r="B159" s="877"/>
      <c r="C159" s="877"/>
      <c r="D159" s="877"/>
      <c r="E159" s="877"/>
      <c r="F159" s="877"/>
      <c r="G159" s="877"/>
      <c r="H159" s="877"/>
      <c r="I159" s="877"/>
      <c r="J159" s="877"/>
      <c r="K159" s="878"/>
      <c r="L159" s="878"/>
      <c r="M159" s="878"/>
      <c r="N159" s="878"/>
      <c r="O159" s="878"/>
      <c r="P159" s="878"/>
      <c r="Q159" s="879"/>
    </row>
    <row r="160" spans="1:17" ht="15" hidden="1" customHeight="1" x14ac:dyDescent="0.25">
      <c r="A160" s="883"/>
      <c r="B160" s="877"/>
      <c r="C160" s="877"/>
      <c r="D160" s="877"/>
      <c r="E160" s="877"/>
      <c r="F160" s="877"/>
      <c r="G160" s="877"/>
      <c r="H160" s="877"/>
      <c r="I160" s="877"/>
      <c r="J160" s="877"/>
      <c r="K160" s="878"/>
      <c r="L160" s="878"/>
      <c r="M160" s="878"/>
      <c r="N160" s="878"/>
      <c r="O160" s="878"/>
      <c r="P160" s="878"/>
      <c r="Q160" s="879"/>
    </row>
    <row r="161" spans="1:17" ht="15" hidden="1" customHeight="1" x14ac:dyDescent="0.25">
      <c r="A161" s="884"/>
      <c r="B161" s="877"/>
      <c r="C161" s="877"/>
      <c r="D161" s="877"/>
      <c r="E161" s="877"/>
      <c r="F161" s="877"/>
      <c r="G161" s="877"/>
      <c r="H161" s="877"/>
      <c r="I161" s="877"/>
      <c r="J161" s="877"/>
      <c r="K161" s="878"/>
      <c r="L161" s="878"/>
      <c r="M161" s="878"/>
      <c r="N161" s="878"/>
      <c r="O161" s="878"/>
      <c r="P161" s="878"/>
      <c r="Q161" s="879"/>
    </row>
    <row r="162" spans="1:17" ht="15" hidden="1" customHeight="1" x14ac:dyDescent="0.25">
      <c r="A162" s="883"/>
      <c r="B162" s="877"/>
      <c r="C162" s="877"/>
      <c r="D162" s="877"/>
      <c r="E162" s="877"/>
      <c r="F162" s="877"/>
      <c r="G162" s="877"/>
      <c r="H162" s="877"/>
      <c r="I162" s="877"/>
      <c r="J162" s="877"/>
      <c r="K162" s="878"/>
      <c r="L162" s="878"/>
      <c r="M162" s="878"/>
      <c r="N162" s="878"/>
      <c r="O162" s="878"/>
      <c r="P162" s="878"/>
      <c r="Q162" s="879"/>
    </row>
    <row r="163" spans="1:17" ht="15" hidden="1" customHeight="1" x14ac:dyDescent="0.25">
      <c r="A163" s="884"/>
      <c r="B163" s="877"/>
      <c r="C163" s="877"/>
      <c r="D163" s="877"/>
      <c r="E163" s="877"/>
      <c r="F163" s="877"/>
      <c r="G163" s="877"/>
      <c r="H163" s="877"/>
      <c r="I163" s="877"/>
      <c r="J163" s="877"/>
      <c r="K163" s="878"/>
      <c r="L163" s="878"/>
      <c r="M163" s="878"/>
      <c r="N163" s="878"/>
      <c r="O163" s="878"/>
      <c r="P163" s="878"/>
      <c r="Q163" s="879"/>
    </row>
    <row r="164" spans="1:17" ht="15" hidden="1" customHeight="1" x14ac:dyDescent="0.25">
      <c r="A164" s="883"/>
      <c r="B164" s="877"/>
      <c r="C164" s="877"/>
      <c r="D164" s="877"/>
      <c r="E164" s="877"/>
      <c r="F164" s="877"/>
      <c r="G164" s="877"/>
      <c r="H164" s="877"/>
      <c r="I164" s="877"/>
      <c r="J164" s="877"/>
      <c r="K164" s="878"/>
      <c r="L164" s="878"/>
      <c r="M164" s="878"/>
      <c r="N164" s="878"/>
      <c r="O164" s="878"/>
      <c r="P164" s="878"/>
      <c r="Q164" s="879"/>
    </row>
    <row r="165" spans="1:17" ht="15" hidden="1" customHeight="1" x14ac:dyDescent="0.25">
      <c r="A165" s="883"/>
      <c r="B165" s="877"/>
      <c r="C165" s="877"/>
      <c r="D165" s="877"/>
      <c r="E165" s="877"/>
      <c r="F165" s="877"/>
      <c r="G165" s="877"/>
      <c r="H165" s="877"/>
      <c r="I165" s="877"/>
      <c r="J165" s="877"/>
      <c r="K165" s="878"/>
      <c r="L165" s="878"/>
      <c r="M165" s="878"/>
      <c r="N165" s="878"/>
      <c r="O165" s="878"/>
      <c r="P165" s="878"/>
      <c r="Q165" s="879"/>
    </row>
    <row r="166" spans="1:17" ht="15" hidden="1" customHeight="1" x14ac:dyDescent="0.25">
      <c r="A166" s="884"/>
      <c r="B166" s="920"/>
      <c r="C166" s="920"/>
      <c r="D166" s="920"/>
      <c r="E166" s="920"/>
      <c r="F166" s="920"/>
      <c r="G166" s="920"/>
      <c r="H166" s="920"/>
      <c r="I166" s="920"/>
      <c r="J166" s="920"/>
      <c r="K166" s="921"/>
      <c r="L166" s="921"/>
      <c r="M166" s="921"/>
      <c r="N166" s="921"/>
      <c r="O166" s="921"/>
      <c r="P166" s="921"/>
      <c r="Q166" s="922"/>
    </row>
    <row r="167" spans="1:17" ht="15" customHeight="1" x14ac:dyDescent="0.25">
      <c r="A167" s="1551" t="s">
        <v>607</v>
      </c>
      <c r="B167" s="1556" t="s">
        <v>589</v>
      </c>
      <c r="C167" s="1556" t="s">
        <v>589</v>
      </c>
      <c r="D167" s="1556" t="s">
        <v>648</v>
      </c>
      <c r="E167" s="1556" t="s">
        <v>649</v>
      </c>
      <c r="F167" s="1556"/>
      <c r="G167" s="1557" t="s">
        <v>650</v>
      </c>
      <c r="H167" s="1557"/>
      <c r="I167" s="1557"/>
      <c r="J167" s="1557"/>
      <c r="K167" s="1553" t="s">
        <v>651</v>
      </c>
      <c r="L167" s="1553" t="s">
        <v>651</v>
      </c>
      <c r="M167" s="1553"/>
      <c r="N167" s="1553"/>
      <c r="O167" s="1553"/>
      <c r="P167" s="1556" t="s">
        <v>611</v>
      </c>
      <c r="Q167" s="1558" t="s">
        <v>652</v>
      </c>
    </row>
    <row r="168" spans="1:17" x14ac:dyDescent="0.25">
      <c r="A168" s="1551"/>
      <c r="B168" s="1556"/>
      <c r="C168" s="1556"/>
      <c r="D168" s="1556"/>
      <c r="E168" s="1556"/>
      <c r="F168" s="1556"/>
      <c r="G168" s="1557" t="s">
        <v>615</v>
      </c>
      <c r="H168" s="1557"/>
      <c r="I168" s="1557"/>
      <c r="J168" s="1557"/>
      <c r="K168" s="927"/>
      <c r="L168" s="1554" t="s">
        <v>615</v>
      </c>
      <c r="M168" s="1554"/>
      <c r="N168" s="1554"/>
      <c r="O168" s="928"/>
      <c r="P168" s="1556"/>
      <c r="Q168" s="1558"/>
    </row>
    <row r="169" spans="1:17" x14ac:dyDescent="0.25">
      <c r="A169" s="1551"/>
      <c r="B169" s="1556"/>
      <c r="C169" s="1556"/>
      <c r="D169" s="1556"/>
      <c r="E169" s="1556"/>
      <c r="F169" s="1556"/>
      <c r="G169" s="932" t="s">
        <v>616</v>
      </c>
      <c r="H169" s="932"/>
      <c r="I169" s="932" t="s">
        <v>607</v>
      </c>
      <c r="J169" s="932"/>
      <c r="K169" s="927"/>
      <c r="L169" s="929" t="s">
        <v>616</v>
      </c>
      <c r="M169" s="927"/>
      <c r="N169" s="929" t="s">
        <v>607</v>
      </c>
      <c r="O169" s="929"/>
      <c r="P169" s="1556"/>
      <c r="Q169" s="1558"/>
    </row>
    <row r="170" spans="1:17" x14ac:dyDescent="0.25">
      <c r="A170" s="923" t="s">
        <v>1559</v>
      </c>
      <c r="B170" s="914" t="s">
        <v>1284</v>
      </c>
      <c r="C170" s="914" t="s">
        <v>950</v>
      </c>
      <c r="D170" s="914" t="s">
        <v>1572</v>
      </c>
      <c r="E170" s="931" t="s">
        <v>1337</v>
      </c>
      <c r="F170" s="931"/>
      <c r="G170" s="915"/>
      <c r="H170" s="915"/>
      <c r="I170" s="915"/>
      <c r="J170" s="915"/>
      <c r="K170" s="915"/>
      <c r="L170" s="915"/>
      <c r="M170" s="915"/>
      <c r="N170" s="915" t="s">
        <v>623</v>
      </c>
      <c r="O170" s="915" t="s">
        <v>632</v>
      </c>
      <c r="P170" s="915" t="s">
        <v>621</v>
      </c>
      <c r="Q170" s="916">
        <v>43553</v>
      </c>
    </row>
    <row r="171" spans="1:17" x14ac:dyDescent="0.25">
      <c r="A171" s="882" t="s">
        <v>1559</v>
      </c>
      <c r="B171" s="877" t="s">
        <v>1284</v>
      </c>
      <c r="C171" s="877" t="s">
        <v>950</v>
      </c>
      <c r="D171" s="877" t="s">
        <v>1575</v>
      </c>
      <c r="E171" s="885" t="s">
        <v>1326</v>
      </c>
      <c r="F171" s="885"/>
      <c r="G171" s="878"/>
      <c r="H171" s="878"/>
      <c r="I171" s="878"/>
      <c r="J171" s="878"/>
      <c r="K171" s="878"/>
      <c r="L171" s="878"/>
      <c r="M171" s="878"/>
      <c r="N171" s="878" t="s">
        <v>623</v>
      </c>
      <c r="O171" s="878" t="s">
        <v>632</v>
      </c>
      <c r="P171" s="878" t="s">
        <v>621</v>
      </c>
      <c r="Q171" s="879">
        <v>43553</v>
      </c>
    </row>
    <row r="172" spans="1:17" x14ac:dyDescent="0.25">
      <c r="A172" s="882" t="s">
        <v>1559</v>
      </c>
      <c r="B172" s="877" t="s">
        <v>1284</v>
      </c>
      <c r="C172" s="877" t="s">
        <v>950</v>
      </c>
      <c r="D172" s="877" t="s">
        <v>845</v>
      </c>
      <c r="E172" s="885" t="s">
        <v>1327</v>
      </c>
      <c r="F172" s="885"/>
      <c r="G172" s="878"/>
      <c r="H172" s="878"/>
      <c r="I172" s="878"/>
      <c r="J172" s="878"/>
      <c r="K172" s="878"/>
      <c r="L172" s="878"/>
      <c r="M172" s="878"/>
      <c r="N172" s="878" t="s">
        <v>623</v>
      </c>
      <c r="O172" s="878" t="s">
        <v>632</v>
      </c>
      <c r="P172" s="878" t="s">
        <v>621</v>
      </c>
      <c r="Q172" s="879">
        <v>43553</v>
      </c>
    </row>
    <row r="173" spans="1:17" x14ac:dyDescent="0.25">
      <c r="A173" s="882" t="s">
        <v>1559</v>
      </c>
      <c r="B173" s="877" t="s">
        <v>1284</v>
      </c>
      <c r="C173" s="877" t="s">
        <v>169</v>
      </c>
      <c r="D173" s="877" t="s">
        <v>1579</v>
      </c>
      <c r="E173" s="885" t="s">
        <v>1328</v>
      </c>
      <c r="F173" s="885"/>
      <c r="G173" s="878"/>
      <c r="H173" s="878"/>
      <c r="I173" s="878"/>
      <c r="J173" s="878"/>
      <c r="K173" s="878"/>
      <c r="L173" s="878"/>
      <c r="M173" s="878"/>
      <c r="N173" s="878" t="s">
        <v>623</v>
      </c>
      <c r="O173" s="878" t="s">
        <v>632</v>
      </c>
      <c r="P173" s="878" t="s">
        <v>621</v>
      </c>
      <c r="Q173" s="879">
        <v>43553</v>
      </c>
    </row>
    <row r="174" spans="1:17" x14ac:dyDescent="0.25">
      <c r="A174" s="882" t="s">
        <v>1559</v>
      </c>
      <c r="B174" s="877" t="s">
        <v>1284</v>
      </c>
      <c r="C174" s="877" t="s">
        <v>169</v>
      </c>
      <c r="D174" s="877" t="s">
        <v>180</v>
      </c>
      <c r="E174" s="885" t="s">
        <v>1329</v>
      </c>
      <c r="F174" s="885"/>
      <c r="G174" s="878"/>
      <c r="H174" s="878"/>
      <c r="I174" s="878"/>
      <c r="J174" s="878"/>
      <c r="K174" s="878"/>
      <c r="L174" s="878"/>
      <c r="M174" s="878"/>
      <c r="N174" s="878" t="s">
        <v>623</v>
      </c>
      <c r="O174" s="878" t="s">
        <v>632</v>
      </c>
      <c r="P174" s="878" t="s">
        <v>621</v>
      </c>
      <c r="Q174" s="879">
        <v>43553</v>
      </c>
    </row>
    <row r="175" spans="1:17" x14ac:dyDescent="0.25">
      <c r="A175" s="882" t="s">
        <v>1559</v>
      </c>
      <c r="B175" s="877" t="s">
        <v>1659</v>
      </c>
      <c r="C175" s="877" t="s">
        <v>628</v>
      </c>
      <c r="D175" s="877" t="s">
        <v>183</v>
      </c>
      <c r="E175" s="885" t="s">
        <v>1330</v>
      </c>
      <c r="F175" s="885"/>
      <c r="G175" s="878"/>
      <c r="H175" s="878"/>
      <c r="I175" s="878"/>
      <c r="J175" s="878"/>
      <c r="K175" s="878"/>
      <c r="L175" s="878"/>
      <c r="M175" s="878"/>
      <c r="N175" s="878" t="s">
        <v>617</v>
      </c>
      <c r="O175" s="878" t="s">
        <v>617</v>
      </c>
      <c r="P175" s="878" t="s">
        <v>621</v>
      </c>
      <c r="Q175" s="879">
        <v>43553</v>
      </c>
    </row>
    <row r="176" spans="1:17" x14ac:dyDescent="0.25">
      <c r="A176" s="882" t="s">
        <v>1559</v>
      </c>
      <c r="B176" s="877" t="s">
        <v>1284</v>
      </c>
      <c r="C176" s="877" t="s">
        <v>1</v>
      </c>
      <c r="D176" s="877" t="s">
        <v>953</v>
      </c>
      <c r="E176" s="885" t="s">
        <v>1331</v>
      </c>
      <c r="F176" s="885"/>
      <c r="G176" s="878"/>
      <c r="H176" s="878"/>
      <c r="I176" s="878"/>
      <c r="J176" s="878"/>
      <c r="K176" s="878"/>
      <c r="L176" s="878"/>
      <c r="M176" s="878"/>
      <c r="N176" s="878" t="s">
        <v>620</v>
      </c>
      <c r="O176" s="878" t="s">
        <v>630</v>
      </c>
      <c r="P176" s="878" t="s">
        <v>621</v>
      </c>
      <c r="Q176" s="879">
        <v>43553</v>
      </c>
    </row>
    <row r="177" spans="1:17" x14ac:dyDescent="0.25">
      <c r="A177" s="882" t="s">
        <v>1559</v>
      </c>
      <c r="B177" s="877" t="s">
        <v>1284</v>
      </c>
      <c r="C177" s="877" t="s">
        <v>1</v>
      </c>
      <c r="D177" s="877" t="s">
        <v>1027</v>
      </c>
      <c r="E177" s="885" t="s">
        <v>1332</v>
      </c>
      <c r="F177" s="885"/>
      <c r="G177" s="878"/>
      <c r="H177" s="878"/>
      <c r="I177" s="878"/>
      <c r="J177" s="878"/>
      <c r="K177" s="878"/>
      <c r="L177" s="878"/>
      <c r="M177" s="878"/>
      <c r="N177" s="878" t="s">
        <v>620</v>
      </c>
      <c r="O177" s="878" t="s">
        <v>630</v>
      </c>
      <c r="P177" s="878" t="s">
        <v>621</v>
      </c>
      <c r="Q177" s="879">
        <v>43553</v>
      </c>
    </row>
    <row r="178" spans="1:17" x14ac:dyDescent="0.25">
      <c r="A178" s="882" t="s">
        <v>1559</v>
      </c>
      <c r="B178" s="877" t="s">
        <v>1284</v>
      </c>
      <c r="C178" s="877" t="s">
        <v>1</v>
      </c>
      <c r="D178" s="877" t="s">
        <v>1333</v>
      </c>
      <c r="E178" s="885" t="s">
        <v>1334</v>
      </c>
      <c r="F178" s="885"/>
      <c r="G178" s="878"/>
      <c r="H178" s="878"/>
      <c r="I178" s="878"/>
      <c r="J178" s="878"/>
      <c r="K178" s="878"/>
      <c r="L178" s="878"/>
      <c r="M178" s="878"/>
      <c r="N178" s="878" t="s">
        <v>620</v>
      </c>
      <c r="O178" s="878" t="s">
        <v>630</v>
      </c>
      <c r="P178" s="878" t="s">
        <v>621</v>
      </c>
      <c r="Q178" s="879">
        <v>43553</v>
      </c>
    </row>
    <row r="179" spans="1:17" x14ac:dyDescent="0.25">
      <c r="A179" s="882" t="s">
        <v>1559</v>
      </c>
      <c r="B179" s="877" t="s">
        <v>1284</v>
      </c>
      <c r="C179" s="877" t="s">
        <v>170</v>
      </c>
      <c r="D179" s="877" t="s">
        <v>265</v>
      </c>
      <c r="E179" s="885" t="s">
        <v>1336</v>
      </c>
      <c r="F179" s="885"/>
      <c r="G179" s="878"/>
      <c r="H179" s="878"/>
      <c r="I179" s="878"/>
      <c r="J179" s="878"/>
      <c r="K179" s="878"/>
      <c r="L179" s="878"/>
      <c r="M179" s="878"/>
      <c r="N179" s="878" t="s">
        <v>625</v>
      </c>
      <c r="O179" s="878" t="s">
        <v>645</v>
      </c>
      <c r="P179" s="878" t="s">
        <v>621</v>
      </c>
      <c r="Q179" s="879">
        <v>43507</v>
      </c>
    </row>
    <row r="180" spans="1:17" x14ac:dyDescent="0.25">
      <c r="A180" s="882" t="s">
        <v>1559</v>
      </c>
      <c r="B180" s="877" t="s">
        <v>1284</v>
      </c>
      <c r="C180" s="877" t="s">
        <v>170</v>
      </c>
      <c r="D180" s="877" t="s">
        <v>265</v>
      </c>
      <c r="E180" s="885" t="s">
        <v>1336</v>
      </c>
      <c r="F180" s="885"/>
      <c r="G180" s="878"/>
      <c r="H180" s="878"/>
      <c r="I180" s="878"/>
      <c r="J180" s="878"/>
      <c r="K180" s="878"/>
      <c r="L180" s="878"/>
      <c r="M180" s="878"/>
      <c r="N180" s="878" t="s">
        <v>625</v>
      </c>
      <c r="O180" s="878" t="s">
        <v>645</v>
      </c>
      <c r="P180" s="878" t="s">
        <v>621</v>
      </c>
      <c r="Q180" s="879">
        <v>43553</v>
      </c>
    </row>
    <row r="181" spans="1:17" x14ac:dyDescent="0.25">
      <c r="A181" s="882" t="s">
        <v>1559</v>
      </c>
      <c r="B181" s="877" t="s">
        <v>1284</v>
      </c>
      <c r="C181" s="877" t="s">
        <v>171</v>
      </c>
      <c r="D181" s="877" t="s">
        <v>1660</v>
      </c>
      <c r="E181" s="885" t="s">
        <v>1330</v>
      </c>
      <c r="F181" s="885"/>
      <c r="G181" s="878"/>
      <c r="H181" s="878"/>
      <c r="I181" s="878"/>
      <c r="J181" s="878"/>
      <c r="K181" s="878"/>
      <c r="L181" s="878"/>
      <c r="M181" s="878"/>
      <c r="N181" s="878" t="s">
        <v>623</v>
      </c>
      <c r="O181" s="878" t="s">
        <v>632</v>
      </c>
      <c r="P181" s="878" t="s">
        <v>621</v>
      </c>
      <c r="Q181" s="879">
        <v>43553</v>
      </c>
    </row>
    <row r="182" spans="1:17" x14ac:dyDescent="0.25">
      <c r="A182" s="882" t="s">
        <v>1559</v>
      </c>
      <c r="B182" s="877" t="s">
        <v>1284</v>
      </c>
      <c r="C182" s="877" t="s">
        <v>171</v>
      </c>
      <c r="D182" s="877" t="s">
        <v>189</v>
      </c>
      <c r="E182" s="885" t="s">
        <v>1329</v>
      </c>
      <c r="F182" s="885"/>
      <c r="G182" s="878"/>
      <c r="H182" s="878"/>
      <c r="I182" s="878"/>
      <c r="J182" s="878"/>
      <c r="K182" s="878"/>
      <c r="L182" s="878"/>
      <c r="M182" s="878"/>
      <c r="N182" s="878" t="s">
        <v>620</v>
      </c>
      <c r="O182" s="878" t="s">
        <v>630</v>
      </c>
      <c r="P182" s="878" t="s">
        <v>621</v>
      </c>
      <c r="Q182" s="879">
        <v>43553</v>
      </c>
    </row>
    <row r="183" spans="1:17" x14ac:dyDescent="0.25">
      <c r="A183" s="882" t="s">
        <v>1559</v>
      </c>
      <c r="B183" s="877" t="s">
        <v>1284</v>
      </c>
      <c r="C183" s="877" t="s">
        <v>171</v>
      </c>
      <c r="D183" s="877" t="s">
        <v>192</v>
      </c>
      <c r="E183" s="885" t="s">
        <v>1337</v>
      </c>
      <c r="F183" s="885"/>
      <c r="G183" s="878"/>
      <c r="H183" s="878"/>
      <c r="I183" s="878"/>
      <c r="J183" s="878"/>
      <c r="K183" s="878"/>
      <c r="L183" s="878"/>
      <c r="M183" s="878"/>
      <c r="N183" s="878" t="s">
        <v>620</v>
      </c>
      <c r="O183" s="878" t="s">
        <v>630</v>
      </c>
      <c r="P183" s="878" t="s">
        <v>621</v>
      </c>
      <c r="Q183" s="879">
        <v>43553</v>
      </c>
    </row>
    <row r="184" spans="1:17" x14ac:dyDescent="0.25">
      <c r="A184" s="882" t="s">
        <v>1559</v>
      </c>
      <c r="B184" s="877" t="s">
        <v>1284</v>
      </c>
      <c r="C184" s="877" t="s">
        <v>171</v>
      </c>
      <c r="D184" s="877" t="s">
        <v>817</v>
      </c>
      <c r="E184" s="885" t="s">
        <v>1337</v>
      </c>
      <c r="F184" s="885"/>
      <c r="G184" s="878"/>
      <c r="H184" s="878"/>
      <c r="I184" s="878"/>
      <c r="J184" s="878"/>
      <c r="K184" s="878"/>
      <c r="L184" s="878"/>
      <c r="M184" s="878"/>
      <c r="N184" s="878" t="s">
        <v>620</v>
      </c>
      <c r="O184" s="878" t="s">
        <v>630</v>
      </c>
      <c r="P184" s="878" t="s">
        <v>621</v>
      </c>
      <c r="Q184" s="879">
        <v>43553</v>
      </c>
    </row>
    <row r="185" spans="1:17" x14ac:dyDescent="0.25">
      <c r="A185" s="882" t="s">
        <v>1559</v>
      </c>
      <c r="B185" s="877" t="s">
        <v>1284</v>
      </c>
      <c r="C185" s="877" t="s">
        <v>171</v>
      </c>
      <c r="D185" s="877" t="s">
        <v>1060</v>
      </c>
      <c r="E185" s="885" t="s">
        <v>1329</v>
      </c>
      <c r="F185" s="885"/>
      <c r="G185" s="878"/>
      <c r="H185" s="878"/>
      <c r="I185" s="878"/>
      <c r="J185" s="878"/>
      <c r="K185" s="878"/>
      <c r="L185" s="878"/>
      <c r="M185" s="878"/>
      <c r="N185" s="878" t="s">
        <v>620</v>
      </c>
      <c r="O185" s="878" t="s">
        <v>630</v>
      </c>
      <c r="P185" s="878" t="s">
        <v>621</v>
      </c>
      <c r="Q185" s="879">
        <v>43553</v>
      </c>
    </row>
    <row r="186" spans="1:17" x14ac:dyDescent="0.25">
      <c r="A186" s="882" t="s">
        <v>1559</v>
      </c>
      <c r="B186" s="877" t="s">
        <v>1284</v>
      </c>
      <c r="C186" s="877" t="s">
        <v>10</v>
      </c>
      <c r="D186" s="877" t="s">
        <v>1583</v>
      </c>
      <c r="E186" s="885" t="s">
        <v>1338</v>
      </c>
      <c r="F186" s="885"/>
      <c r="G186" s="878"/>
      <c r="H186" s="878"/>
      <c r="I186" s="878"/>
      <c r="J186" s="878"/>
      <c r="K186" s="878"/>
      <c r="L186" s="878"/>
      <c r="M186" s="878"/>
      <c r="N186" s="878" t="s">
        <v>617</v>
      </c>
      <c r="O186" s="878" t="s">
        <v>617</v>
      </c>
      <c r="P186" s="878" t="s">
        <v>621</v>
      </c>
      <c r="Q186" s="879">
        <v>43553</v>
      </c>
    </row>
    <row r="187" spans="1:17" x14ac:dyDescent="0.25">
      <c r="A187" s="882" t="s">
        <v>1559</v>
      </c>
      <c r="B187" s="877" t="s">
        <v>1284</v>
      </c>
      <c r="C187" s="877" t="s">
        <v>10</v>
      </c>
      <c r="D187" s="877" t="s">
        <v>821</v>
      </c>
      <c r="E187" s="885" t="s">
        <v>1330</v>
      </c>
      <c r="F187" s="885"/>
      <c r="G187" s="878"/>
      <c r="H187" s="878"/>
      <c r="I187" s="878"/>
      <c r="J187" s="878"/>
      <c r="K187" s="878"/>
      <c r="L187" s="878"/>
      <c r="M187" s="878"/>
      <c r="N187" s="878" t="s">
        <v>617</v>
      </c>
      <c r="O187" s="878" t="s">
        <v>617</v>
      </c>
      <c r="P187" s="878" t="s">
        <v>621</v>
      </c>
      <c r="Q187" s="879">
        <v>43553</v>
      </c>
    </row>
    <row r="188" spans="1:17" x14ac:dyDescent="0.25">
      <c r="A188" s="882" t="s">
        <v>1559</v>
      </c>
      <c r="B188" s="877" t="s">
        <v>1284</v>
      </c>
      <c r="C188" s="877" t="s">
        <v>10</v>
      </c>
      <c r="D188" s="877" t="s">
        <v>956</v>
      </c>
      <c r="E188" s="885" t="s">
        <v>1338</v>
      </c>
      <c r="F188" s="885"/>
      <c r="G188" s="878"/>
      <c r="H188" s="878"/>
      <c r="I188" s="878"/>
      <c r="J188" s="878"/>
      <c r="K188" s="878"/>
      <c r="L188" s="878"/>
      <c r="M188" s="878"/>
      <c r="N188" s="878" t="s">
        <v>617</v>
      </c>
      <c r="O188" s="878" t="s">
        <v>617</v>
      </c>
      <c r="P188" s="878" t="s">
        <v>621</v>
      </c>
      <c r="Q188" s="879">
        <v>43553</v>
      </c>
    </row>
    <row r="189" spans="1:17" x14ac:dyDescent="0.25">
      <c r="A189" s="882" t="s">
        <v>1559</v>
      </c>
      <c r="B189" s="877" t="s">
        <v>1284</v>
      </c>
      <c r="C189" s="877" t="s">
        <v>10</v>
      </c>
      <c r="D189" s="877" t="s">
        <v>1584</v>
      </c>
      <c r="E189" s="885" t="s">
        <v>1338</v>
      </c>
      <c r="F189" s="885"/>
      <c r="G189" s="878"/>
      <c r="H189" s="878"/>
      <c r="I189" s="878"/>
      <c r="J189" s="878"/>
      <c r="K189" s="878"/>
      <c r="L189" s="878"/>
      <c r="M189" s="878"/>
      <c r="N189" s="878" t="s">
        <v>617</v>
      </c>
      <c r="O189" s="878" t="s">
        <v>617</v>
      </c>
      <c r="P189" s="878" t="s">
        <v>621</v>
      </c>
      <c r="Q189" s="879">
        <v>43553</v>
      </c>
    </row>
    <row r="190" spans="1:17" x14ac:dyDescent="0.25">
      <c r="A190" s="882" t="s">
        <v>1559</v>
      </c>
      <c r="B190" s="877" t="s">
        <v>1284</v>
      </c>
      <c r="C190" s="877" t="s">
        <v>10</v>
      </c>
      <c r="D190" s="877" t="s">
        <v>824</v>
      </c>
      <c r="E190" s="885" t="s">
        <v>1330</v>
      </c>
      <c r="F190" s="885"/>
      <c r="G190" s="878"/>
      <c r="H190" s="878"/>
      <c r="I190" s="878"/>
      <c r="J190" s="878"/>
      <c r="K190" s="878"/>
      <c r="L190" s="878"/>
      <c r="M190" s="878"/>
      <c r="N190" s="878" t="s">
        <v>617</v>
      </c>
      <c r="O190" s="878" t="s">
        <v>617</v>
      </c>
      <c r="P190" s="878" t="s">
        <v>621</v>
      </c>
      <c r="Q190" s="879">
        <v>43553</v>
      </c>
    </row>
    <row r="191" spans="1:17" x14ac:dyDescent="0.25">
      <c r="A191" s="882" t="s">
        <v>1559</v>
      </c>
      <c r="B191" s="877" t="s">
        <v>1284</v>
      </c>
      <c r="C191" s="877" t="s">
        <v>10</v>
      </c>
      <c r="D191" s="877" t="s">
        <v>1585</v>
      </c>
      <c r="E191" s="885" t="s">
        <v>1339</v>
      </c>
      <c r="F191" s="885"/>
      <c r="G191" s="878"/>
      <c r="H191" s="878"/>
      <c r="I191" s="878"/>
      <c r="J191" s="878"/>
      <c r="K191" s="878"/>
      <c r="L191" s="878"/>
      <c r="M191" s="878"/>
      <c r="N191" s="878" t="s">
        <v>623</v>
      </c>
      <c r="O191" s="878" t="s">
        <v>632</v>
      </c>
      <c r="P191" s="878" t="s">
        <v>621</v>
      </c>
      <c r="Q191" s="879">
        <v>43553</v>
      </c>
    </row>
    <row r="192" spans="1:17" x14ac:dyDescent="0.25">
      <c r="A192" s="882" t="s">
        <v>1559</v>
      </c>
      <c r="B192" s="877" t="s">
        <v>1284</v>
      </c>
      <c r="C192" s="877" t="s">
        <v>10</v>
      </c>
      <c r="D192" s="877" t="s">
        <v>1586</v>
      </c>
      <c r="E192" s="885" t="s">
        <v>1340</v>
      </c>
      <c r="F192" s="885"/>
      <c r="G192" s="878"/>
      <c r="H192" s="878"/>
      <c r="I192" s="878"/>
      <c r="J192" s="878"/>
      <c r="K192" s="878"/>
      <c r="L192" s="878"/>
      <c r="M192" s="878"/>
      <c r="N192" s="878" t="s">
        <v>623</v>
      </c>
      <c r="O192" s="878" t="s">
        <v>632</v>
      </c>
      <c r="P192" s="878" t="s">
        <v>621</v>
      </c>
      <c r="Q192" s="879">
        <v>43553</v>
      </c>
    </row>
    <row r="193" spans="1:17" x14ac:dyDescent="0.25">
      <c r="A193" s="882" t="s">
        <v>1559</v>
      </c>
      <c r="B193" s="877" t="s">
        <v>1284</v>
      </c>
      <c r="C193" s="877" t="s">
        <v>3</v>
      </c>
      <c r="D193" s="877" t="s">
        <v>962</v>
      </c>
      <c r="E193" s="885" t="s">
        <v>1327</v>
      </c>
      <c r="F193" s="885"/>
      <c r="G193" s="878"/>
      <c r="H193" s="878"/>
      <c r="I193" s="878"/>
      <c r="J193" s="878"/>
      <c r="K193" s="878"/>
      <c r="L193" s="878"/>
      <c r="M193" s="878"/>
      <c r="N193" s="878" t="s">
        <v>617</v>
      </c>
      <c r="O193" s="878" t="s">
        <v>617</v>
      </c>
      <c r="P193" s="878" t="s">
        <v>621</v>
      </c>
      <c r="Q193" s="879">
        <v>43553</v>
      </c>
    </row>
    <row r="194" spans="1:17" x14ac:dyDescent="0.25">
      <c r="A194" s="882" t="s">
        <v>1559</v>
      </c>
      <c r="B194" s="877" t="s">
        <v>1284</v>
      </c>
      <c r="C194" s="877" t="s">
        <v>3</v>
      </c>
      <c r="D194" s="877" t="s">
        <v>965</v>
      </c>
      <c r="E194" s="885" t="s">
        <v>1341</v>
      </c>
      <c r="F194" s="885"/>
      <c r="G194" s="878"/>
      <c r="H194" s="878"/>
      <c r="I194" s="878"/>
      <c r="J194" s="878"/>
      <c r="K194" s="878"/>
      <c r="L194" s="878"/>
      <c r="M194" s="878"/>
      <c r="N194" s="878" t="s">
        <v>617</v>
      </c>
      <c r="O194" s="878" t="s">
        <v>617</v>
      </c>
      <c r="P194" s="878" t="s">
        <v>621</v>
      </c>
      <c r="Q194" s="879">
        <v>43553</v>
      </c>
    </row>
    <row r="195" spans="1:17" x14ac:dyDescent="0.25">
      <c r="A195" s="882" t="s">
        <v>1559</v>
      </c>
      <c r="B195" s="877" t="s">
        <v>1284</v>
      </c>
      <c r="C195" s="877" t="s">
        <v>3</v>
      </c>
      <c r="D195" s="877" t="s">
        <v>968</v>
      </c>
      <c r="E195" s="885" t="s">
        <v>1330</v>
      </c>
      <c r="F195" s="885"/>
      <c r="G195" s="878"/>
      <c r="H195" s="878"/>
      <c r="I195" s="878"/>
      <c r="J195" s="878"/>
      <c r="K195" s="878"/>
      <c r="L195" s="878"/>
      <c r="M195" s="878"/>
      <c r="N195" s="878" t="s">
        <v>617</v>
      </c>
      <c r="O195" s="878" t="s">
        <v>617</v>
      </c>
      <c r="P195" s="878" t="s">
        <v>621</v>
      </c>
      <c r="Q195" s="879">
        <v>43553</v>
      </c>
    </row>
    <row r="196" spans="1:17" x14ac:dyDescent="0.25">
      <c r="A196" s="882" t="s">
        <v>1559</v>
      </c>
      <c r="B196" s="877" t="s">
        <v>1284</v>
      </c>
      <c r="C196" s="877" t="s">
        <v>3</v>
      </c>
      <c r="D196" s="877" t="s">
        <v>691</v>
      </c>
      <c r="E196" s="885" t="s">
        <v>1342</v>
      </c>
      <c r="F196" s="885"/>
      <c r="G196" s="878"/>
      <c r="H196" s="878"/>
      <c r="I196" s="878"/>
      <c r="J196" s="878"/>
      <c r="K196" s="878"/>
      <c r="L196" s="878"/>
      <c r="M196" s="878"/>
      <c r="N196" s="878" t="s">
        <v>623</v>
      </c>
      <c r="O196" s="878" t="s">
        <v>632</v>
      </c>
      <c r="P196" s="878" t="s">
        <v>621</v>
      </c>
      <c r="Q196" s="879">
        <v>43553</v>
      </c>
    </row>
    <row r="197" spans="1:17" x14ac:dyDescent="0.25">
      <c r="A197" s="882" t="s">
        <v>1559</v>
      </c>
      <c r="B197" s="877" t="s">
        <v>1284</v>
      </c>
      <c r="C197" s="877" t="s">
        <v>3</v>
      </c>
      <c r="D197" s="877" t="s">
        <v>972</v>
      </c>
      <c r="E197" s="885" t="s">
        <v>1343</v>
      </c>
      <c r="F197" s="885"/>
      <c r="G197" s="878"/>
      <c r="H197" s="878"/>
      <c r="I197" s="878"/>
      <c r="J197" s="878"/>
      <c r="K197" s="878"/>
      <c r="L197" s="878"/>
      <c r="M197" s="878"/>
      <c r="N197" s="878" t="s">
        <v>623</v>
      </c>
      <c r="O197" s="878" t="s">
        <v>632</v>
      </c>
      <c r="P197" s="878" t="s">
        <v>621</v>
      </c>
      <c r="Q197" s="879">
        <v>43553</v>
      </c>
    </row>
    <row r="198" spans="1:17" x14ac:dyDescent="0.25">
      <c r="A198" s="882" t="s">
        <v>1559</v>
      </c>
      <c r="B198" s="877" t="s">
        <v>1284</v>
      </c>
      <c r="C198" s="877" t="s">
        <v>3</v>
      </c>
      <c r="D198" s="877" t="s">
        <v>1125</v>
      </c>
      <c r="E198" s="885" t="s">
        <v>1338</v>
      </c>
      <c r="F198" s="885"/>
      <c r="G198" s="878"/>
      <c r="H198" s="878"/>
      <c r="I198" s="878"/>
      <c r="J198" s="878"/>
      <c r="K198" s="878"/>
      <c r="L198" s="878"/>
      <c r="M198" s="878"/>
      <c r="N198" s="878" t="s">
        <v>623</v>
      </c>
      <c r="O198" s="878" t="s">
        <v>632</v>
      </c>
      <c r="P198" s="878" t="s">
        <v>621</v>
      </c>
      <c r="Q198" s="879">
        <v>43553</v>
      </c>
    </row>
    <row r="199" spans="1:17" x14ac:dyDescent="0.25">
      <c r="A199" s="882" t="s">
        <v>1559</v>
      </c>
      <c r="B199" s="877" t="s">
        <v>1284</v>
      </c>
      <c r="C199" s="877" t="s">
        <v>93</v>
      </c>
      <c r="D199" s="877" t="s">
        <v>194</v>
      </c>
      <c r="E199" s="885" t="s">
        <v>1344</v>
      </c>
      <c r="F199" s="885"/>
      <c r="G199" s="878"/>
      <c r="H199" s="878"/>
      <c r="I199" s="878"/>
      <c r="J199" s="878"/>
      <c r="K199" s="878"/>
      <c r="L199" s="878"/>
      <c r="M199" s="878"/>
      <c r="N199" s="878" t="s">
        <v>620</v>
      </c>
      <c r="O199" s="878" t="s">
        <v>630</v>
      </c>
      <c r="P199" s="878" t="s">
        <v>621</v>
      </c>
      <c r="Q199" s="879">
        <v>43553</v>
      </c>
    </row>
    <row r="200" spans="1:17" x14ac:dyDescent="0.25">
      <c r="A200" s="882" t="s">
        <v>1559</v>
      </c>
      <c r="B200" s="877" t="s">
        <v>1284</v>
      </c>
      <c r="C200" s="877" t="s">
        <v>93</v>
      </c>
      <c r="D200" s="877" t="s">
        <v>197</v>
      </c>
      <c r="E200" s="885" t="s">
        <v>1345</v>
      </c>
      <c r="F200" s="885"/>
      <c r="G200" s="878"/>
      <c r="H200" s="878"/>
      <c r="I200" s="878"/>
      <c r="J200" s="878"/>
      <c r="K200" s="878"/>
      <c r="L200" s="878"/>
      <c r="M200" s="878"/>
      <c r="N200" s="878" t="s">
        <v>620</v>
      </c>
      <c r="O200" s="878" t="s">
        <v>630</v>
      </c>
      <c r="P200" s="878" t="s">
        <v>621</v>
      </c>
      <c r="Q200" s="879">
        <v>43553</v>
      </c>
    </row>
    <row r="201" spans="1:17" x14ac:dyDescent="0.25">
      <c r="A201" s="882" t="s">
        <v>1559</v>
      </c>
      <c r="B201" s="877" t="s">
        <v>1284</v>
      </c>
      <c r="C201" s="877" t="s">
        <v>93</v>
      </c>
      <c r="D201" s="877" t="s">
        <v>1587</v>
      </c>
      <c r="E201" s="885" t="s">
        <v>1346</v>
      </c>
      <c r="F201" s="885"/>
      <c r="G201" s="878"/>
      <c r="H201" s="878"/>
      <c r="I201" s="878"/>
      <c r="J201" s="878"/>
      <c r="K201" s="878"/>
      <c r="L201" s="878"/>
      <c r="M201" s="878"/>
      <c r="N201" s="878" t="s">
        <v>620</v>
      </c>
      <c r="O201" s="878" t="s">
        <v>630</v>
      </c>
      <c r="P201" s="878" t="s">
        <v>621</v>
      </c>
      <c r="Q201" s="879">
        <v>43553</v>
      </c>
    </row>
    <row r="202" spans="1:17" x14ac:dyDescent="0.25">
      <c r="A202" s="882" t="s">
        <v>1559</v>
      </c>
      <c r="B202" s="877" t="s">
        <v>1284</v>
      </c>
      <c r="C202" s="877" t="s">
        <v>93</v>
      </c>
      <c r="D202" s="877" t="s">
        <v>1588</v>
      </c>
      <c r="E202" s="885" t="s">
        <v>1346</v>
      </c>
      <c r="F202" s="885"/>
      <c r="G202" s="878"/>
      <c r="H202" s="878"/>
      <c r="I202" s="878"/>
      <c r="J202" s="878"/>
      <c r="K202" s="878"/>
      <c r="L202" s="878"/>
      <c r="M202" s="878"/>
      <c r="N202" s="878" t="s">
        <v>620</v>
      </c>
      <c r="O202" s="878" t="s">
        <v>630</v>
      </c>
      <c r="P202" s="878" t="s">
        <v>621</v>
      </c>
      <c r="Q202" s="879">
        <v>43553</v>
      </c>
    </row>
    <row r="203" spans="1:17" x14ac:dyDescent="0.25">
      <c r="A203" s="882" t="s">
        <v>1559</v>
      </c>
      <c r="B203" s="877" t="s">
        <v>1284</v>
      </c>
      <c r="C203" s="877" t="s">
        <v>93</v>
      </c>
      <c r="D203" s="877" t="s">
        <v>1542</v>
      </c>
      <c r="E203" s="885" t="s">
        <v>1346</v>
      </c>
      <c r="F203" s="885"/>
      <c r="G203" s="878"/>
      <c r="H203" s="878"/>
      <c r="I203" s="878"/>
      <c r="J203" s="878"/>
      <c r="K203" s="878"/>
      <c r="L203" s="878"/>
      <c r="M203" s="878"/>
      <c r="N203" s="878" t="s">
        <v>620</v>
      </c>
      <c r="O203" s="878" t="s">
        <v>630</v>
      </c>
      <c r="P203" s="878" t="s">
        <v>621</v>
      </c>
      <c r="Q203" s="879">
        <v>43553</v>
      </c>
    </row>
    <row r="204" spans="1:17" x14ac:dyDescent="0.25">
      <c r="A204" s="882" t="s">
        <v>1559</v>
      </c>
      <c r="B204" s="877" t="s">
        <v>1284</v>
      </c>
      <c r="C204" s="877" t="s">
        <v>93</v>
      </c>
      <c r="D204" s="877" t="s">
        <v>200</v>
      </c>
      <c r="E204" s="885" t="s">
        <v>1329</v>
      </c>
      <c r="F204" s="885"/>
      <c r="G204" s="878"/>
      <c r="H204" s="878"/>
      <c r="I204" s="878"/>
      <c r="J204" s="878"/>
      <c r="K204" s="878"/>
      <c r="L204" s="878"/>
      <c r="M204" s="878"/>
      <c r="N204" s="878" t="s">
        <v>626</v>
      </c>
      <c r="O204" s="878" t="s">
        <v>633</v>
      </c>
      <c r="P204" s="878" t="s">
        <v>621</v>
      </c>
      <c r="Q204" s="879">
        <v>43553</v>
      </c>
    </row>
    <row r="205" spans="1:17" x14ac:dyDescent="0.25">
      <c r="A205" s="882" t="s">
        <v>1559</v>
      </c>
      <c r="B205" s="877" t="s">
        <v>1284</v>
      </c>
      <c r="C205" s="877" t="s">
        <v>93</v>
      </c>
      <c r="D205" s="877" t="s">
        <v>1589</v>
      </c>
      <c r="E205" s="885" t="s">
        <v>1347</v>
      </c>
      <c r="F205" s="885"/>
      <c r="G205" s="878"/>
      <c r="H205" s="878"/>
      <c r="I205" s="878"/>
      <c r="J205" s="878"/>
      <c r="K205" s="878"/>
      <c r="L205" s="878"/>
      <c r="M205" s="878"/>
      <c r="N205" s="878" t="s">
        <v>626</v>
      </c>
      <c r="O205" s="878" t="s">
        <v>633</v>
      </c>
      <c r="P205" s="878" t="s">
        <v>621</v>
      </c>
      <c r="Q205" s="879">
        <v>43553</v>
      </c>
    </row>
    <row r="206" spans="1:17" x14ac:dyDescent="0.25">
      <c r="A206" s="882" t="s">
        <v>1559</v>
      </c>
      <c r="B206" s="877" t="s">
        <v>1284</v>
      </c>
      <c r="C206" s="877" t="s">
        <v>93</v>
      </c>
      <c r="D206" s="877" t="s">
        <v>1590</v>
      </c>
      <c r="E206" s="885" t="s">
        <v>1348</v>
      </c>
      <c r="F206" s="885"/>
      <c r="G206" s="878"/>
      <c r="H206" s="878"/>
      <c r="I206" s="878"/>
      <c r="J206" s="878"/>
      <c r="K206" s="878"/>
      <c r="L206" s="878"/>
      <c r="M206" s="878"/>
      <c r="N206" s="878" t="s">
        <v>626</v>
      </c>
      <c r="O206" s="878" t="s">
        <v>633</v>
      </c>
      <c r="P206" s="878" t="s">
        <v>621</v>
      </c>
      <c r="Q206" s="879">
        <v>43553</v>
      </c>
    </row>
    <row r="207" spans="1:17" x14ac:dyDescent="0.25">
      <c r="A207" s="882" t="s">
        <v>1559</v>
      </c>
      <c r="B207" s="877" t="s">
        <v>1284</v>
      </c>
      <c r="C207" s="877" t="s">
        <v>93</v>
      </c>
      <c r="D207" s="877" t="s">
        <v>1874</v>
      </c>
      <c r="E207" s="885" t="s">
        <v>1341</v>
      </c>
      <c r="F207" s="885"/>
      <c r="G207" s="878"/>
      <c r="H207" s="878"/>
      <c r="I207" s="878"/>
      <c r="J207" s="878"/>
      <c r="K207" s="878"/>
      <c r="L207" s="878"/>
      <c r="M207" s="878"/>
      <c r="N207" s="878" t="s">
        <v>626</v>
      </c>
      <c r="O207" s="878" t="s">
        <v>633</v>
      </c>
      <c r="P207" s="878" t="s">
        <v>621</v>
      </c>
      <c r="Q207" s="879">
        <v>43508</v>
      </c>
    </row>
    <row r="208" spans="1:17" x14ac:dyDescent="0.25">
      <c r="A208" s="882" t="s">
        <v>1559</v>
      </c>
      <c r="B208" s="877" t="s">
        <v>1284</v>
      </c>
      <c r="C208" s="877" t="s">
        <v>93</v>
      </c>
      <c r="D208" s="877" t="s">
        <v>1874</v>
      </c>
      <c r="E208" s="885" t="s">
        <v>1341</v>
      </c>
      <c r="F208" s="885"/>
      <c r="G208" s="878"/>
      <c r="H208" s="878"/>
      <c r="I208" s="878"/>
      <c r="J208" s="878"/>
      <c r="K208" s="878"/>
      <c r="L208" s="878"/>
      <c r="M208" s="878"/>
      <c r="N208" s="878" t="s">
        <v>626</v>
      </c>
      <c r="O208" s="878" t="s">
        <v>633</v>
      </c>
      <c r="P208" s="878" t="s">
        <v>621</v>
      </c>
      <c r="Q208" s="879">
        <v>43553</v>
      </c>
    </row>
    <row r="209" spans="1:17" x14ac:dyDescent="0.25">
      <c r="A209" s="882" t="s">
        <v>1559</v>
      </c>
      <c r="B209" s="877" t="s">
        <v>1287</v>
      </c>
      <c r="C209" s="877" t="s">
        <v>1260</v>
      </c>
      <c r="D209" s="877" t="s">
        <v>897</v>
      </c>
      <c r="E209" s="885" t="s">
        <v>1349</v>
      </c>
      <c r="F209" s="885"/>
      <c r="G209" s="878"/>
      <c r="H209" s="878"/>
      <c r="I209" s="878"/>
      <c r="J209" s="878"/>
      <c r="K209" s="878"/>
      <c r="L209" s="878"/>
      <c r="M209" s="878"/>
      <c r="N209" s="878" t="s">
        <v>640</v>
      </c>
      <c r="O209" s="878" t="s">
        <v>449</v>
      </c>
      <c r="P209" s="878" t="s">
        <v>629</v>
      </c>
      <c r="Q209" s="879">
        <v>43553</v>
      </c>
    </row>
    <row r="210" spans="1:17" x14ac:dyDescent="0.25">
      <c r="A210" s="882" t="s">
        <v>1559</v>
      </c>
      <c r="B210" s="877" t="s">
        <v>1287</v>
      </c>
      <c r="C210" s="877" t="s">
        <v>1187</v>
      </c>
      <c r="D210" s="877" t="s">
        <v>250</v>
      </c>
      <c r="E210" s="885" t="s">
        <v>1349</v>
      </c>
      <c r="F210" s="885"/>
      <c r="G210" s="878"/>
      <c r="H210" s="878"/>
      <c r="I210" s="878"/>
      <c r="J210" s="878"/>
      <c r="K210" s="878"/>
      <c r="L210" s="878"/>
      <c r="M210" s="878"/>
      <c r="N210" s="878" t="s">
        <v>625</v>
      </c>
      <c r="O210" s="878" t="s">
        <v>645</v>
      </c>
      <c r="P210" s="878" t="s">
        <v>621</v>
      </c>
      <c r="Q210" s="879">
        <v>43553</v>
      </c>
    </row>
    <row r="211" spans="1:17" x14ac:dyDescent="0.25">
      <c r="A211" s="882" t="s">
        <v>1559</v>
      </c>
      <c r="B211" s="877" t="s">
        <v>1287</v>
      </c>
      <c r="C211" s="877" t="s">
        <v>1187</v>
      </c>
      <c r="D211" s="877" t="s">
        <v>253</v>
      </c>
      <c r="E211" s="885" t="s">
        <v>1350</v>
      </c>
      <c r="F211" s="885"/>
      <c r="G211" s="878"/>
      <c r="H211" s="878"/>
      <c r="I211" s="878"/>
      <c r="J211" s="878"/>
      <c r="K211" s="878"/>
      <c r="L211" s="878"/>
      <c r="M211" s="878"/>
      <c r="N211" s="878" t="s">
        <v>636</v>
      </c>
      <c r="O211" s="878" t="s">
        <v>637</v>
      </c>
      <c r="P211" s="878" t="s">
        <v>621</v>
      </c>
      <c r="Q211" s="879">
        <v>43553</v>
      </c>
    </row>
    <row r="212" spans="1:17" x14ac:dyDescent="0.25">
      <c r="A212" s="882" t="s">
        <v>1559</v>
      </c>
      <c r="B212" s="877" t="s">
        <v>1287</v>
      </c>
      <c r="C212" s="877" t="s">
        <v>1187</v>
      </c>
      <c r="D212" s="877" t="s">
        <v>1602</v>
      </c>
      <c r="E212" s="885" t="s">
        <v>1351</v>
      </c>
      <c r="F212" s="885"/>
      <c r="G212" s="878"/>
      <c r="H212" s="878"/>
      <c r="I212" s="878"/>
      <c r="J212" s="878"/>
      <c r="K212" s="878"/>
      <c r="L212" s="878"/>
      <c r="M212" s="878"/>
      <c r="N212" s="878" t="s">
        <v>636</v>
      </c>
      <c r="O212" s="878" t="s">
        <v>637</v>
      </c>
      <c r="P212" s="878" t="s">
        <v>621</v>
      </c>
      <c r="Q212" s="879">
        <v>43553</v>
      </c>
    </row>
    <row r="213" spans="1:17" x14ac:dyDescent="0.25">
      <c r="A213" s="882" t="s">
        <v>1559</v>
      </c>
      <c r="B213" s="877" t="s">
        <v>1287</v>
      </c>
      <c r="C213" s="877" t="s">
        <v>1187</v>
      </c>
      <c r="D213" s="877" t="s">
        <v>1603</v>
      </c>
      <c r="E213" s="885" t="s">
        <v>1352</v>
      </c>
      <c r="F213" s="885"/>
      <c r="G213" s="878"/>
      <c r="H213" s="878"/>
      <c r="I213" s="878"/>
      <c r="J213" s="878"/>
      <c r="K213" s="878"/>
      <c r="L213" s="878"/>
      <c r="M213" s="878"/>
      <c r="N213" s="878" t="s">
        <v>636</v>
      </c>
      <c r="O213" s="878" t="s">
        <v>637</v>
      </c>
      <c r="P213" s="878" t="s">
        <v>621</v>
      </c>
      <c r="Q213" s="879">
        <v>43553</v>
      </c>
    </row>
    <row r="214" spans="1:17" x14ac:dyDescent="0.25">
      <c r="A214" s="882" t="s">
        <v>1559</v>
      </c>
      <c r="B214" s="877" t="s">
        <v>1284</v>
      </c>
      <c r="C214" s="877" t="s">
        <v>12</v>
      </c>
      <c r="D214" s="877" t="s">
        <v>1261</v>
      </c>
      <c r="E214" s="885" t="s">
        <v>1329</v>
      </c>
      <c r="F214" s="885"/>
      <c r="G214" s="878"/>
      <c r="H214" s="878"/>
      <c r="I214" s="878"/>
      <c r="J214" s="878"/>
      <c r="K214" s="878"/>
      <c r="L214" s="878"/>
      <c r="M214" s="878"/>
      <c r="N214" s="878" t="s">
        <v>620</v>
      </c>
      <c r="O214" s="878" t="s">
        <v>630</v>
      </c>
      <c r="P214" s="878" t="s">
        <v>621</v>
      </c>
      <c r="Q214" s="879">
        <v>43553</v>
      </c>
    </row>
    <row r="215" spans="1:17" x14ac:dyDescent="0.25">
      <c r="A215" s="882" t="s">
        <v>1559</v>
      </c>
      <c r="B215" s="877" t="s">
        <v>1284</v>
      </c>
      <c r="C215" s="877" t="s">
        <v>12</v>
      </c>
      <c r="D215" s="877" t="s">
        <v>1661</v>
      </c>
      <c r="E215" s="885" t="s">
        <v>1329</v>
      </c>
      <c r="F215" s="885"/>
      <c r="G215" s="878"/>
      <c r="H215" s="878"/>
      <c r="I215" s="878"/>
      <c r="J215" s="878"/>
      <c r="K215" s="878"/>
      <c r="L215" s="878"/>
      <c r="M215" s="878"/>
      <c r="N215" s="878" t="s">
        <v>620</v>
      </c>
      <c r="O215" s="878" t="s">
        <v>630</v>
      </c>
      <c r="P215" s="878" t="s">
        <v>621</v>
      </c>
      <c r="Q215" s="879">
        <v>43553</v>
      </c>
    </row>
    <row r="216" spans="1:17" x14ac:dyDescent="0.25">
      <c r="A216" s="882" t="s">
        <v>1559</v>
      </c>
      <c r="B216" s="877" t="s">
        <v>1353</v>
      </c>
      <c r="C216" s="877" t="s">
        <v>218</v>
      </c>
      <c r="D216" s="877" t="s">
        <v>1595</v>
      </c>
      <c r="E216" s="885" t="s">
        <v>1354</v>
      </c>
      <c r="F216" s="885"/>
      <c r="G216" s="878"/>
      <c r="H216" s="878"/>
      <c r="I216" s="878"/>
      <c r="J216" s="878"/>
      <c r="K216" s="878"/>
      <c r="L216" s="878"/>
      <c r="M216" s="878"/>
      <c r="N216" s="878" t="s">
        <v>623</v>
      </c>
      <c r="O216" s="878" t="s">
        <v>632</v>
      </c>
      <c r="P216" s="878" t="s">
        <v>621</v>
      </c>
      <c r="Q216" s="879">
        <v>43553</v>
      </c>
    </row>
    <row r="217" spans="1:17" x14ac:dyDescent="0.25">
      <c r="A217" s="882" t="s">
        <v>1559</v>
      </c>
      <c r="B217" s="877" t="s">
        <v>1353</v>
      </c>
      <c r="C217" s="877" t="s">
        <v>218</v>
      </c>
      <c r="D217" s="877" t="s">
        <v>1596</v>
      </c>
      <c r="E217" s="885" t="s">
        <v>1348</v>
      </c>
      <c r="F217" s="885"/>
      <c r="G217" s="878"/>
      <c r="H217" s="878"/>
      <c r="I217" s="878"/>
      <c r="J217" s="878"/>
      <c r="K217" s="878"/>
      <c r="L217" s="878"/>
      <c r="M217" s="878"/>
      <c r="N217" s="878" t="s">
        <v>623</v>
      </c>
      <c r="O217" s="878" t="s">
        <v>632</v>
      </c>
      <c r="P217" s="878" t="s">
        <v>621</v>
      </c>
      <c r="Q217" s="879">
        <v>43553</v>
      </c>
    </row>
    <row r="218" spans="1:17" x14ac:dyDescent="0.25">
      <c r="A218" s="882" t="s">
        <v>1559</v>
      </c>
      <c r="B218" s="877" t="s">
        <v>1353</v>
      </c>
      <c r="C218" s="877" t="s">
        <v>218</v>
      </c>
      <c r="D218" s="877" t="s">
        <v>1710</v>
      </c>
      <c r="E218" s="885" t="s">
        <v>1341</v>
      </c>
      <c r="F218" s="885"/>
      <c r="G218" s="878"/>
      <c r="H218" s="878"/>
      <c r="I218" s="878"/>
      <c r="J218" s="878"/>
      <c r="K218" s="878"/>
      <c r="L218" s="878"/>
      <c r="M218" s="878"/>
      <c r="N218" s="878" t="s">
        <v>623</v>
      </c>
      <c r="O218" s="878" t="s">
        <v>632</v>
      </c>
      <c r="P218" s="878" t="s">
        <v>621</v>
      </c>
      <c r="Q218" s="879">
        <v>43553</v>
      </c>
    </row>
    <row r="219" spans="1:17" x14ac:dyDescent="0.25">
      <c r="A219" s="882" t="s">
        <v>1559</v>
      </c>
      <c r="B219" s="877" t="s">
        <v>1353</v>
      </c>
      <c r="C219" s="877" t="s">
        <v>1423</v>
      </c>
      <c r="D219" s="877" t="s">
        <v>983</v>
      </c>
      <c r="E219" s="885" t="s">
        <v>1419</v>
      </c>
      <c r="F219" s="885"/>
      <c r="G219" s="878"/>
      <c r="H219" s="878"/>
      <c r="I219" s="878"/>
      <c r="J219" s="878"/>
      <c r="K219" s="878"/>
      <c r="L219" s="878"/>
      <c r="M219" s="878"/>
      <c r="N219" s="878" t="s">
        <v>623</v>
      </c>
      <c r="O219" s="878" t="s">
        <v>632</v>
      </c>
      <c r="P219" s="878" t="s">
        <v>621</v>
      </c>
      <c r="Q219" s="879">
        <v>43553</v>
      </c>
    </row>
    <row r="220" spans="1:17" x14ac:dyDescent="0.25">
      <c r="A220" s="882" t="s">
        <v>1559</v>
      </c>
      <c r="B220" s="877" t="s">
        <v>1353</v>
      </c>
      <c r="C220" s="877" t="s">
        <v>1423</v>
      </c>
      <c r="D220" s="877" t="s">
        <v>1516</v>
      </c>
      <c r="E220" s="885" t="s">
        <v>1522</v>
      </c>
      <c r="F220" s="885"/>
      <c r="G220" s="878"/>
      <c r="H220" s="878"/>
      <c r="I220" s="878"/>
      <c r="J220" s="878"/>
      <c r="K220" s="878"/>
      <c r="L220" s="878"/>
      <c r="M220" s="878"/>
      <c r="N220" s="878" t="s">
        <v>620</v>
      </c>
      <c r="O220" s="878" t="s">
        <v>630</v>
      </c>
      <c r="P220" s="878" t="s">
        <v>621</v>
      </c>
      <c r="Q220" s="879">
        <v>43553</v>
      </c>
    </row>
    <row r="221" spans="1:17" x14ac:dyDescent="0.25">
      <c r="A221" s="882" t="s">
        <v>1559</v>
      </c>
      <c r="B221" s="877" t="s">
        <v>101</v>
      </c>
      <c r="C221" s="877" t="s">
        <v>49</v>
      </c>
      <c r="D221" s="877" t="s">
        <v>226</v>
      </c>
      <c r="E221" s="885" t="s">
        <v>1355</v>
      </c>
      <c r="F221" s="885"/>
      <c r="G221" s="878"/>
      <c r="H221" s="878"/>
      <c r="I221" s="878"/>
      <c r="J221" s="878"/>
      <c r="K221" s="878"/>
      <c r="L221" s="878"/>
      <c r="M221" s="878"/>
      <c r="N221" s="878" t="s">
        <v>625</v>
      </c>
      <c r="O221" s="878" t="s">
        <v>645</v>
      </c>
      <c r="P221" s="878" t="s">
        <v>621</v>
      </c>
      <c r="Q221" s="879">
        <v>43553</v>
      </c>
    </row>
    <row r="222" spans="1:17" x14ac:dyDescent="0.25">
      <c r="A222" s="882" t="s">
        <v>1559</v>
      </c>
      <c r="B222" s="877" t="s">
        <v>1324</v>
      </c>
      <c r="C222" s="877" t="s">
        <v>764</v>
      </c>
      <c r="D222" s="877" t="s">
        <v>241</v>
      </c>
      <c r="E222" s="885" t="s">
        <v>1356</v>
      </c>
      <c r="F222" s="885"/>
      <c r="G222" s="878"/>
      <c r="H222" s="878"/>
      <c r="I222" s="878"/>
      <c r="J222" s="878"/>
      <c r="K222" s="878"/>
      <c r="L222" s="878"/>
      <c r="M222" s="878"/>
      <c r="N222" s="878" t="s">
        <v>620</v>
      </c>
      <c r="O222" s="878" t="s">
        <v>630</v>
      </c>
      <c r="P222" s="878" t="s">
        <v>621</v>
      </c>
      <c r="Q222" s="879">
        <v>43553</v>
      </c>
    </row>
    <row r="223" spans="1:17" x14ac:dyDescent="0.25">
      <c r="A223" s="882" t="s">
        <v>1559</v>
      </c>
      <c r="B223" s="877" t="s">
        <v>1324</v>
      </c>
      <c r="C223" s="877" t="s">
        <v>264</v>
      </c>
      <c r="D223" s="877" t="s">
        <v>1606</v>
      </c>
      <c r="E223" s="885" t="s">
        <v>1357</v>
      </c>
      <c r="F223" s="885"/>
      <c r="G223" s="878"/>
      <c r="H223" s="878"/>
      <c r="I223" s="878"/>
      <c r="J223" s="878"/>
      <c r="K223" s="878"/>
      <c r="L223" s="878"/>
      <c r="M223" s="878"/>
      <c r="N223" s="878" t="s">
        <v>625</v>
      </c>
      <c r="O223" s="878" t="s">
        <v>645</v>
      </c>
      <c r="P223" s="878" t="s">
        <v>621</v>
      </c>
      <c r="Q223" s="879">
        <v>43553</v>
      </c>
    </row>
    <row r="224" spans="1:17" x14ac:dyDescent="0.25">
      <c r="A224" s="882" t="s">
        <v>1559</v>
      </c>
      <c r="B224" s="877" t="s">
        <v>1324</v>
      </c>
      <c r="C224" s="877" t="s">
        <v>264</v>
      </c>
      <c r="D224" s="877" t="s">
        <v>1607</v>
      </c>
      <c r="E224" s="885" t="s">
        <v>1358</v>
      </c>
      <c r="F224" s="885"/>
      <c r="G224" s="878"/>
      <c r="H224" s="878"/>
      <c r="I224" s="878"/>
      <c r="J224" s="878"/>
      <c r="K224" s="878"/>
      <c r="L224" s="878"/>
      <c r="M224" s="878"/>
      <c r="N224" s="878" t="s">
        <v>625</v>
      </c>
      <c r="O224" s="878" t="s">
        <v>645</v>
      </c>
      <c r="P224" s="878" t="s">
        <v>621</v>
      </c>
      <c r="Q224" s="879">
        <v>43553</v>
      </c>
    </row>
    <row r="225" spans="1:17" x14ac:dyDescent="0.25">
      <c r="A225" s="882" t="s">
        <v>1559</v>
      </c>
      <c r="B225" s="877" t="s">
        <v>1324</v>
      </c>
      <c r="C225" s="877" t="s">
        <v>141</v>
      </c>
      <c r="D225" s="877" t="s">
        <v>1614</v>
      </c>
      <c r="E225" s="885" t="s">
        <v>1327</v>
      </c>
      <c r="F225" s="885"/>
      <c r="G225" s="878"/>
      <c r="H225" s="878"/>
      <c r="I225" s="878"/>
      <c r="J225" s="878"/>
      <c r="K225" s="878"/>
      <c r="L225" s="878"/>
      <c r="M225" s="878"/>
      <c r="N225" s="878" t="s">
        <v>626</v>
      </c>
      <c r="O225" s="878" t="s">
        <v>633</v>
      </c>
      <c r="P225" s="878" t="s">
        <v>621</v>
      </c>
      <c r="Q225" s="879">
        <v>43553</v>
      </c>
    </row>
    <row r="226" spans="1:17" x14ac:dyDescent="0.25">
      <c r="A226" s="882" t="s">
        <v>1559</v>
      </c>
      <c r="B226" s="877" t="s">
        <v>1324</v>
      </c>
      <c r="C226" s="877" t="s">
        <v>8</v>
      </c>
      <c r="D226" s="877" t="s">
        <v>272</v>
      </c>
      <c r="E226" s="885" t="s">
        <v>1359</v>
      </c>
      <c r="F226" s="885"/>
      <c r="G226" s="878"/>
      <c r="H226" s="878"/>
      <c r="I226" s="878"/>
      <c r="J226" s="878"/>
      <c r="K226" s="878"/>
      <c r="L226" s="878"/>
      <c r="M226" s="878"/>
      <c r="N226" s="878" t="s">
        <v>641</v>
      </c>
      <c r="O226" s="878" t="s">
        <v>1052</v>
      </c>
      <c r="P226" s="878" t="s">
        <v>621</v>
      </c>
      <c r="Q226" s="879">
        <v>43553</v>
      </c>
    </row>
    <row r="227" spans="1:17" x14ac:dyDescent="0.25">
      <c r="A227" s="882" t="s">
        <v>1559</v>
      </c>
      <c r="B227" s="877" t="s">
        <v>1324</v>
      </c>
      <c r="C227" s="877" t="s">
        <v>1880</v>
      </c>
      <c r="D227" s="877" t="s">
        <v>1881</v>
      </c>
      <c r="E227" s="885" t="s">
        <v>1348</v>
      </c>
      <c r="F227" s="885"/>
      <c r="G227" s="878"/>
      <c r="H227" s="878"/>
      <c r="I227" s="878"/>
      <c r="J227" s="878"/>
      <c r="K227" s="878"/>
      <c r="L227" s="878"/>
      <c r="M227" s="878"/>
      <c r="N227" s="878" t="s">
        <v>636</v>
      </c>
      <c r="O227" s="878" t="s">
        <v>637</v>
      </c>
      <c r="P227" s="878" t="s">
        <v>621</v>
      </c>
      <c r="Q227" s="879">
        <v>43553</v>
      </c>
    </row>
    <row r="228" spans="1:17" x14ac:dyDescent="0.25">
      <c r="A228" s="882" t="s">
        <v>1559</v>
      </c>
      <c r="B228" s="877" t="s">
        <v>1324</v>
      </c>
      <c r="C228" s="877" t="s">
        <v>1886</v>
      </c>
      <c r="D228" s="877" t="s">
        <v>1887</v>
      </c>
      <c r="E228" s="885" t="s">
        <v>1395</v>
      </c>
      <c r="F228" s="885"/>
      <c r="G228" s="878"/>
      <c r="H228" s="878"/>
      <c r="I228" s="878"/>
      <c r="J228" s="878"/>
      <c r="K228" s="878"/>
      <c r="L228" s="878"/>
      <c r="M228" s="878"/>
      <c r="N228" s="878" t="s">
        <v>636</v>
      </c>
      <c r="O228" s="878" t="s">
        <v>637</v>
      </c>
      <c r="P228" s="878" t="s">
        <v>621</v>
      </c>
      <c r="Q228" s="879">
        <v>43553</v>
      </c>
    </row>
    <row r="229" spans="1:17" x14ac:dyDescent="0.25">
      <c r="A229" s="882" t="s">
        <v>1559</v>
      </c>
      <c r="B229" s="877" t="s">
        <v>1324</v>
      </c>
      <c r="C229" s="877" t="s">
        <v>1886</v>
      </c>
      <c r="D229" s="877" t="s">
        <v>1957</v>
      </c>
      <c r="E229" s="885" t="s">
        <v>1366</v>
      </c>
      <c r="F229" s="885"/>
      <c r="G229" s="878"/>
      <c r="H229" s="878"/>
      <c r="I229" s="878"/>
      <c r="J229" s="878"/>
      <c r="K229" s="878"/>
      <c r="L229" s="878"/>
      <c r="M229" s="878"/>
      <c r="N229" s="878" t="s">
        <v>636</v>
      </c>
      <c r="O229" s="878" t="s">
        <v>637</v>
      </c>
      <c r="P229" s="878" t="s">
        <v>621</v>
      </c>
      <c r="Q229" s="879">
        <v>43553</v>
      </c>
    </row>
    <row r="230" spans="1:17" x14ac:dyDescent="0.25">
      <c r="A230" s="882" t="s">
        <v>1559</v>
      </c>
      <c r="B230" s="877" t="s">
        <v>1324</v>
      </c>
      <c r="C230" s="877" t="s">
        <v>1362</v>
      </c>
      <c r="D230" s="877" t="s">
        <v>1639</v>
      </c>
      <c r="E230" s="885" t="s">
        <v>1363</v>
      </c>
      <c r="F230" s="885"/>
      <c r="G230" s="878"/>
      <c r="H230" s="878"/>
      <c r="I230" s="878"/>
      <c r="J230" s="878"/>
      <c r="K230" s="878"/>
      <c r="L230" s="878"/>
      <c r="M230" s="878"/>
      <c r="N230" s="878" t="s">
        <v>626</v>
      </c>
      <c r="O230" s="878" t="s">
        <v>633</v>
      </c>
      <c r="P230" s="878" t="s">
        <v>621</v>
      </c>
      <c r="Q230" s="879">
        <v>43553</v>
      </c>
    </row>
    <row r="231" spans="1:17" x14ac:dyDescent="0.25">
      <c r="A231" s="882" t="s">
        <v>1559</v>
      </c>
      <c r="B231" s="877" t="s">
        <v>1324</v>
      </c>
      <c r="C231" s="877" t="s">
        <v>316</v>
      </c>
      <c r="D231" s="877" t="s">
        <v>1640</v>
      </c>
      <c r="E231" s="885" t="s">
        <v>1364</v>
      </c>
      <c r="F231" s="885"/>
      <c r="G231" s="878"/>
      <c r="H231" s="878"/>
      <c r="I231" s="878"/>
      <c r="J231" s="878"/>
      <c r="K231" s="878"/>
      <c r="L231" s="878"/>
      <c r="M231" s="878"/>
      <c r="N231" s="878" t="s">
        <v>626</v>
      </c>
      <c r="O231" s="878" t="s">
        <v>633</v>
      </c>
      <c r="P231" s="878" t="s">
        <v>621</v>
      </c>
      <c r="Q231" s="879">
        <v>43553</v>
      </c>
    </row>
    <row r="232" spans="1:17" x14ac:dyDescent="0.25">
      <c r="A232" s="882" t="s">
        <v>1559</v>
      </c>
      <c r="B232" s="877" t="s">
        <v>1324</v>
      </c>
      <c r="C232" s="877" t="s">
        <v>316</v>
      </c>
      <c r="D232" s="877" t="s">
        <v>1641</v>
      </c>
      <c r="E232" s="885" t="s">
        <v>1365</v>
      </c>
      <c r="F232" s="885"/>
      <c r="G232" s="878"/>
      <c r="H232" s="878"/>
      <c r="I232" s="878"/>
      <c r="J232" s="878"/>
      <c r="K232" s="878"/>
      <c r="L232" s="878"/>
      <c r="M232" s="878"/>
      <c r="N232" s="878" t="s">
        <v>626</v>
      </c>
      <c r="O232" s="878" t="s">
        <v>633</v>
      </c>
      <c r="P232" s="878" t="s">
        <v>621</v>
      </c>
      <c r="Q232" s="879">
        <v>43553</v>
      </c>
    </row>
    <row r="233" spans="1:17" x14ac:dyDescent="0.25">
      <c r="A233" s="882" t="s">
        <v>1559</v>
      </c>
      <c r="B233" s="877" t="s">
        <v>1324</v>
      </c>
      <c r="C233" s="877" t="s">
        <v>316</v>
      </c>
      <c r="D233" s="877" t="s">
        <v>1642</v>
      </c>
      <c r="E233" s="885" t="s">
        <v>1366</v>
      </c>
      <c r="F233" s="885"/>
      <c r="G233" s="878"/>
      <c r="H233" s="878"/>
      <c r="I233" s="878"/>
      <c r="J233" s="878"/>
      <c r="K233" s="878"/>
      <c r="L233" s="878"/>
      <c r="M233" s="878"/>
      <c r="N233" s="878" t="s">
        <v>626</v>
      </c>
      <c r="O233" s="878" t="s">
        <v>633</v>
      </c>
      <c r="P233" s="878" t="s">
        <v>621</v>
      </c>
      <c r="Q233" s="879">
        <v>43553</v>
      </c>
    </row>
    <row r="234" spans="1:17" x14ac:dyDescent="0.25">
      <c r="A234" s="882" t="s">
        <v>1559</v>
      </c>
      <c r="B234" s="877" t="s">
        <v>1324</v>
      </c>
      <c r="C234" s="877" t="s">
        <v>316</v>
      </c>
      <c r="D234" s="877" t="s">
        <v>317</v>
      </c>
      <c r="E234" s="885" t="s">
        <v>1367</v>
      </c>
      <c r="F234" s="885"/>
      <c r="G234" s="878"/>
      <c r="H234" s="878"/>
      <c r="I234" s="878"/>
      <c r="J234" s="878"/>
      <c r="K234" s="878"/>
      <c r="L234" s="878"/>
      <c r="M234" s="878"/>
      <c r="N234" s="878" t="s">
        <v>626</v>
      </c>
      <c r="O234" s="878" t="s">
        <v>633</v>
      </c>
      <c r="P234" s="878" t="s">
        <v>621</v>
      </c>
      <c r="Q234" s="879">
        <v>43553</v>
      </c>
    </row>
    <row r="235" spans="1:17" x14ac:dyDescent="0.25">
      <c r="A235" s="882" t="s">
        <v>1559</v>
      </c>
      <c r="B235" s="877" t="s">
        <v>1324</v>
      </c>
      <c r="C235" s="877" t="s">
        <v>1325</v>
      </c>
      <c r="D235" s="877" t="s">
        <v>320</v>
      </c>
      <c r="E235" s="885" t="s">
        <v>1368</v>
      </c>
      <c r="F235" s="885"/>
      <c r="G235" s="878"/>
      <c r="H235" s="878"/>
      <c r="I235" s="878"/>
      <c r="J235" s="878"/>
      <c r="K235" s="878"/>
      <c r="L235" s="878"/>
      <c r="M235" s="878"/>
      <c r="N235" s="878" t="s">
        <v>620</v>
      </c>
      <c r="O235" s="878" t="s">
        <v>630</v>
      </c>
      <c r="P235" s="878" t="s">
        <v>621</v>
      </c>
      <c r="Q235" s="879">
        <v>43553</v>
      </c>
    </row>
    <row r="236" spans="1:17" x14ac:dyDescent="0.25">
      <c r="A236" s="882" t="s">
        <v>1559</v>
      </c>
      <c r="B236" s="877" t="s">
        <v>1324</v>
      </c>
      <c r="C236" s="877" t="s">
        <v>1325</v>
      </c>
      <c r="D236" s="877" t="s">
        <v>910</v>
      </c>
      <c r="E236" s="885" t="s">
        <v>1369</v>
      </c>
      <c r="F236" s="885"/>
      <c r="G236" s="878"/>
      <c r="H236" s="878"/>
      <c r="I236" s="878"/>
      <c r="J236" s="878"/>
      <c r="K236" s="878"/>
      <c r="L236" s="878"/>
      <c r="M236" s="878"/>
      <c r="N236" s="878" t="s">
        <v>620</v>
      </c>
      <c r="O236" s="878" t="s">
        <v>630</v>
      </c>
      <c r="P236" s="878" t="s">
        <v>621</v>
      </c>
      <c r="Q236" s="879">
        <v>43553</v>
      </c>
    </row>
    <row r="237" spans="1:17" x14ac:dyDescent="0.25">
      <c r="A237" s="882" t="s">
        <v>1319</v>
      </c>
      <c r="B237" s="877" t="s">
        <v>1324</v>
      </c>
      <c r="C237" s="877" t="s">
        <v>1372</v>
      </c>
      <c r="D237" s="877" t="s">
        <v>229</v>
      </c>
      <c r="E237" s="885" t="s">
        <v>1373</v>
      </c>
      <c r="F237" s="885"/>
      <c r="G237" s="878"/>
      <c r="H237" s="878"/>
      <c r="I237" s="878"/>
      <c r="J237" s="878"/>
      <c r="K237" s="878"/>
      <c r="L237" s="878"/>
      <c r="M237" s="878"/>
      <c r="N237" s="878" t="s">
        <v>620</v>
      </c>
      <c r="O237" s="878" t="s">
        <v>1321</v>
      </c>
      <c r="P237" s="878" t="s">
        <v>629</v>
      </c>
      <c r="Q237" s="879">
        <v>43551</v>
      </c>
    </row>
    <row r="238" spans="1:17" x14ac:dyDescent="0.25">
      <c r="A238" s="882" t="s">
        <v>1319</v>
      </c>
      <c r="B238" s="877" t="s">
        <v>1324</v>
      </c>
      <c r="C238" s="877" t="s">
        <v>1372</v>
      </c>
      <c r="D238" s="877" t="s">
        <v>232</v>
      </c>
      <c r="E238" s="885" t="s">
        <v>1374</v>
      </c>
      <c r="F238" s="885"/>
      <c r="G238" s="878"/>
      <c r="H238" s="878"/>
      <c r="I238" s="878"/>
      <c r="J238" s="878"/>
      <c r="K238" s="878"/>
      <c r="L238" s="878"/>
      <c r="M238" s="878"/>
      <c r="N238" s="878" t="s">
        <v>620</v>
      </c>
      <c r="O238" s="878" t="s">
        <v>1321</v>
      </c>
      <c r="P238" s="878" t="s">
        <v>629</v>
      </c>
      <c r="Q238" s="879">
        <v>43551</v>
      </c>
    </row>
    <row r="239" spans="1:17" x14ac:dyDescent="0.25">
      <c r="A239" s="882" t="s">
        <v>1319</v>
      </c>
      <c r="B239" s="877" t="s">
        <v>1324</v>
      </c>
      <c r="C239" s="877" t="s">
        <v>1372</v>
      </c>
      <c r="D239" s="877" t="s">
        <v>235</v>
      </c>
      <c r="E239" s="885" t="s">
        <v>1375</v>
      </c>
      <c r="F239" s="885"/>
      <c r="G239" s="878"/>
      <c r="H239" s="878"/>
      <c r="I239" s="878"/>
      <c r="J239" s="878"/>
      <c r="K239" s="878"/>
      <c r="L239" s="878"/>
      <c r="M239" s="878"/>
      <c r="N239" s="878" t="s">
        <v>620</v>
      </c>
      <c r="O239" s="878" t="s">
        <v>1321</v>
      </c>
      <c r="P239" s="878" t="s">
        <v>629</v>
      </c>
      <c r="Q239" s="879">
        <v>43551</v>
      </c>
    </row>
    <row r="240" spans="1:17" x14ac:dyDescent="0.25">
      <c r="A240" s="882" t="s">
        <v>1319</v>
      </c>
      <c r="B240" s="877" t="s">
        <v>1324</v>
      </c>
      <c r="C240" s="877" t="s">
        <v>1372</v>
      </c>
      <c r="D240" s="877" t="s">
        <v>237</v>
      </c>
      <c r="E240" s="885" t="s">
        <v>1361</v>
      </c>
      <c r="F240" s="885"/>
      <c r="G240" s="878"/>
      <c r="H240" s="878"/>
      <c r="I240" s="878"/>
      <c r="J240" s="878"/>
      <c r="K240" s="878"/>
      <c r="L240" s="878"/>
      <c r="M240" s="878"/>
      <c r="N240" s="878" t="s">
        <v>620</v>
      </c>
      <c r="O240" s="878" t="s">
        <v>1321</v>
      </c>
      <c r="P240" s="878" t="s">
        <v>629</v>
      </c>
      <c r="Q240" s="879">
        <v>43551</v>
      </c>
    </row>
    <row r="241" spans="1:17" x14ac:dyDescent="0.25">
      <c r="A241" s="882" t="s">
        <v>1319</v>
      </c>
      <c r="B241" s="877" t="s">
        <v>1324</v>
      </c>
      <c r="C241" s="877" t="s">
        <v>1372</v>
      </c>
      <c r="D241" s="877" t="s">
        <v>1598</v>
      </c>
      <c r="E241" s="885" t="s">
        <v>1376</v>
      </c>
      <c r="F241" s="885"/>
      <c r="G241" s="878"/>
      <c r="H241" s="878"/>
      <c r="I241" s="878"/>
      <c r="J241" s="878"/>
      <c r="K241" s="878"/>
      <c r="L241" s="878"/>
      <c r="M241" s="878"/>
      <c r="N241" s="878" t="s">
        <v>620</v>
      </c>
      <c r="O241" s="878" t="s">
        <v>1321</v>
      </c>
      <c r="P241" s="878" t="s">
        <v>629</v>
      </c>
      <c r="Q241" s="879">
        <v>43551</v>
      </c>
    </row>
    <row r="242" spans="1:17" x14ac:dyDescent="0.25">
      <c r="A242" s="882" t="s">
        <v>1319</v>
      </c>
      <c r="B242" s="877" t="s">
        <v>1324</v>
      </c>
      <c r="C242" s="877" t="s">
        <v>1372</v>
      </c>
      <c r="D242" s="877" t="s">
        <v>1599</v>
      </c>
      <c r="E242" s="885" t="s">
        <v>1377</v>
      </c>
      <c r="F242" s="885"/>
      <c r="G242" s="878"/>
      <c r="H242" s="878"/>
      <c r="I242" s="878"/>
      <c r="J242" s="878"/>
      <c r="K242" s="878"/>
      <c r="L242" s="878"/>
      <c r="M242" s="878"/>
      <c r="N242" s="878" t="s">
        <v>620</v>
      </c>
      <c r="O242" s="878" t="s">
        <v>1321</v>
      </c>
      <c r="P242" s="878" t="s">
        <v>629</v>
      </c>
      <c r="Q242" s="879">
        <v>43551</v>
      </c>
    </row>
    <row r="243" spans="1:17" x14ac:dyDescent="0.25">
      <c r="A243" s="882" t="s">
        <v>1319</v>
      </c>
      <c r="B243" s="877" t="s">
        <v>1324</v>
      </c>
      <c r="C243" s="877" t="s">
        <v>1372</v>
      </c>
      <c r="D243" s="877" t="s">
        <v>1600</v>
      </c>
      <c r="E243" s="885" t="s">
        <v>1378</v>
      </c>
      <c r="F243" s="885"/>
      <c r="G243" s="878"/>
      <c r="H243" s="878"/>
      <c r="I243" s="878"/>
      <c r="J243" s="878"/>
      <c r="K243" s="878"/>
      <c r="L243" s="878"/>
      <c r="M243" s="878"/>
      <c r="N243" s="878" t="s">
        <v>620</v>
      </c>
      <c r="O243" s="878" t="s">
        <v>1321</v>
      </c>
      <c r="P243" s="878" t="s">
        <v>629</v>
      </c>
      <c r="Q243" s="879">
        <v>43551</v>
      </c>
    </row>
    <row r="244" spans="1:17" x14ac:dyDescent="0.25">
      <c r="A244" s="882" t="s">
        <v>1319</v>
      </c>
      <c r="B244" s="877" t="s">
        <v>1324</v>
      </c>
      <c r="C244" s="877" t="s">
        <v>245</v>
      </c>
      <c r="D244" s="877" t="s">
        <v>246</v>
      </c>
      <c r="E244" s="885" t="s">
        <v>1379</v>
      </c>
      <c r="F244" s="885"/>
      <c r="G244" s="878"/>
      <c r="H244" s="878"/>
      <c r="I244" s="878"/>
      <c r="J244" s="878"/>
      <c r="K244" s="878"/>
      <c r="L244" s="878"/>
      <c r="M244" s="878"/>
      <c r="N244" s="878" t="s">
        <v>620</v>
      </c>
      <c r="O244" s="878" t="s">
        <v>1321</v>
      </c>
      <c r="P244" s="878" t="s">
        <v>621</v>
      </c>
      <c r="Q244" s="879">
        <v>43551</v>
      </c>
    </row>
    <row r="245" spans="1:17" x14ac:dyDescent="0.25">
      <c r="A245" s="882" t="s">
        <v>1319</v>
      </c>
      <c r="B245" s="877" t="s">
        <v>1324</v>
      </c>
      <c r="C245" s="877" t="s">
        <v>245</v>
      </c>
      <c r="D245" s="877" t="s">
        <v>1601</v>
      </c>
      <c r="E245" s="885" t="s">
        <v>1380</v>
      </c>
      <c r="F245" s="885"/>
      <c r="G245" s="878"/>
      <c r="H245" s="878"/>
      <c r="I245" s="878"/>
      <c r="J245" s="878"/>
      <c r="K245" s="878"/>
      <c r="L245" s="878"/>
      <c r="M245" s="878"/>
      <c r="N245" s="878" t="s">
        <v>620</v>
      </c>
      <c r="O245" s="878" t="s">
        <v>1321</v>
      </c>
      <c r="P245" s="878" t="s">
        <v>621</v>
      </c>
      <c r="Q245" s="879">
        <v>43551</v>
      </c>
    </row>
    <row r="246" spans="1:17" x14ac:dyDescent="0.25">
      <c r="A246" s="882" t="s">
        <v>1319</v>
      </c>
      <c r="B246" s="877" t="s">
        <v>1324</v>
      </c>
      <c r="C246" s="877" t="s">
        <v>245</v>
      </c>
      <c r="D246" s="877" t="s">
        <v>1071</v>
      </c>
      <c r="E246" s="885" t="s">
        <v>1380</v>
      </c>
      <c r="F246" s="885"/>
      <c r="G246" s="878"/>
      <c r="H246" s="878"/>
      <c r="I246" s="878"/>
      <c r="J246" s="878"/>
      <c r="K246" s="878"/>
      <c r="L246" s="878"/>
      <c r="M246" s="878"/>
      <c r="N246" s="878" t="s">
        <v>620</v>
      </c>
      <c r="O246" s="878" t="s">
        <v>1321</v>
      </c>
      <c r="P246" s="878" t="s">
        <v>621</v>
      </c>
      <c r="Q246" s="879">
        <v>43551</v>
      </c>
    </row>
    <row r="247" spans="1:17" x14ac:dyDescent="0.25">
      <c r="A247" s="882" t="s">
        <v>1319</v>
      </c>
      <c r="B247" s="877" t="s">
        <v>1324</v>
      </c>
      <c r="C247" s="877" t="s">
        <v>258</v>
      </c>
      <c r="D247" s="877" t="s">
        <v>259</v>
      </c>
      <c r="E247" s="885" t="s">
        <v>1381</v>
      </c>
      <c r="F247" s="885"/>
      <c r="G247" s="878"/>
      <c r="H247" s="878"/>
      <c r="I247" s="878"/>
      <c r="J247" s="878"/>
      <c r="K247" s="878"/>
      <c r="L247" s="878"/>
      <c r="M247" s="878"/>
      <c r="N247" s="878" t="s">
        <v>620</v>
      </c>
      <c r="O247" s="878" t="s">
        <v>1321</v>
      </c>
      <c r="P247" s="878" t="s">
        <v>621</v>
      </c>
      <c r="Q247" s="879">
        <v>43552</v>
      </c>
    </row>
    <row r="248" spans="1:17" x14ac:dyDescent="0.25">
      <c r="A248" s="882" t="s">
        <v>1319</v>
      </c>
      <c r="B248" s="877" t="s">
        <v>1324</v>
      </c>
      <c r="C248" s="877" t="s">
        <v>258</v>
      </c>
      <c r="D248" s="877" t="s">
        <v>260</v>
      </c>
      <c r="E248" s="885" t="s">
        <v>1347</v>
      </c>
      <c r="F248" s="885"/>
      <c r="G248" s="878"/>
      <c r="H248" s="878"/>
      <c r="I248" s="878"/>
      <c r="J248" s="878"/>
      <c r="K248" s="878"/>
      <c r="L248" s="878"/>
      <c r="M248" s="878"/>
      <c r="N248" s="878" t="s">
        <v>620</v>
      </c>
      <c r="O248" s="878" t="s">
        <v>1321</v>
      </c>
      <c r="P248" s="878" t="s">
        <v>621</v>
      </c>
      <c r="Q248" s="879">
        <v>43552</v>
      </c>
    </row>
    <row r="249" spans="1:17" x14ac:dyDescent="0.25">
      <c r="A249" s="882" t="s">
        <v>1319</v>
      </c>
      <c r="B249" s="877" t="s">
        <v>1324</v>
      </c>
      <c r="C249" s="877" t="s">
        <v>258</v>
      </c>
      <c r="D249" s="877" t="s">
        <v>787</v>
      </c>
      <c r="E249" s="885" t="s">
        <v>1382</v>
      </c>
      <c r="F249" s="885"/>
      <c r="G249" s="878"/>
      <c r="H249" s="878"/>
      <c r="I249" s="878"/>
      <c r="J249" s="878"/>
      <c r="K249" s="878"/>
      <c r="L249" s="878"/>
      <c r="M249" s="878"/>
      <c r="N249" s="878" t="s">
        <v>620</v>
      </c>
      <c r="O249" s="878" t="s">
        <v>1321</v>
      </c>
      <c r="P249" s="878" t="s">
        <v>621</v>
      </c>
      <c r="Q249" s="879">
        <v>43552</v>
      </c>
    </row>
    <row r="250" spans="1:17" x14ac:dyDescent="0.25">
      <c r="A250" s="882" t="s">
        <v>1319</v>
      </c>
      <c r="B250" s="877" t="s">
        <v>1324</v>
      </c>
      <c r="C250" s="877" t="s">
        <v>1662</v>
      </c>
      <c r="D250" s="877" t="s">
        <v>1604</v>
      </c>
      <c r="E250" s="885" t="s">
        <v>1349</v>
      </c>
      <c r="F250" s="885"/>
      <c r="G250" s="878"/>
      <c r="H250" s="878"/>
      <c r="I250" s="878"/>
      <c r="J250" s="878"/>
      <c r="K250" s="878"/>
      <c r="L250" s="878"/>
      <c r="M250" s="878"/>
      <c r="N250" s="878" t="s">
        <v>636</v>
      </c>
      <c r="O250" s="878" t="s">
        <v>1320</v>
      </c>
      <c r="P250" s="878" t="s">
        <v>621</v>
      </c>
      <c r="Q250" s="879">
        <v>43552</v>
      </c>
    </row>
    <row r="251" spans="1:17" x14ac:dyDescent="0.25">
      <c r="A251" s="882" t="s">
        <v>1319</v>
      </c>
      <c r="B251" s="877" t="s">
        <v>1324</v>
      </c>
      <c r="C251" s="877" t="s">
        <v>1662</v>
      </c>
      <c r="D251" s="877" t="s">
        <v>1605</v>
      </c>
      <c r="E251" s="885" t="s">
        <v>1383</v>
      </c>
      <c r="F251" s="885"/>
      <c r="G251" s="878"/>
      <c r="H251" s="878"/>
      <c r="I251" s="878"/>
      <c r="J251" s="878"/>
      <c r="K251" s="878"/>
      <c r="L251" s="878"/>
      <c r="M251" s="878"/>
      <c r="N251" s="878" t="s">
        <v>636</v>
      </c>
      <c r="O251" s="878" t="s">
        <v>1320</v>
      </c>
      <c r="P251" s="878" t="s">
        <v>621</v>
      </c>
      <c r="Q251" s="879">
        <v>43552</v>
      </c>
    </row>
    <row r="252" spans="1:17" x14ac:dyDescent="0.25">
      <c r="A252" s="882" t="s">
        <v>1319</v>
      </c>
      <c r="B252" s="877" t="s">
        <v>1324</v>
      </c>
      <c r="C252" s="877" t="s">
        <v>264</v>
      </c>
      <c r="D252" s="877" t="s">
        <v>1607</v>
      </c>
      <c r="E252" s="885" t="s">
        <v>1358</v>
      </c>
      <c r="F252" s="885"/>
      <c r="G252" s="878"/>
      <c r="H252" s="878"/>
      <c r="I252" s="878"/>
      <c r="J252" s="878"/>
      <c r="K252" s="878"/>
      <c r="L252" s="878"/>
      <c r="M252" s="878"/>
      <c r="N252" s="878" t="s">
        <v>626</v>
      </c>
      <c r="O252" s="878" t="s">
        <v>1323</v>
      </c>
      <c r="P252" s="878" t="s">
        <v>621</v>
      </c>
      <c r="Q252" s="879">
        <v>43552</v>
      </c>
    </row>
    <row r="253" spans="1:17" x14ac:dyDescent="0.25">
      <c r="A253" s="882" t="s">
        <v>1319</v>
      </c>
      <c r="B253" s="877" t="s">
        <v>1324</v>
      </c>
      <c r="C253" s="877" t="s">
        <v>1384</v>
      </c>
      <c r="D253" s="877" t="s">
        <v>1608</v>
      </c>
      <c r="E253" s="885" t="s">
        <v>1385</v>
      </c>
      <c r="F253" s="885"/>
      <c r="G253" s="878"/>
      <c r="H253" s="878"/>
      <c r="I253" s="878"/>
      <c r="J253" s="878"/>
      <c r="K253" s="878"/>
      <c r="L253" s="878"/>
      <c r="M253" s="878"/>
      <c r="N253" s="878" t="s">
        <v>626</v>
      </c>
      <c r="O253" s="878" t="s">
        <v>1323</v>
      </c>
      <c r="P253" s="878" t="s">
        <v>621</v>
      </c>
      <c r="Q253" s="879">
        <v>43551</v>
      </c>
    </row>
    <row r="254" spans="1:17" x14ac:dyDescent="0.25">
      <c r="A254" s="882" t="s">
        <v>1319</v>
      </c>
      <c r="B254" s="877" t="s">
        <v>1324</v>
      </c>
      <c r="C254" s="877" t="s">
        <v>1384</v>
      </c>
      <c r="D254" s="877" t="s">
        <v>1609</v>
      </c>
      <c r="E254" s="885" t="s">
        <v>1663</v>
      </c>
      <c r="F254" s="885"/>
      <c r="G254" s="878"/>
      <c r="H254" s="878"/>
      <c r="I254" s="878"/>
      <c r="J254" s="878"/>
      <c r="K254" s="878"/>
      <c r="L254" s="878"/>
      <c r="M254" s="878"/>
      <c r="N254" s="878" t="s">
        <v>626</v>
      </c>
      <c r="O254" s="878" t="s">
        <v>1323</v>
      </c>
      <c r="P254" s="878" t="s">
        <v>621</v>
      </c>
      <c r="Q254" s="879">
        <v>43551</v>
      </c>
    </row>
    <row r="255" spans="1:17" x14ac:dyDescent="0.25">
      <c r="A255" s="882" t="s">
        <v>1319</v>
      </c>
      <c r="B255" s="877" t="s">
        <v>1324</v>
      </c>
      <c r="C255" s="877" t="s">
        <v>1384</v>
      </c>
      <c r="D255" s="877" t="s">
        <v>1613</v>
      </c>
      <c r="E255" s="885" t="s">
        <v>1341</v>
      </c>
      <c r="F255" s="885"/>
      <c r="G255" s="878"/>
      <c r="H255" s="878"/>
      <c r="I255" s="878"/>
      <c r="J255" s="878"/>
      <c r="K255" s="878"/>
      <c r="L255" s="878"/>
      <c r="M255" s="878"/>
      <c r="N255" s="878" t="s">
        <v>626</v>
      </c>
      <c r="O255" s="878" t="s">
        <v>1323</v>
      </c>
      <c r="P255" s="878" t="s">
        <v>621</v>
      </c>
      <c r="Q255" s="879">
        <v>43551</v>
      </c>
    </row>
    <row r="256" spans="1:17" x14ac:dyDescent="0.25">
      <c r="A256" s="882" t="s">
        <v>1319</v>
      </c>
      <c r="B256" s="877" t="s">
        <v>1324</v>
      </c>
      <c r="C256" s="877" t="s">
        <v>268</v>
      </c>
      <c r="D256" s="877" t="s">
        <v>1615</v>
      </c>
      <c r="E256" s="885" t="s">
        <v>1386</v>
      </c>
      <c r="F256" s="885"/>
      <c r="G256" s="878"/>
      <c r="H256" s="878"/>
      <c r="I256" s="878"/>
      <c r="J256" s="878"/>
      <c r="K256" s="878"/>
      <c r="L256" s="878"/>
      <c r="M256" s="878"/>
      <c r="N256" s="878" t="s">
        <v>625</v>
      </c>
      <c r="O256" s="878" t="s">
        <v>1322</v>
      </c>
      <c r="P256" s="878" t="s">
        <v>621</v>
      </c>
      <c r="Q256" s="879">
        <v>43551</v>
      </c>
    </row>
    <row r="257" spans="1:17" x14ac:dyDescent="0.25">
      <c r="A257" s="882" t="s">
        <v>1319</v>
      </c>
      <c r="B257" s="877" t="s">
        <v>1324</v>
      </c>
      <c r="C257" s="877" t="s">
        <v>268</v>
      </c>
      <c r="D257" s="877" t="s">
        <v>1616</v>
      </c>
      <c r="E257" s="885" t="s">
        <v>1387</v>
      </c>
      <c r="F257" s="885"/>
      <c r="G257" s="878"/>
      <c r="H257" s="878"/>
      <c r="I257" s="878"/>
      <c r="J257" s="878"/>
      <c r="K257" s="878"/>
      <c r="L257" s="878"/>
      <c r="M257" s="878"/>
      <c r="N257" s="878" t="s">
        <v>625</v>
      </c>
      <c r="O257" s="878" t="s">
        <v>1322</v>
      </c>
      <c r="P257" s="878" t="s">
        <v>621</v>
      </c>
      <c r="Q257" s="879">
        <v>43551</v>
      </c>
    </row>
    <row r="258" spans="1:17" x14ac:dyDescent="0.25">
      <c r="A258" s="882" t="s">
        <v>1319</v>
      </c>
      <c r="B258" s="877" t="s">
        <v>1324</v>
      </c>
      <c r="C258" s="877" t="s">
        <v>8</v>
      </c>
      <c r="D258" s="877" t="s">
        <v>272</v>
      </c>
      <c r="E258" s="885" t="s">
        <v>1359</v>
      </c>
      <c r="F258" s="885"/>
      <c r="G258" s="878"/>
      <c r="H258" s="878"/>
      <c r="I258" s="878"/>
      <c r="J258" s="878"/>
      <c r="K258" s="878"/>
      <c r="L258" s="878"/>
      <c r="M258" s="878"/>
      <c r="N258" s="878" t="s">
        <v>634</v>
      </c>
      <c r="O258" s="878" t="s">
        <v>1388</v>
      </c>
      <c r="P258" s="878" t="s">
        <v>629</v>
      </c>
      <c r="Q258" s="879">
        <v>43551</v>
      </c>
    </row>
    <row r="259" spans="1:17" x14ac:dyDescent="0.25">
      <c r="A259" s="882" t="s">
        <v>1319</v>
      </c>
      <c r="B259" s="877" t="s">
        <v>1324</v>
      </c>
      <c r="C259" s="877" t="s">
        <v>1188</v>
      </c>
      <c r="D259" s="877" t="s">
        <v>1142</v>
      </c>
      <c r="E259" s="885" t="s">
        <v>1354</v>
      </c>
      <c r="F259" s="885"/>
      <c r="G259" s="878"/>
      <c r="H259" s="878"/>
      <c r="I259" s="878"/>
      <c r="J259" s="878"/>
      <c r="K259" s="878"/>
      <c r="L259" s="878"/>
      <c r="M259" s="878"/>
      <c r="N259" s="878" t="s">
        <v>634</v>
      </c>
      <c r="O259" s="878" t="s">
        <v>1388</v>
      </c>
      <c r="P259" s="878" t="s">
        <v>621</v>
      </c>
      <c r="Q259" s="879">
        <v>43551</v>
      </c>
    </row>
    <row r="260" spans="1:17" x14ac:dyDescent="0.25">
      <c r="A260" s="882" t="s">
        <v>1319</v>
      </c>
      <c r="B260" s="877" t="s">
        <v>1324</v>
      </c>
      <c r="C260" s="877" t="s">
        <v>5</v>
      </c>
      <c r="D260" s="877" t="s">
        <v>275</v>
      </c>
      <c r="E260" s="885" t="s">
        <v>1329</v>
      </c>
      <c r="F260" s="885"/>
      <c r="G260" s="878"/>
      <c r="H260" s="878"/>
      <c r="I260" s="878"/>
      <c r="J260" s="878"/>
      <c r="K260" s="878"/>
      <c r="L260" s="878"/>
      <c r="M260" s="878"/>
      <c r="N260" s="878" t="s">
        <v>620</v>
      </c>
      <c r="O260" s="878" t="s">
        <v>1321</v>
      </c>
      <c r="P260" s="878" t="s">
        <v>621</v>
      </c>
      <c r="Q260" s="879">
        <v>43551</v>
      </c>
    </row>
    <row r="261" spans="1:17" x14ac:dyDescent="0.25">
      <c r="A261" s="882" t="s">
        <v>1319</v>
      </c>
      <c r="B261" s="877" t="s">
        <v>1324</v>
      </c>
      <c r="C261" s="877" t="s">
        <v>5</v>
      </c>
      <c r="D261" s="877" t="s">
        <v>278</v>
      </c>
      <c r="E261" s="885" t="s">
        <v>1389</v>
      </c>
      <c r="F261" s="885"/>
      <c r="G261" s="878"/>
      <c r="H261" s="878"/>
      <c r="I261" s="878"/>
      <c r="J261" s="878"/>
      <c r="K261" s="878"/>
      <c r="L261" s="878"/>
      <c r="M261" s="878"/>
      <c r="N261" s="878" t="s">
        <v>620</v>
      </c>
      <c r="O261" s="878" t="s">
        <v>1321</v>
      </c>
      <c r="P261" s="878" t="s">
        <v>621</v>
      </c>
      <c r="Q261" s="879">
        <v>43551</v>
      </c>
    </row>
    <row r="262" spans="1:17" x14ac:dyDescent="0.25">
      <c r="A262" s="882" t="s">
        <v>1319</v>
      </c>
      <c r="B262" s="877" t="s">
        <v>1324</v>
      </c>
      <c r="C262" s="877" t="s">
        <v>5</v>
      </c>
      <c r="D262" s="877" t="s">
        <v>281</v>
      </c>
      <c r="E262" s="885" t="s">
        <v>1342</v>
      </c>
      <c r="F262" s="885"/>
      <c r="G262" s="878"/>
      <c r="H262" s="878"/>
      <c r="I262" s="878"/>
      <c r="J262" s="878"/>
      <c r="K262" s="878"/>
      <c r="L262" s="878"/>
      <c r="M262" s="878"/>
      <c r="N262" s="878" t="s">
        <v>620</v>
      </c>
      <c r="O262" s="878" t="s">
        <v>1321</v>
      </c>
      <c r="P262" s="878" t="s">
        <v>621</v>
      </c>
      <c r="Q262" s="879">
        <v>43551</v>
      </c>
    </row>
    <row r="263" spans="1:17" x14ac:dyDescent="0.25">
      <c r="A263" s="882" t="s">
        <v>1319</v>
      </c>
      <c r="B263" s="877" t="s">
        <v>1324</v>
      </c>
      <c r="C263" s="877" t="s">
        <v>5</v>
      </c>
      <c r="D263" s="877" t="s">
        <v>282</v>
      </c>
      <c r="E263" s="885" t="s">
        <v>1390</v>
      </c>
      <c r="F263" s="885"/>
      <c r="G263" s="878"/>
      <c r="H263" s="878"/>
      <c r="I263" s="878"/>
      <c r="J263" s="878"/>
      <c r="K263" s="878"/>
      <c r="L263" s="878"/>
      <c r="M263" s="878"/>
      <c r="N263" s="878" t="s">
        <v>620</v>
      </c>
      <c r="O263" s="878" t="s">
        <v>1321</v>
      </c>
      <c r="P263" s="878" t="s">
        <v>621</v>
      </c>
      <c r="Q263" s="879">
        <v>43551</v>
      </c>
    </row>
    <row r="264" spans="1:17" x14ac:dyDescent="0.25">
      <c r="A264" s="882" t="s">
        <v>1319</v>
      </c>
      <c r="B264" s="877" t="s">
        <v>1324</v>
      </c>
      <c r="C264" s="877" t="s">
        <v>5</v>
      </c>
      <c r="D264" s="877" t="s">
        <v>285</v>
      </c>
      <c r="E264" s="885" t="s">
        <v>1391</v>
      </c>
      <c r="F264" s="885"/>
      <c r="G264" s="878"/>
      <c r="H264" s="878"/>
      <c r="I264" s="878"/>
      <c r="J264" s="878"/>
      <c r="K264" s="878"/>
      <c r="L264" s="878"/>
      <c r="M264" s="878"/>
      <c r="N264" s="878" t="s">
        <v>620</v>
      </c>
      <c r="O264" s="878" t="s">
        <v>1321</v>
      </c>
      <c r="P264" s="878" t="s">
        <v>621</v>
      </c>
      <c r="Q264" s="879">
        <v>43551</v>
      </c>
    </row>
    <row r="265" spans="1:17" x14ac:dyDescent="0.25">
      <c r="A265" s="882" t="s">
        <v>1319</v>
      </c>
      <c r="B265" s="877" t="s">
        <v>1324</v>
      </c>
      <c r="C265" s="877" t="s">
        <v>5</v>
      </c>
      <c r="D265" s="877" t="s">
        <v>858</v>
      </c>
      <c r="E265" s="885" t="s">
        <v>1380</v>
      </c>
      <c r="F265" s="885"/>
      <c r="G265" s="878"/>
      <c r="H265" s="878"/>
      <c r="I265" s="878"/>
      <c r="J265" s="878"/>
      <c r="K265" s="878"/>
      <c r="L265" s="878"/>
      <c r="M265" s="878"/>
      <c r="N265" s="878" t="s">
        <v>620</v>
      </c>
      <c r="O265" s="878" t="s">
        <v>1321</v>
      </c>
      <c r="P265" s="878" t="s">
        <v>621</v>
      </c>
      <c r="Q265" s="879">
        <v>43551</v>
      </c>
    </row>
    <row r="266" spans="1:17" x14ac:dyDescent="0.25">
      <c r="A266" s="882" t="s">
        <v>1319</v>
      </c>
      <c r="B266" s="877" t="s">
        <v>1324</v>
      </c>
      <c r="C266" s="877" t="s">
        <v>5</v>
      </c>
      <c r="D266" s="877" t="s">
        <v>900</v>
      </c>
      <c r="E266" s="885" t="s">
        <v>1392</v>
      </c>
      <c r="F266" s="885"/>
      <c r="G266" s="878"/>
      <c r="H266" s="878"/>
      <c r="I266" s="878"/>
      <c r="J266" s="878"/>
      <c r="K266" s="878"/>
      <c r="L266" s="878"/>
      <c r="M266" s="878"/>
      <c r="N266" s="878" t="s">
        <v>620</v>
      </c>
      <c r="O266" s="878" t="s">
        <v>1321</v>
      </c>
      <c r="P266" s="878" t="s">
        <v>621</v>
      </c>
      <c r="Q266" s="879">
        <v>43551</v>
      </c>
    </row>
    <row r="267" spans="1:17" x14ac:dyDescent="0.25">
      <c r="A267" s="882" t="s">
        <v>1319</v>
      </c>
      <c r="B267" s="877" t="s">
        <v>1324</v>
      </c>
      <c r="C267" s="877" t="s">
        <v>5</v>
      </c>
      <c r="D267" s="877" t="s">
        <v>1197</v>
      </c>
      <c r="E267" s="885" t="s">
        <v>1393</v>
      </c>
      <c r="F267" s="885"/>
      <c r="G267" s="878"/>
      <c r="H267" s="878"/>
      <c r="I267" s="878"/>
      <c r="J267" s="878"/>
      <c r="K267" s="878"/>
      <c r="L267" s="878"/>
      <c r="M267" s="878"/>
      <c r="N267" s="878" t="s">
        <v>620</v>
      </c>
      <c r="O267" s="878" t="s">
        <v>1321</v>
      </c>
      <c r="P267" s="878" t="s">
        <v>621</v>
      </c>
      <c r="Q267" s="879">
        <v>43551</v>
      </c>
    </row>
    <row r="268" spans="1:17" x14ac:dyDescent="0.25">
      <c r="A268" s="882" t="s">
        <v>1319</v>
      </c>
      <c r="B268" s="877" t="s">
        <v>1324</v>
      </c>
      <c r="C268" s="877" t="s">
        <v>288</v>
      </c>
      <c r="D268" s="877" t="s">
        <v>289</v>
      </c>
      <c r="E268" s="885" t="s">
        <v>1338</v>
      </c>
      <c r="F268" s="885"/>
      <c r="G268" s="878"/>
      <c r="H268" s="878"/>
      <c r="I268" s="878"/>
      <c r="J268" s="878"/>
      <c r="K268" s="878"/>
      <c r="L268" s="878"/>
      <c r="M268" s="878"/>
      <c r="N268" s="878" t="s">
        <v>634</v>
      </c>
      <c r="O268" s="878" t="s">
        <v>1388</v>
      </c>
      <c r="P268" s="878" t="s">
        <v>629</v>
      </c>
      <c r="Q268" s="879">
        <v>43551</v>
      </c>
    </row>
    <row r="269" spans="1:17" x14ac:dyDescent="0.25">
      <c r="A269" s="882" t="s">
        <v>1319</v>
      </c>
      <c r="B269" s="877" t="s">
        <v>1324</v>
      </c>
      <c r="C269" s="877" t="s">
        <v>288</v>
      </c>
      <c r="D269" s="877" t="s">
        <v>292</v>
      </c>
      <c r="E269" s="885" t="s">
        <v>1391</v>
      </c>
      <c r="F269" s="885"/>
      <c r="G269" s="878"/>
      <c r="H269" s="878"/>
      <c r="I269" s="878"/>
      <c r="J269" s="878"/>
      <c r="K269" s="878"/>
      <c r="L269" s="878"/>
      <c r="M269" s="878"/>
      <c r="N269" s="878" t="s">
        <v>634</v>
      </c>
      <c r="O269" s="878" t="s">
        <v>1388</v>
      </c>
      <c r="P269" s="878" t="s">
        <v>629</v>
      </c>
      <c r="Q269" s="879">
        <v>43551</v>
      </c>
    </row>
    <row r="270" spans="1:17" x14ac:dyDescent="0.25">
      <c r="A270" s="882" t="s">
        <v>1319</v>
      </c>
      <c r="B270" s="877" t="s">
        <v>1324</v>
      </c>
      <c r="C270" s="877" t="s">
        <v>288</v>
      </c>
      <c r="D270" s="877" t="s">
        <v>1617</v>
      </c>
      <c r="E270" s="885" t="s">
        <v>1395</v>
      </c>
      <c r="F270" s="885"/>
      <c r="G270" s="878"/>
      <c r="H270" s="878"/>
      <c r="I270" s="878"/>
      <c r="J270" s="878"/>
      <c r="K270" s="878"/>
      <c r="L270" s="878"/>
      <c r="M270" s="878"/>
      <c r="N270" s="878" t="s">
        <v>634</v>
      </c>
      <c r="O270" s="878" t="s">
        <v>1388</v>
      </c>
      <c r="P270" s="878" t="s">
        <v>629</v>
      </c>
      <c r="Q270" s="879">
        <v>43551</v>
      </c>
    </row>
    <row r="271" spans="1:17" x14ac:dyDescent="0.25">
      <c r="A271" s="882" t="s">
        <v>1319</v>
      </c>
      <c r="B271" s="877" t="s">
        <v>1324</v>
      </c>
      <c r="C271" s="877" t="s">
        <v>288</v>
      </c>
      <c r="D271" s="877" t="s">
        <v>1714</v>
      </c>
      <c r="E271" s="885" t="s">
        <v>1330</v>
      </c>
      <c r="F271" s="885"/>
      <c r="G271" s="878"/>
      <c r="H271" s="878"/>
      <c r="I271" s="878"/>
      <c r="J271" s="878"/>
      <c r="K271" s="878"/>
      <c r="L271" s="878"/>
      <c r="M271" s="878"/>
      <c r="N271" s="878" t="s">
        <v>634</v>
      </c>
      <c r="O271" s="878" t="s">
        <v>1388</v>
      </c>
      <c r="P271" s="878" t="s">
        <v>629</v>
      </c>
      <c r="Q271" s="879">
        <v>43551</v>
      </c>
    </row>
    <row r="272" spans="1:17" x14ac:dyDescent="0.25">
      <c r="A272" s="882" t="s">
        <v>1319</v>
      </c>
      <c r="B272" s="877" t="s">
        <v>1324</v>
      </c>
      <c r="C272" s="877" t="s">
        <v>1396</v>
      </c>
      <c r="D272" s="877" t="s">
        <v>295</v>
      </c>
      <c r="E272" s="885" t="s">
        <v>1397</v>
      </c>
      <c r="F272" s="885"/>
      <c r="G272" s="878"/>
      <c r="H272" s="878"/>
      <c r="I272" s="878"/>
      <c r="J272" s="878"/>
      <c r="K272" s="878"/>
      <c r="L272" s="878"/>
      <c r="M272" s="878"/>
      <c r="N272" s="878" t="s">
        <v>617</v>
      </c>
      <c r="O272" s="878" t="s">
        <v>1398</v>
      </c>
      <c r="P272" s="878" t="s">
        <v>621</v>
      </c>
      <c r="Q272" s="879">
        <v>43552</v>
      </c>
    </row>
    <row r="273" spans="1:17" x14ac:dyDescent="0.25">
      <c r="A273" s="882" t="s">
        <v>1319</v>
      </c>
      <c r="B273" s="877" t="s">
        <v>1324</v>
      </c>
      <c r="C273" s="877" t="s">
        <v>1399</v>
      </c>
      <c r="D273" s="877" t="s">
        <v>298</v>
      </c>
      <c r="E273" s="885" t="s">
        <v>1360</v>
      </c>
      <c r="F273" s="885"/>
      <c r="G273" s="878"/>
      <c r="H273" s="878"/>
      <c r="I273" s="878"/>
      <c r="J273" s="878"/>
      <c r="K273" s="878"/>
      <c r="L273" s="878"/>
      <c r="M273" s="878"/>
      <c r="N273" s="878" t="s">
        <v>626</v>
      </c>
      <c r="O273" s="878" t="s">
        <v>1323</v>
      </c>
      <c r="P273" s="878" t="s">
        <v>621</v>
      </c>
      <c r="Q273" s="879">
        <v>43551</v>
      </c>
    </row>
    <row r="274" spans="1:17" x14ac:dyDescent="0.25">
      <c r="A274" s="882" t="s">
        <v>1319</v>
      </c>
      <c r="B274" s="877" t="s">
        <v>1324</v>
      </c>
      <c r="C274" s="877" t="s">
        <v>1399</v>
      </c>
      <c r="D274" s="877" t="s">
        <v>800</v>
      </c>
      <c r="E274" s="885" t="s">
        <v>1400</v>
      </c>
      <c r="F274" s="885"/>
      <c r="G274" s="878"/>
      <c r="H274" s="878"/>
      <c r="I274" s="878"/>
      <c r="J274" s="878"/>
      <c r="K274" s="878"/>
      <c r="L274" s="878"/>
      <c r="M274" s="878"/>
      <c r="N274" s="878" t="s">
        <v>626</v>
      </c>
      <c r="O274" s="878" t="s">
        <v>1323</v>
      </c>
      <c r="P274" s="878" t="s">
        <v>621</v>
      </c>
      <c r="Q274" s="879">
        <v>43551</v>
      </c>
    </row>
    <row r="275" spans="1:17" x14ac:dyDescent="0.25">
      <c r="A275" s="882" t="s">
        <v>1319</v>
      </c>
      <c r="B275" s="877" t="s">
        <v>1324</v>
      </c>
      <c r="C275" s="877" t="s">
        <v>1399</v>
      </c>
      <c r="D275" s="877" t="s">
        <v>803</v>
      </c>
      <c r="E275" s="885" t="s">
        <v>1401</v>
      </c>
      <c r="F275" s="885"/>
      <c r="G275" s="878"/>
      <c r="H275" s="878"/>
      <c r="I275" s="878"/>
      <c r="J275" s="878"/>
      <c r="K275" s="878"/>
      <c r="L275" s="878"/>
      <c r="M275" s="878"/>
      <c r="N275" s="878" t="s">
        <v>626</v>
      </c>
      <c r="O275" s="878" t="s">
        <v>1323</v>
      </c>
      <c r="P275" s="878" t="s">
        <v>621</v>
      </c>
      <c r="Q275" s="879">
        <v>43551</v>
      </c>
    </row>
    <row r="276" spans="1:17" x14ac:dyDescent="0.25">
      <c r="A276" s="882" t="s">
        <v>1319</v>
      </c>
      <c r="B276" s="877" t="s">
        <v>1324</v>
      </c>
      <c r="C276" s="877" t="s">
        <v>1399</v>
      </c>
      <c r="D276" s="877" t="s">
        <v>1618</v>
      </c>
      <c r="E276" s="885" t="s">
        <v>1402</v>
      </c>
      <c r="F276" s="885"/>
      <c r="G276" s="878"/>
      <c r="H276" s="878"/>
      <c r="I276" s="878"/>
      <c r="J276" s="878"/>
      <c r="K276" s="878"/>
      <c r="L276" s="878"/>
      <c r="M276" s="878"/>
      <c r="N276" s="878" t="s">
        <v>626</v>
      </c>
      <c r="O276" s="878" t="s">
        <v>1323</v>
      </c>
      <c r="P276" s="878" t="s">
        <v>621</v>
      </c>
      <c r="Q276" s="879">
        <v>43551</v>
      </c>
    </row>
    <row r="277" spans="1:17" x14ac:dyDescent="0.25">
      <c r="A277" s="882" t="s">
        <v>1319</v>
      </c>
      <c r="B277" s="877" t="s">
        <v>1324</v>
      </c>
      <c r="C277" s="877" t="s">
        <v>916</v>
      </c>
      <c r="D277" s="877" t="s">
        <v>1630</v>
      </c>
      <c r="E277" s="885" t="s">
        <v>1403</v>
      </c>
      <c r="F277" s="885"/>
      <c r="G277" s="878"/>
      <c r="H277" s="878"/>
      <c r="I277" s="878"/>
      <c r="J277" s="878"/>
      <c r="K277" s="878"/>
      <c r="L277" s="878"/>
      <c r="M277" s="878"/>
      <c r="N277" s="878" t="s">
        <v>636</v>
      </c>
      <c r="O277" s="878" t="s">
        <v>1320</v>
      </c>
      <c r="P277" s="878" t="s">
        <v>621</v>
      </c>
      <c r="Q277" s="879">
        <v>43552</v>
      </c>
    </row>
    <row r="278" spans="1:17" x14ac:dyDescent="0.25">
      <c r="A278" s="882" t="s">
        <v>1319</v>
      </c>
      <c r="B278" s="877" t="s">
        <v>1324</v>
      </c>
      <c r="C278" s="877" t="s">
        <v>916</v>
      </c>
      <c r="D278" s="877" t="s">
        <v>1631</v>
      </c>
      <c r="E278" s="885" t="s">
        <v>1403</v>
      </c>
      <c r="F278" s="885"/>
      <c r="G278" s="878"/>
      <c r="H278" s="878"/>
      <c r="I278" s="878"/>
      <c r="J278" s="878"/>
      <c r="K278" s="878"/>
      <c r="L278" s="878"/>
      <c r="M278" s="878"/>
      <c r="N278" s="878" t="s">
        <v>636</v>
      </c>
      <c r="O278" s="878" t="s">
        <v>1320</v>
      </c>
      <c r="P278" s="878" t="s">
        <v>621</v>
      </c>
      <c r="Q278" s="879">
        <v>43552</v>
      </c>
    </row>
    <row r="279" spans="1:17" x14ac:dyDescent="0.25">
      <c r="A279" s="882" t="s">
        <v>1319</v>
      </c>
      <c r="B279" s="877" t="s">
        <v>1324</v>
      </c>
      <c r="C279" s="877" t="s">
        <v>916</v>
      </c>
      <c r="D279" s="877" t="s">
        <v>1632</v>
      </c>
      <c r="E279" s="885" t="s">
        <v>1403</v>
      </c>
      <c r="F279" s="885"/>
      <c r="G279" s="878"/>
      <c r="H279" s="878"/>
      <c r="I279" s="878"/>
      <c r="J279" s="878"/>
      <c r="K279" s="878"/>
      <c r="L279" s="878"/>
      <c r="M279" s="878"/>
      <c r="N279" s="878" t="s">
        <v>636</v>
      </c>
      <c r="O279" s="878" t="s">
        <v>1320</v>
      </c>
      <c r="P279" s="878" t="s">
        <v>621</v>
      </c>
      <c r="Q279" s="879">
        <v>43552</v>
      </c>
    </row>
    <row r="280" spans="1:17" x14ac:dyDescent="0.25">
      <c r="A280" s="882" t="s">
        <v>1319</v>
      </c>
      <c r="B280" s="877" t="s">
        <v>1324</v>
      </c>
      <c r="C280" s="877" t="s">
        <v>716</v>
      </c>
      <c r="D280" s="877" t="s">
        <v>836</v>
      </c>
      <c r="E280" s="885" t="s">
        <v>1335</v>
      </c>
      <c r="F280" s="885"/>
      <c r="G280" s="878"/>
      <c r="H280" s="878"/>
      <c r="I280" s="878"/>
      <c r="J280" s="878"/>
      <c r="K280" s="878"/>
      <c r="L280" s="878"/>
      <c r="M280" s="878"/>
      <c r="N280" s="878" t="s">
        <v>634</v>
      </c>
      <c r="O280" s="878" t="s">
        <v>1388</v>
      </c>
      <c r="P280" s="878" t="s">
        <v>621</v>
      </c>
      <c r="Q280" s="879">
        <v>43552</v>
      </c>
    </row>
    <row r="281" spans="1:17" x14ac:dyDescent="0.25">
      <c r="A281" s="882" t="s">
        <v>1319</v>
      </c>
      <c r="B281" s="877" t="s">
        <v>1324</v>
      </c>
      <c r="C281" s="877" t="s">
        <v>716</v>
      </c>
      <c r="D281" s="877" t="s">
        <v>1633</v>
      </c>
      <c r="E281" s="885" t="s">
        <v>1404</v>
      </c>
      <c r="F281" s="885"/>
      <c r="G281" s="878"/>
      <c r="H281" s="878"/>
      <c r="I281" s="878"/>
      <c r="J281" s="878"/>
      <c r="K281" s="878"/>
      <c r="L281" s="878"/>
      <c r="M281" s="878"/>
      <c r="N281" s="878" t="s">
        <v>634</v>
      </c>
      <c r="O281" s="878" t="s">
        <v>1388</v>
      </c>
      <c r="P281" s="878" t="s">
        <v>621</v>
      </c>
      <c r="Q281" s="879">
        <v>43552</v>
      </c>
    </row>
    <row r="282" spans="1:17" x14ac:dyDescent="0.25">
      <c r="A282" s="882" t="s">
        <v>1319</v>
      </c>
      <c r="B282" s="877" t="s">
        <v>1324</v>
      </c>
      <c r="C282" s="877" t="s">
        <v>716</v>
      </c>
      <c r="D282" s="877" t="s">
        <v>1634</v>
      </c>
      <c r="E282" s="885" t="s">
        <v>1405</v>
      </c>
      <c r="F282" s="885"/>
      <c r="G282" s="878"/>
      <c r="H282" s="878"/>
      <c r="I282" s="878"/>
      <c r="J282" s="878"/>
      <c r="K282" s="878"/>
      <c r="L282" s="878"/>
      <c r="M282" s="878"/>
      <c r="N282" s="878" t="s">
        <v>634</v>
      </c>
      <c r="O282" s="878" t="s">
        <v>1388</v>
      </c>
      <c r="P282" s="878" t="s">
        <v>621</v>
      </c>
      <c r="Q282" s="879">
        <v>43552</v>
      </c>
    </row>
    <row r="283" spans="1:17" x14ac:dyDescent="0.25">
      <c r="A283" s="882" t="s">
        <v>1319</v>
      </c>
      <c r="B283" s="877" t="s">
        <v>1324</v>
      </c>
      <c r="C283" s="877" t="s">
        <v>716</v>
      </c>
      <c r="D283" s="877" t="s">
        <v>1635</v>
      </c>
      <c r="E283" s="885" t="s">
        <v>1406</v>
      </c>
      <c r="F283" s="885"/>
      <c r="G283" s="878"/>
      <c r="H283" s="878"/>
      <c r="I283" s="878"/>
      <c r="J283" s="878"/>
      <c r="K283" s="878"/>
      <c r="L283" s="878"/>
      <c r="M283" s="878"/>
      <c r="N283" s="878" t="s">
        <v>634</v>
      </c>
      <c r="O283" s="878" t="s">
        <v>1388</v>
      </c>
      <c r="P283" s="878" t="s">
        <v>621</v>
      </c>
      <c r="Q283" s="879">
        <v>43552</v>
      </c>
    </row>
    <row r="284" spans="1:17" x14ac:dyDescent="0.25">
      <c r="A284" s="882" t="s">
        <v>1319</v>
      </c>
      <c r="B284" s="877" t="s">
        <v>1324</v>
      </c>
      <c r="C284" s="877" t="s">
        <v>716</v>
      </c>
      <c r="D284" s="877" t="s">
        <v>717</v>
      </c>
      <c r="E284" s="885" t="s">
        <v>1407</v>
      </c>
      <c r="F284" s="885"/>
      <c r="G284" s="878"/>
      <c r="H284" s="878"/>
      <c r="I284" s="878"/>
      <c r="J284" s="878"/>
      <c r="K284" s="878"/>
      <c r="L284" s="878"/>
      <c r="M284" s="878"/>
      <c r="N284" s="878" t="s">
        <v>634</v>
      </c>
      <c r="O284" s="878" t="s">
        <v>1388</v>
      </c>
      <c r="P284" s="878" t="s">
        <v>621</v>
      </c>
      <c r="Q284" s="879">
        <v>43552</v>
      </c>
    </row>
    <row r="285" spans="1:17" x14ac:dyDescent="0.25">
      <c r="A285" s="882" t="s">
        <v>1319</v>
      </c>
      <c r="B285" s="877" t="s">
        <v>1324</v>
      </c>
      <c r="C285" s="877" t="s">
        <v>716</v>
      </c>
      <c r="D285" s="877" t="s">
        <v>841</v>
      </c>
      <c r="E285" s="885" t="s">
        <v>1408</v>
      </c>
      <c r="F285" s="885"/>
      <c r="G285" s="878"/>
      <c r="H285" s="878"/>
      <c r="I285" s="878"/>
      <c r="J285" s="878"/>
      <c r="K285" s="878"/>
      <c r="L285" s="878"/>
      <c r="M285" s="878"/>
      <c r="N285" s="878" t="s">
        <v>634</v>
      </c>
      <c r="O285" s="878" t="s">
        <v>1388</v>
      </c>
      <c r="P285" s="878" t="s">
        <v>621</v>
      </c>
      <c r="Q285" s="879">
        <v>43552</v>
      </c>
    </row>
    <row r="286" spans="1:17" x14ac:dyDescent="0.25">
      <c r="A286" s="882" t="s">
        <v>1319</v>
      </c>
      <c r="B286" s="877" t="s">
        <v>1324</v>
      </c>
      <c r="C286" s="877" t="s">
        <v>716</v>
      </c>
      <c r="D286" s="877" t="s">
        <v>1636</v>
      </c>
      <c r="E286" s="885" t="s">
        <v>1405</v>
      </c>
      <c r="F286" s="885"/>
      <c r="G286" s="878"/>
      <c r="H286" s="878"/>
      <c r="I286" s="878"/>
      <c r="J286" s="878"/>
      <c r="K286" s="878"/>
      <c r="L286" s="878"/>
      <c r="M286" s="878"/>
      <c r="N286" s="878" t="s">
        <v>634</v>
      </c>
      <c r="O286" s="878" t="s">
        <v>1388</v>
      </c>
      <c r="P286" s="878" t="s">
        <v>621</v>
      </c>
      <c r="Q286" s="879">
        <v>43552</v>
      </c>
    </row>
    <row r="287" spans="1:17" x14ac:dyDescent="0.25">
      <c r="A287" s="882" t="s">
        <v>1319</v>
      </c>
      <c r="B287" s="877" t="s">
        <v>1324</v>
      </c>
      <c r="C287" s="877" t="s">
        <v>716</v>
      </c>
      <c r="D287" s="877" t="s">
        <v>1637</v>
      </c>
      <c r="E287" s="885" t="s">
        <v>1376</v>
      </c>
      <c r="F287" s="885"/>
      <c r="G287" s="878"/>
      <c r="H287" s="878"/>
      <c r="I287" s="878"/>
      <c r="J287" s="878"/>
      <c r="K287" s="878"/>
      <c r="L287" s="878"/>
      <c r="M287" s="878"/>
      <c r="N287" s="878" t="s">
        <v>634</v>
      </c>
      <c r="O287" s="878" t="s">
        <v>1388</v>
      </c>
      <c r="P287" s="878" t="s">
        <v>621</v>
      </c>
      <c r="Q287" s="879">
        <v>43552</v>
      </c>
    </row>
    <row r="288" spans="1:17" x14ac:dyDescent="0.25">
      <c r="A288" s="882" t="s">
        <v>1319</v>
      </c>
      <c r="B288" s="877" t="s">
        <v>1324</v>
      </c>
      <c r="C288" s="877" t="s">
        <v>716</v>
      </c>
      <c r="D288" s="877" t="s">
        <v>1746</v>
      </c>
      <c r="E288" s="885" t="s">
        <v>1754</v>
      </c>
      <c r="F288" s="885"/>
      <c r="G288" s="878"/>
      <c r="H288" s="878"/>
      <c r="I288" s="878"/>
      <c r="J288" s="878"/>
      <c r="K288" s="878"/>
      <c r="L288" s="878"/>
      <c r="M288" s="878"/>
      <c r="N288" s="878" t="s">
        <v>634</v>
      </c>
      <c r="O288" s="878" t="s">
        <v>1388</v>
      </c>
      <c r="P288" s="878" t="s">
        <v>621</v>
      </c>
      <c r="Q288" s="879">
        <v>43552</v>
      </c>
    </row>
    <row r="289" spans="1:17" x14ac:dyDescent="0.25">
      <c r="A289" s="882" t="s">
        <v>1319</v>
      </c>
      <c r="B289" s="877" t="s">
        <v>1324</v>
      </c>
      <c r="C289" s="877" t="s">
        <v>716</v>
      </c>
      <c r="D289" s="877" t="s">
        <v>1638</v>
      </c>
      <c r="E289" s="885" t="s">
        <v>1409</v>
      </c>
      <c r="F289" s="885"/>
      <c r="G289" s="878"/>
      <c r="H289" s="878"/>
      <c r="I289" s="878"/>
      <c r="J289" s="878"/>
      <c r="K289" s="878"/>
      <c r="L289" s="878"/>
      <c r="M289" s="878"/>
      <c r="N289" s="878" t="s">
        <v>634</v>
      </c>
      <c r="O289" s="878" t="s">
        <v>1388</v>
      </c>
      <c r="P289" s="878" t="s">
        <v>621</v>
      </c>
      <c r="Q289" s="879">
        <v>43552</v>
      </c>
    </row>
    <row r="290" spans="1:17" x14ac:dyDescent="0.25">
      <c r="A290" s="882" t="s">
        <v>1319</v>
      </c>
      <c r="B290" s="877" t="s">
        <v>1324</v>
      </c>
      <c r="C290" s="877" t="s">
        <v>774</v>
      </c>
      <c r="D290" s="877" t="s">
        <v>1619</v>
      </c>
      <c r="E290" s="885" t="s">
        <v>1330</v>
      </c>
      <c r="F290" s="885"/>
      <c r="G290" s="878"/>
      <c r="H290" s="878"/>
      <c r="I290" s="878"/>
      <c r="J290" s="878"/>
      <c r="K290" s="878"/>
      <c r="L290" s="878"/>
      <c r="M290" s="878"/>
      <c r="N290" s="878" t="s">
        <v>636</v>
      </c>
      <c r="O290" s="878" t="s">
        <v>1320</v>
      </c>
      <c r="P290" s="878" t="s">
        <v>621</v>
      </c>
      <c r="Q290" s="879">
        <v>43551</v>
      </c>
    </row>
    <row r="291" spans="1:17" x14ac:dyDescent="0.25">
      <c r="A291" s="882" t="s">
        <v>1319</v>
      </c>
      <c r="B291" s="877" t="s">
        <v>1324</v>
      </c>
      <c r="C291" s="877" t="s">
        <v>774</v>
      </c>
      <c r="D291" s="877" t="s">
        <v>1268</v>
      </c>
      <c r="E291" s="885" t="s">
        <v>1410</v>
      </c>
      <c r="F291" s="885"/>
      <c r="G291" s="878"/>
      <c r="H291" s="878"/>
      <c r="I291" s="878"/>
      <c r="J291" s="878"/>
      <c r="K291" s="878"/>
      <c r="L291" s="878"/>
      <c r="M291" s="878"/>
      <c r="N291" s="878" t="s">
        <v>636</v>
      </c>
      <c r="O291" s="878" t="s">
        <v>1320</v>
      </c>
      <c r="P291" s="878" t="s">
        <v>621</v>
      </c>
      <c r="Q291" s="879">
        <v>43551</v>
      </c>
    </row>
    <row r="292" spans="1:17" x14ac:dyDescent="0.25">
      <c r="A292" s="882" t="s">
        <v>1319</v>
      </c>
      <c r="B292" s="877" t="s">
        <v>1324</v>
      </c>
      <c r="C292" s="877" t="s">
        <v>1362</v>
      </c>
      <c r="D292" s="877" t="s">
        <v>1639</v>
      </c>
      <c r="E292" s="885" t="s">
        <v>1363</v>
      </c>
      <c r="F292" s="885"/>
      <c r="G292" s="878"/>
      <c r="H292" s="878"/>
      <c r="I292" s="878"/>
      <c r="J292" s="878"/>
      <c r="K292" s="878"/>
      <c r="L292" s="878"/>
      <c r="M292" s="878"/>
      <c r="N292" s="878" t="s">
        <v>623</v>
      </c>
      <c r="O292" s="878" t="s">
        <v>1412</v>
      </c>
      <c r="P292" s="878" t="s">
        <v>621</v>
      </c>
      <c r="Q292" s="879">
        <v>43551</v>
      </c>
    </row>
    <row r="293" spans="1:17" x14ac:dyDescent="0.25">
      <c r="A293" s="882" t="s">
        <v>1319</v>
      </c>
      <c r="B293" s="877" t="s">
        <v>1324</v>
      </c>
      <c r="C293" s="877" t="s">
        <v>1362</v>
      </c>
      <c r="D293" s="877" t="s">
        <v>1749</v>
      </c>
      <c r="E293" s="885" t="s">
        <v>1329</v>
      </c>
      <c r="F293" s="885"/>
      <c r="G293" s="878"/>
      <c r="H293" s="878"/>
      <c r="I293" s="878"/>
      <c r="J293" s="878"/>
      <c r="K293" s="878"/>
      <c r="L293" s="878"/>
      <c r="M293" s="878"/>
      <c r="N293" s="878" t="s">
        <v>623</v>
      </c>
      <c r="O293" s="878" t="s">
        <v>1412</v>
      </c>
      <c r="P293" s="878" t="s">
        <v>621</v>
      </c>
      <c r="Q293" s="879">
        <v>43551</v>
      </c>
    </row>
    <row r="294" spans="1:17" x14ac:dyDescent="0.25">
      <c r="A294" s="882" t="s">
        <v>1319</v>
      </c>
      <c r="B294" s="877" t="s">
        <v>1324</v>
      </c>
      <c r="C294" s="877" t="s">
        <v>1362</v>
      </c>
      <c r="D294" s="877" t="s">
        <v>1958</v>
      </c>
      <c r="E294" s="885" t="s">
        <v>1959</v>
      </c>
      <c r="F294" s="885"/>
      <c r="G294" s="878"/>
      <c r="H294" s="878"/>
      <c r="I294" s="878"/>
      <c r="J294" s="878"/>
      <c r="K294" s="878"/>
      <c r="L294" s="878"/>
      <c r="M294" s="878"/>
      <c r="N294" s="878" t="s">
        <v>623</v>
      </c>
      <c r="O294" s="878" t="s">
        <v>1412</v>
      </c>
      <c r="P294" s="878" t="s">
        <v>621</v>
      </c>
      <c r="Q294" s="879">
        <v>43551</v>
      </c>
    </row>
    <row r="295" spans="1:17" x14ac:dyDescent="0.25">
      <c r="A295" s="882" t="s">
        <v>1319</v>
      </c>
      <c r="B295" s="877" t="s">
        <v>1324</v>
      </c>
      <c r="C295" s="877" t="s">
        <v>1362</v>
      </c>
      <c r="D295" s="877" t="s">
        <v>1960</v>
      </c>
      <c r="E295" s="885" t="s">
        <v>1410</v>
      </c>
      <c r="F295" s="885"/>
      <c r="G295" s="878"/>
      <c r="H295" s="878"/>
      <c r="I295" s="878"/>
      <c r="J295" s="878"/>
      <c r="K295" s="878"/>
      <c r="L295" s="878"/>
      <c r="M295" s="878"/>
      <c r="N295" s="878" t="s">
        <v>623</v>
      </c>
      <c r="O295" s="878" t="s">
        <v>1412</v>
      </c>
      <c r="P295" s="878" t="s">
        <v>621</v>
      </c>
      <c r="Q295" s="879">
        <v>43551</v>
      </c>
    </row>
    <row r="296" spans="1:17" x14ac:dyDescent="0.25">
      <c r="A296" s="882" t="s">
        <v>1319</v>
      </c>
      <c r="B296" s="877" t="s">
        <v>1324</v>
      </c>
      <c r="C296" s="877" t="s">
        <v>316</v>
      </c>
      <c r="D296" s="877" t="s">
        <v>1640</v>
      </c>
      <c r="E296" s="885" t="s">
        <v>1364</v>
      </c>
      <c r="F296" s="885"/>
      <c r="G296" s="878"/>
      <c r="H296" s="878"/>
      <c r="I296" s="878"/>
      <c r="J296" s="878"/>
      <c r="K296" s="878"/>
      <c r="L296" s="878"/>
      <c r="M296" s="878"/>
      <c r="N296" s="878" t="s">
        <v>620</v>
      </c>
      <c r="O296" s="878" t="s">
        <v>1321</v>
      </c>
      <c r="P296" s="878" t="s">
        <v>621</v>
      </c>
      <c r="Q296" s="879">
        <v>43551</v>
      </c>
    </row>
    <row r="297" spans="1:17" x14ac:dyDescent="0.25">
      <c r="A297" s="882" t="s">
        <v>1319</v>
      </c>
      <c r="B297" s="877" t="s">
        <v>1324</v>
      </c>
      <c r="C297" s="877" t="s">
        <v>316</v>
      </c>
      <c r="D297" s="877" t="s">
        <v>1641</v>
      </c>
      <c r="E297" s="885" t="s">
        <v>1365</v>
      </c>
      <c r="F297" s="885"/>
      <c r="G297" s="878"/>
      <c r="H297" s="878"/>
      <c r="I297" s="878"/>
      <c r="J297" s="878"/>
      <c r="K297" s="878"/>
      <c r="L297" s="878"/>
      <c r="M297" s="878"/>
      <c r="N297" s="878" t="s">
        <v>620</v>
      </c>
      <c r="O297" s="878" t="s">
        <v>1321</v>
      </c>
      <c r="P297" s="878" t="s">
        <v>621</v>
      </c>
      <c r="Q297" s="879">
        <v>43551</v>
      </c>
    </row>
    <row r="298" spans="1:17" x14ac:dyDescent="0.25">
      <c r="A298" s="882" t="s">
        <v>1319</v>
      </c>
      <c r="B298" s="877" t="s">
        <v>1324</v>
      </c>
      <c r="C298" s="877" t="s">
        <v>316</v>
      </c>
      <c r="D298" s="877" t="s">
        <v>1642</v>
      </c>
      <c r="E298" s="885" t="s">
        <v>1366</v>
      </c>
      <c r="F298" s="885"/>
      <c r="G298" s="878"/>
      <c r="H298" s="878"/>
      <c r="I298" s="878"/>
      <c r="J298" s="878"/>
      <c r="K298" s="878"/>
      <c r="L298" s="878"/>
      <c r="M298" s="878"/>
      <c r="N298" s="878" t="s">
        <v>620</v>
      </c>
      <c r="O298" s="878" t="s">
        <v>1321</v>
      </c>
      <c r="P298" s="878" t="s">
        <v>621</v>
      </c>
      <c r="Q298" s="879">
        <v>43551</v>
      </c>
    </row>
    <row r="299" spans="1:17" x14ac:dyDescent="0.25">
      <c r="A299" s="882" t="s">
        <v>1319</v>
      </c>
      <c r="B299" s="877" t="s">
        <v>1324</v>
      </c>
      <c r="C299" s="877" t="s">
        <v>316</v>
      </c>
      <c r="D299" s="877" t="s">
        <v>317</v>
      </c>
      <c r="E299" s="885" t="s">
        <v>1367</v>
      </c>
      <c r="F299" s="885"/>
      <c r="G299" s="878"/>
      <c r="H299" s="878"/>
      <c r="I299" s="878"/>
      <c r="J299" s="878"/>
      <c r="K299" s="878"/>
      <c r="L299" s="878"/>
      <c r="M299" s="878"/>
      <c r="N299" s="878" t="s">
        <v>620</v>
      </c>
      <c r="O299" s="878" t="s">
        <v>1321</v>
      </c>
      <c r="P299" s="878" t="s">
        <v>621</v>
      </c>
      <c r="Q299" s="879">
        <v>43551</v>
      </c>
    </row>
    <row r="300" spans="1:17" x14ac:dyDescent="0.25">
      <c r="A300" s="882" t="s">
        <v>1319</v>
      </c>
      <c r="B300" s="877" t="s">
        <v>1324</v>
      </c>
      <c r="C300" s="877" t="s">
        <v>162</v>
      </c>
      <c r="D300" s="877" t="s">
        <v>1643</v>
      </c>
      <c r="E300" s="885" t="s">
        <v>1335</v>
      </c>
      <c r="F300" s="885"/>
      <c r="G300" s="878"/>
      <c r="H300" s="878"/>
      <c r="I300" s="878"/>
      <c r="J300" s="878"/>
      <c r="K300" s="878"/>
      <c r="L300" s="878"/>
      <c r="M300" s="878"/>
      <c r="N300" s="878" t="s">
        <v>625</v>
      </c>
      <c r="O300" s="878" t="s">
        <v>1322</v>
      </c>
      <c r="P300" s="878" t="s">
        <v>621</v>
      </c>
      <c r="Q300" s="879">
        <v>43551</v>
      </c>
    </row>
    <row r="301" spans="1:17" x14ac:dyDescent="0.25">
      <c r="A301" s="882" t="s">
        <v>1319</v>
      </c>
      <c r="B301" s="877" t="s">
        <v>1324</v>
      </c>
      <c r="C301" s="877" t="s">
        <v>162</v>
      </c>
      <c r="D301" s="877" t="s">
        <v>1644</v>
      </c>
      <c r="E301" s="885" t="s">
        <v>1413</v>
      </c>
      <c r="F301" s="885"/>
      <c r="G301" s="878"/>
      <c r="H301" s="878"/>
      <c r="I301" s="878"/>
      <c r="J301" s="878"/>
      <c r="K301" s="878"/>
      <c r="L301" s="878"/>
      <c r="M301" s="878"/>
      <c r="N301" s="878" t="s">
        <v>625</v>
      </c>
      <c r="O301" s="878" t="s">
        <v>1322</v>
      </c>
      <c r="P301" s="878" t="s">
        <v>621</v>
      </c>
      <c r="Q301" s="879">
        <v>43551</v>
      </c>
    </row>
    <row r="302" spans="1:17" x14ac:dyDescent="0.25">
      <c r="A302" s="882" t="s">
        <v>1319</v>
      </c>
      <c r="B302" s="877" t="s">
        <v>1324</v>
      </c>
      <c r="C302" s="877" t="s">
        <v>162</v>
      </c>
      <c r="D302" s="877" t="s">
        <v>1645</v>
      </c>
      <c r="E302" s="885" t="s">
        <v>1329</v>
      </c>
      <c r="F302" s="885"/>
      <c r="G302" s="878"/>
      <c r="H302" s="878"/>
      <c r="I302" s="878"/>
      <c r="J302" s="878"/>
      <c r="K302" s="878"/>
      <c r="L302" s="878"/>
      <c r="M302" s="878"/>
      <c r="N302" s="878" t="s">
        <v>625</v>
      </c>
      <c r="O302" s="878" t="s">
        <v>1322</v>
      </c>
      <c r="P302" s="878" t="s">
        <v>621</v>
      </c>
      <c r="Q302" s="879">
        <v>43551</v>
      </c>
    </row>
    <row r="303" spans="1:17" x14ac:dyDescent="0.25">
      <c r="A303" s="882" t="s">
        <v>1319</v>
      </c>
      <c r="B303" s="877" t="s">
        <v>1324</v>
      </c>
      <c r="C303" s="877" t="s">
        <v>162</v>
      </c>
      <c r="D303" s="877" t="s">
        <v>1646</v>
      </c>
      <c r="E303" s="885" t="s">
        <v>1329</v>
      </c>
      <c r="F303" s="885"/>
      <c r="G303" s="878"/>
      <c r="H303" s="878"/>
      <c r="I303" s="878"/>
      <c r="J303" s="878"/>
      <c r="K303" s="878"/>
      <c r="L303" s="878"/>
      <c r="M303" s="878"/>
      <c r="N303" s="878" t="s">
        <v>625</v>
      </c>
      <c r="O303" s="878" t="s">
        <v>1322</v>
      </c>
      <c r="P303" s="878" t="s">
        <v>621</v>
      </c>
      <c r="Q303" s="879">
        <v>43551</v>
      </c>
    </row>
    <row r="304" spans="1:17" x14ac:dyDescent="0.25">
      <c r="A304" s="882" t="s">
        <v>1319</v>
      </c>
      <c r="B304" s="877" t="s">
        <v>1324</v>
      </c>
      <c r="C304" s="877" t="s">
        <v>162</v>
      </c>
      <c r="D304" s="877" t="s">
        <v>1649</v>
      </c>
      <c r="E304" s="885" t="s">
        <v>1414</v>
      </c>
      <c r="F304" s="885"/>
      <c r="G304" s="878"/>
      <c r="H304" s="878"/>
      <c r="I304" s="878"/>
      <c r="J304" s="878"/>
      <c r="K304" s="878"/>
      <c r="L304" s="878"/>
      <c r="M304" s="878"/>
      <c r="N304" s="878" t="s">
        <v>625</v>
      </c>
      <c r="O304" s="878" t="s">
        <v>1322</v>
      </c>
      <c r="P304" s="878" t="s">
        <v>621</v>
      </c>
      <c r="Q304" s="879">
        <v>43551</v>
      </c>
    </row>
    <row r="305" spans="1:17" x14ac:dyDescent="0.25">
      <c r="A305" s="882" t="s">
        <v>1949</v>
      </c>
      <c r="B305" s="877" t="s">
        <v>1284</v>
      </c>
      <c r="C305" s="877" t="s">
        <v>950</v>
      </c>
      <c r="D305" s="877" t="s">
        <v>1575</v>
      </c>
      <c r="E305" s="885" t="s">
        <v>1326</v>
      </c>
      <c r="F305" s="885"/>
      <c r="G305" s="878"/>
      <c r="H305" s="878"/>
      <c r="I305" s="878"/>
      <c r="J305" s="878"/>
      <c r="K305" s="878"/>
      <c r="L305" s="878"/>
      <c r="M305" s="878"/>
      <c r="N305" s="878" t="s">
        <v>626</v>
      </c>
      <c r="O305" s="878" t="s">
        <v>1952</v>
      </c>
      <c r="P305" s="878"/>
      <c r="Q305" s="879">
        <v>43553</v>
      </c>
    </row>
    <row r="306" spans="1:17" x14ac:dyDescent="0.25">
      <c r="A306" s="882" t="s">
        <v>1949</v>
      </c>
      <c r="B306" s="877" t="s">
        <v>1284</v>
      </c>
      <c r="C306" s="877" t="s">
        <v>171</v>
      </c>
      <c r="D306" s="877" t="s">
        <v>189</v>
      </c>
      <c r="E306" s="885" t="s">
        <v>1329</v>
      </c>
      <c r="F306" s="885"/>
      <c r="G306" s="878"/>
      <c r="H306" s="878"/>
      <c r="I306" s="878"/>
      <c r="J306" s="878"/>
      <c r="K306" s="878"/>
      <c r="L306" s="878"/>
      <c r="M306" s="878"/>
      <c r="N306" s="878" t="s">
        <v>626</v>
      </c>
      <c r="O306" s="878" t="s">
        <v>1952</v>
      </c>
      <c r="P306" s="878"/>
      <c r="Q306" s="879">
        <v>43552</v>
      </c>
    </row>
    <row r="307" spans="1:17" x14ac:dyDescent="0.25">
      <c r="A307" s="882" t="s">
        <v>1949</v>
      </c>
      <c r="B307" s="877" t="s">
        <v>1284</v>
      </c>
      <c r="C307" s="877" t="s">
        <v>171</v>
      </c>
      <c r="D307" s="877" t="s">
        <v>192</v>
      </c>
      <c r="E307" s="885" t="s">
        <v>1337</v>
      </c>
      <c r="F307" s="885"/>
      <c r="G307" s="878"/>
      <c r="H307" s="878"/>
      <c r="I307" s="878"/>
      <c r="J307" s="878"/>
      <c r="K307" s="878"/>
      <c r="L307" s="878"/>
      <c r="M307" s="878"/>
      <c r="N307" s="878" t="s">
        <v>626</v>
      </c>
      <c r="O307" s="878" t="s">
        <v>1952</v>
      </c>
      <c r="P307" s="878"/>
      <c r="Q307" s="879">
        <v>43552</v>
      </c>
    </row>
    <row r="308" spans="1:17" x14ac:dyDescent="0.25">
      <c r="A308" s="882" t="s">
        <v>1949</v>
      </c>
      <c r="B308" s="877" t="s">
        <v>1284</v>
      </c>
      <c r="C308" s="877" t="s">
        <v>171</v>
      </c>
      <c r="D308" s="877" t="s">
        <v>817</v>
      </c>
      <c r="E308" s="885" t="s">
        <v>1337</v>
      </c>
      <c r="F308" s="885"/>
      <c r="G308" s="878"/>
      <c r="H308" s="878"/>
      <c r="I308" s="878"/>
      <c r="J308" s="878"/>
      <c r="K308" s="878"/>
      <c r="L308" s="878"/>
      <c r="M308" s="878"/>
      <c r="N308" s="878" t="s">
        <v>626</v>
      </c>
      <c r="O308" s="878" t="s">
        <v>1952</v>
      </c>
      <c r="P308" s="878"/>
      <c r="Q308" s="879">
        <v>43552</v>
      </c>
    </row>
    <row r="309" spans="1:17" x14ac:dyDescent="0.25">
      <c r="A309" s="882" t="s">
        <v>1949</v>
      </c>
      <c r="B309" s="877" t="s">
        <v>1284</v>
      </c>
      <c r="C309" s="877" t="s">
        <v>12</v>
      </c>
      <c r="D309" s="877" t="s">
        <v>203</v>
      </c>
      <c r="E309" s="885" t="s">
        <v>1330</v>
      </c>
      <c r="F309" s="885"/>
      <c r="G309" s="878"/>
      <c r="H309" s="878"/>
      <c r="I309" s="878"/>
      <c r="J309" s="878"/>
      <c r="K309" s="878"/>
      <c r="L309" s="878"/>
      <c r="M309" s="878"/>
      <c r="N309" s="878" t="s">
        <v>623</v>
      </c>
      <c r="O309" s="878" t="s">
        <v>1953</v>
      </c>
      <c r="P309" s="878"/>
      <c r="Q309" s="879">
        <v>43552</v>
      </c>
    </row>
    <row r="310" spans="1:17" x14ac:dyDescent="0.25">
      <c r="A310" s="882" t="s">
        <v>1949</v>
      </c>
      <c r="B310" s="877" t="s">
        <v>1284</v>
      </c>
      <c r="C310" s="877" t="s">
        <v>12</v>
      </c>
      <c r="D310" s="877" t="s">
        <v>206</v>
      </c>
      <c r="E310" s="885" t="s">
        <v>1418</v>
      </c>
      <c r="F310" s="885"/>
      <c r="G310" s="878"/>
      <c r="H310" s="878"/>
      <c r="I310" s="878"/>
      <c r="J310" s="878"/>
      <c r="K310" s="878"/>
      <c r="L310" s="878"/>
      <c r="M310" s="878"/>
      <c r="N310" s="878" t="s">
        <v>623</v>
      </c>
      <c r="O310" s="878" t="s">
        <v>1953</v>
      </c>
      <c r="P310" s="878"/>
      <c r="Q310" s="879">
        <v>43552</v>
      </c>
    </row>
    <row r="311" spans="1:17" x14ac:dyDescent="0.25">
      <c r="A311" s="882" t="s">
        <v>1949</v>
      </c>
      <c r="B311" s="877" t="s">
        <v>1284</v>
      </c>
      <c r="C311" s="877" t="s">
        <v>12</v>
      </c>
      <c r="D311" s="877" t="s">
        <v>209</v>
      </c>
      <c r="E311" s="885" t="s">
        <v>1330</v>
      </c>
      <c r="F311" s="885"/>
      <c r="G311" s="878"/>
      <c r="H311" s="878"/>
      <c r="I311" s="878"/>
      <c r="J311" s="878"/>
      <c r="K311" s="878"/>
      <c r="L311" s="878"/>
      <c r="M311" s="878"/>
      <c r="N311" s="878" t="s">
        <v>623</v>
      </c>
      <c r="O311" s="878" t="s">
        <v>1953</v>
      </c>
      <c r="P311" s="878"/>
      <c r="Q311" s="879">
        <v>43552</v>
      </c>
    </row>
    <row r="312" spans="1:17" x14ac:dyDescent="0.25">
      <c r="A312" s="882" t="s">
        <v>1949</v>
      </c>
      <c r="B312" s="877" t="s">
        <v>1284</v>
      </c>
      <c r="C312" s="877" t="s">
        <v>12</v>
      </c>
      <c r="D312" s="877" t="s">
        <v>212</v>
      </c>
      <c r="E312" s="885" t="s">
        <v>1419</v>
      </c>
      <c r="F312" s="885"/>
      <c r="G312" s="878"/>
      <c r="H312" s="878"/>
      <c r="I312" s="878"/>
      <c r="J312" s="878"/>
      <c r="K312" s="878"/>
      <c r="L312" s="878"/>
      <c r="M312" s="878"/>
      <c r="N312" s="878" t="s">
        <v>626</v>
      </c>
      <c r="O312" s="878" t="s">
        <v>1952</v>
      </c>
      <c r="P312" s="878"/>
      <c r="Q312" s="879">
        <v>43552</v>
      </c>
    </row>
    <row r="313" spans="1:17" x14ac:dyDescent="0.25">
      <c r="A313" s="882" t="s">
        <v>1949</v>
      </c>
      <c r="B313" s="877" t="s">
        <v>1284</v>
      </c>
      <c r="C313" s="877" t="s">
        <v>12</v>
      </c>
      <c r="D313" s="877" t="s">
        <v>215</v>
      </c>
      <c r="E313" s="885" t="s">
        <v>1419</v>
      </c>
      <c r="F313" s="885"/>
      <c r="G313" s="878"/>
      <c r="H313" s="878"/>
      <c r="I313" s="878"/>
      <c r="J313" s="878"/>
      <c r="K313" s="878"/>
      <c r="L313" s="878"/>
      <c r="M313" s="878"/>
      <c r="N313" s="878" t="s">
        <v>626</v>
      </c>
      <c r="O313" s="878" t="s">
        <v>1952</v>
      </c>
      <c r="P313" s="878"/>
      <c r="Q313" s="879">
        <v>43552</v>
      </c>
    </row>
    <row r="314" spans="1:17" x14ac:dyDescent="0.25">
      <c r="A314" s="882" t="s">
        <v>1949</v>
      </c>
      <c r="B314" s="877" t="s">
        <v>1353</v>
      </c>
      <c r="C314" s="877" t="s">
        <v>218</v>
      </c>
      <c r="D314" s="877" t="s">
        <v>219</v>
      </c>
      <c r="E314" s="885" t="s">
        <v>1420</v>
      </c>
      <c r="F314" s="885"/>
      <c r="G314" s="878"/>
      <c r="H314" s="878"/>
      <c r="I314" s="878"/>
      <c r="J314" s="878"/>
      <c r="K314" s="878"/>
      <c r="L314" s="878"/>
      <c r="M314" s="878"/>
      <c r="N314" s="878" t="s">
        <v>617</v>
      </c>
      <c r="O314" s="878" t="s">
        <v>1950</v>
      </c>
      <c r="P314" s="878"/>
      <c r="Q314" s="879">
        <v>43496</v>
      </c>
    </row>
    <row r="315" spans="1:17" x14ac:dyDescent="0.25">
      <c r="A315" s="882" t="s">
        <v>1949</v>
      </c>
      <c r="B315" s="877" t="s">
        <v>1353</v>
      </c>
      <c r="C315" s="877" t="s">
        <v>218</v>
      </c>
      <c r="D315" s="877" t="s">
        <v>219</v>
      </c>
      <c r="E315" s="885" t="s">
        <v>1420</v>
      </c>
      <c r="F315" s="885"/>
      <c r="G315" s="878"/>
      <c r="H315" s="878"/>
      <c r="I315" s="878"/>
      <c r="J315" s="878"/>
      <c r="K315" s="878"/>
      <c r="L315" s="878"/>
      <c r="M315" s="878"/>
      <c r="N315" s="878" t="s">
        <v>617</v>
      </c>
      <c r="O315" s="878" t="s">
        <v>1950</v>
      </c>
      <c r="P315" s="878"/>
      <c r="Q315" s="879">
        <v>43552</v>
      </c>
    </row>
    <row r="316" spans="1:17" x14ac:dyDescent="0.25">
      <c r="A316" s="882" t="s">
        <v>1949</v>
      </c>
      <c r="B316" s="877" t="s">
        <v>1353</v>
      </c>
      <c r="C316" s="877" t="s">
        <v>218</v>
      </c>
      <c r="D316" s="877" t="s">
        <v>1591</v>
      </c>
      <c r="E316" s="885" t="s">
        <v>1421</v>
      </c>
      <c r="F316" s="885"/>
      <c r="G316" s="878"/>
      <c r="H316" s="878"/>
      <c r="I316" s="878"/>
      <c r="J316" s="878"/>
      <c r="K316" s="878"/>
      <c r="L316" s="878"/>
      <c r="M316" s="878"/>
      <c r="N316" s="878" t="s">
        <v>617</v>
      </c>
      <c r="O316" s="878" t="s">
        <v>1950</v>
      </c>
      <c r="P316" s="878"/>
      <c r="Q316" s="879">
        <v>43496</v>
      </c>
    </row>
    <row r="317" spans="1:17" x14ac:dyDescent="0.25">
      <c r="A317" s="882" t="s">
        <v>1949</v>
      </c>
      <c r="B317" s="877" t="s">
        <v>1353</v>
      </c>
      <c r="C317" s="877" t="s">
        <v>218</v>
      </c>
      <c r="D317" s="877" t="s">
        <v>1591</v>
      </c>
      <c r="E317" s="885" t="s">
        <v>1421</v>
      </c>
      <c r="F317" s="885"/>
      <c r="G317" s="878"/>
      <c r="H317" s="878"/>
      <c r="I317" s="878"/>
      <c r="J317" s="878"/>
      <c r="K317" s="878"/>
      <c r="L317" s="878"/>
      <c r="M317" s="878"/>
      <c r="N317" s="878" t="s">
        <v>617</v>
      </c>
      <c r="O317" s="878" t="s">
        <v>1950</v>
      </c>
      <c r="P317" s="878"/>
      <c r="Q317" s="879">
        <v>43552</v>
      </c>
    </row>
    <row r="318" spans="1:17" x14ac:dyDescent="0.25">
      <c r="A318" s="882" t="s">
        <v>1949</v>
      </c>
      <c r="B318" s="877" t="s">
        <v>1353</v>
      </c>
      <c r="C318" s="877" t="s">
        <v>218</v>
      </c>
      <c r="D318" s="877" t="s">
        <v>1592</v>
      </c>
      <c r="E318" s="885" t="s">
        <v>1419</v>
      </c>
      <c r="F318" s="885"/>
      <c r="G318" s="878"/>
      <c r="H318" s="878"/>
      <c r="I318" s="878"/>
      <c r="J318" s="878"/>
      <c r="K318" s="878"/>
      <c r="L318" s="878"/>
      <c r="M318" s="878"/>
      <c r="N318" s="878" t="s">
        <v>617</v>
      </c>
      <c r="O318" s="878" t="s">
        <v>1950</v>
      </c>
      <c r="P318" s="878"/>
      <c r="Q318" s="879">
        <v>43496</v>
      </c>
    </row>
    <row r="319" spans="1:17" x14ac:dyDescent="0.25">
      <c r="A319" s="882" t="s">
        <v>1949</v>
      </c>
      <c r="B319" s="877" t="s">
        <v>1353</v>
      </c>
      <c r="C319" s="877" t="s">
        <v>218</v>
      </c>
      <c r="D319" s="877" t="s">
        <v>1592</v>
      </c>
      <c r="E319" s="885" t="s">
        <v>1419</v>
      </c>
      <c r="F319" s="885"/>
      <c r="G319" s="878"/>
      <c r="H319" s="878"/>
      <c r="I319" s="878"/>
      <c r="J319" s="878"/>
      <c r="K319" s="878"/>
      <c r="L319" s="878"/>
      <c r="M319" s="878"/>
      <c r="N319" s="878" t="s">
        <v>617</v>
      </c>
      <c r="O319" s="878" t="s">
        <v>1950</v>
      </c>
      <c r="P319" s="878"/>
      <c r="Q319" s="879">
        <v>43552</v>
      </c>
    </row>
    <row r="320" spans="1:17" x14ac:dyDescent="0.25">
      <c r="A320" s="882" t="s">
        <v>1949</v>
      </c>
      <c r="B320" s="877" t="s">
        <v>1353</v>
      </c>
      <c r="C320" s="877" t="s">
        <v>218</v>
      </c>
      <c r="D320" s="877" t="s">
        <v>1593</v>
      </c>
      <c r="E320" s="885" t="s">
        <v>1422</v>
      </c>
      <c r="F320" s="885"/>
      <c r="G320" s="878"/>
      <c r="H320" s="878"/>
      <c r="I320" s="878"/>
      <c r="J320" s="878"/>
      <c r="K320" s="878"/>
      <c r="L320" s="878"/>
      <c r="M320" s="878"/>
      <c r="N320" s="878" t="s">
        <v>617</v>
      </c>
      <c r="O320" s="878" t="s">
        <v>1950</v>
      </c>
      <c r="P320" s="878"/>
      <c r="Q320" s="879">
        <v>43496</v>
      </c>
    </row>
    <row r="321" spans="1:17" x14ac:dyDescent="0.25">
      <c r="A321" s="882" t="s">
        <v>1949</v>
      </c>
      <c r="B321" s="877" t="s">
        <v>1353</v>
      </c>
      <c r="C321" s="877" t="s">
        <v>218</v>
      </c>
      <c r="D321" s="877" t="s">
        <v>1593</v>
      </c>
      <c r="E321" s="885" t="s">
        <v>1422</v>
      </c>
      <c r="F321" s="885"/>
      <c r="G321" s="878"/>
      <c r="H321" s="878"/>
      <c r="I321" s="878"/>
      <c r="J321" s="878"/>
      <c r="K321" s="878"/>
      <c r="L321" s="878"/>
      <c r="M321" s="878"/>
      <c r="N321" s="878" t="s">
        <v>617</v>
      </c>
      <c r="O321" s="878" t="s">
        <v>1950</v>
      </c>
      <c r="P321" s="878"/>
      <c r="Q321" s="879">
        <v>43552</v>
      </c>
    </row>
    <row r="322" spans="1:17" x14ac:dyDescent="0.25">
      <c r="A322" s="882" t="s">
        <v>1949</v>
      </c>
      <c r="B322" s="877" t="s">
        <v>1353</v>
      </c>
      <c r="C322" s="877" t="s">
        <v>218</v>
      </c>
      <c r="D322" s="877" t="s">
        <v>1594</v>
      </c>
      <c r="E322" s="885" t="s">
        <v>1349</v>
      </c>
      <c r="F322" s="885"/>
      <c r="G322" s="878"/>
      <c r="H322" s="878"/>
      <c r="I322" s="878"/>
      <c r="J322" s="878"/>
      <c r="K322" s="878"/>
      <c r="L322" s="878"/>
      <c r="M322" s="878"/>
      <c r="N322" s="878" t="s">
        <v>617</v>
      </c>
      <c r="O322" s="878" t="s">
        <v>1950</v>
      </c>
      <c r="P322" s="878"/>
      <c r="Q322" s="879">
        <v>43496</v>
      </c>
    </row>
    <row r="323" spans="1:17" x14ac:dyDescent="0.25">
      <c r="A323" s="882" t="s">
        <v>1949</v>
      </c>
      <c r="B323" s="877" t="s">
        <v>1353</v>
      </c>
      <c r="C323" s="877" t="s">
        <v>218</v>
      </c>
      <c r="D323" s="877" t="s">
        <v>1594</v>
      </c>
      <c r="E323" s="885" t="s">
        <v>1349</v>
      </c>
      <c r="F323" s="885"/>
      <c r="G323" s="878"/>
      <c r="H323" s="878"/>
      <c r="I323" s="878"/>
      <c r="J323" s="878"/>
      <c r="K323" s="878"/>
      <c r="L323" s="878"/>
      <c r="M323" s="878"/>
      <c r="N323" s="878" t="s">
        <v>617</v>
      </c>
      <c r="O323" s="878" t="s">
        <v>1950</v>
      </c>
      <c r="P323" s="878"/>
      <c r="Q323" s="879">
        <v>43552</v>
      </c>
    </row>
    <row r="324" spans="1:17" x14ac:dyDescent="0.25">
      <c r="A324" s="882" t="s">
        <v>1949</v>
      </c>
      <c r="B324" s="877" t="s">
        <v>1353</v>
      </c>
      <c r="C324" s="877" t="s">
        <v>218</v>
      </c>
      <c r="D324" s="877" t="s">
        <v>1595</v>
      </c>
      <c r="E324" s="885" t="s">
        <v>1354</v>
      </c>
      <c r="F324" s="885"/>
      <c r="G324" s="878"/>
      <c r="H324" s="878"/>
      <c r="I324" s="878"/>
      <c r="J324" s="878"/>
      <c r="K324" s="878"/>
      <c r="L324" s="878"/>
      <c r="M324" s="878"/>
      <c r="N324" s="878" t="s">
        <v>617</v>
      </c>
      <c r="O324" s="878" t="s">
        <v>1950</v>
      </c>
      <c r="P324" s="878"/>
      <c r="Q324" s="879">
        <v>43496</v>
      </c>
    </row>
    <row r="325" spans="1:17" x14ac:dyDescent="0.25">
      <c r="A325" s="882" t="s">
        <v>1949</v>
      </c>
      <c r="B325" s="877" t="s">
        <v>1353</v>
      </c>
      <c r="C325" s="877" t="s">
        <v>218</v>
      </c>
      <c r="D325" s="877" t="s">
        <v>1595</v>
      </c>
      <c r="E325" s="885" t="s">
        <v>1354</v>
      </c>
      <c r="F325" s="885"/>
      <c r="G325" s="878"/>
      <c r="H325" s="878"/>
      <c r="I325" s="878"/>
      <c r="J325" s="878"/>
      <c r="K325" s="878"/>
      <c r="L325" s="878"/>
      <c r="M325" s="878"/>
      <c r="N325" s="878" t="s">
        <v>617</v>
      </c>
      <c r="O325" s="878" t="s">
        <v>1950</v>
      </c>
      <c r="P325" s="878"/>
      <c r="Q325" s="879">
        <v>43552</v>
      </c>
    </row>
    <row r="326" spans="1:17" x14ac:dyDescent="0.25">
      <c r="A326" s="882" t="s">
        <v>1949</v>
      </c>
      <c r="B326" s="877" t="s">
        <v>1353</v>
      </c>
      <c r="C326" s="877" t="s">
        <v>218</v>
      </c>
      <c r="D326" s="877" t="s">
        <v>1596</v>
      </c>
      <c r="E326" s="885" t="s">
        <v>1348</v>
      </c>
      <c r="F326" s="885"/>
      <c r="G326" s="878"/>
      <c r="H326" s="878"/>
      <c r="I326" s="878"/>
      <c r="J326" s="878"/>
      <c r="K326" s="878"/>
      <c r="L326" s="878"/>
      <c r="M326" s="878"/>
      <c r="N326" s="878" t="s">
        <v>617</v>
      </c>
      <c r="O326" s="878" t="s">
        <v>1950</v>
      </c>
      <c r="P326" s="878"/>
      <c r="Q326" s="879">
        <v>43496</v>
      </c>
    </row>
    <row r="327" spans="1:17" x14ac:dyDescent="0.25">
      <c r="A327" s="882" t="s">
        <v>1949</v>
      </c>
      <c r="B327" s="877" t="s">
        <v>1353</v>
      </c>
      <c r="C327" s="877" t="s">
        <v>218</v>
      </c>
      <c r="D327" s="877" t="s">
        <v>1596</v>
      </c>
      <c r="E327" s="885" t="s">
        <v>1348</v>
      </c>
      <c r="F327" s="885"/>
      <c r="G327" s="878"/>
      <c r="H327" s="878"/>
      <c r="I327" s="878"/>
      <c r="J327" s="878"/>
      <c r="K327" s="878"/>
      <c r="L327" s="878"/>
      <c r="M327" s="878"/>
      <c r="N327" s="878" t="s">
        <v>617</v>
      </c>
      <c r="O327" s="878" t="s">
        <v>1950</v>
      </c>
      <c r="P327" s="878"/>
      <c r="Q327" s="879">
        <v>43552</v>
      </c>
    </row>
    <row r="328" spans="1:17" x14ac:dyDescent="0.25">
      <c r="A328" s="882" t="s">
        <v>1949</v>
      </c>
      <c r="B328" s="877" t="s">
        <v>1353</v>
      </c>
      <c r="C328" s="877" t="s">
        <v>218</v>
      </c>
      <c r="D328" s="877" t="s">
        <v>1597</v>
      </c>
      <c r="E328" s="885" t="s">
        <v>1337</v>
      </c>
      <c r="F328" s="885"/>
      <c r="G328" s="878"/>
      <c r="H328" s="878"/>
      <c r="I328" s="878"/>
      <c r="J328" s="878"/>
      <c r="K328" s="878"/>
      <c r="L328" s="878"/>
      <c r="M328" s="878"/>
      <c r="N328" s="878" t="s">
        <v>617</v>
      </c>
      <c r="O328" s="878" t="s">
        <v>1950</v>
      </c>
      <c r="P328" s="878"/>
      <c r="Q328" s="879">
        <v>43496</v>
      </c>
    </row>
    <row r="329" spans="1:17" x14ac:dyDescent="0.25">
      <c r="A329" s="882" t="s">
        <v>1949</v>
      </c>
      <c r="B329" s="877" t="s">
        <v>1353</v>
      </c>
      <c r="C329" s="877" t="s">
        <v>218</v>
      </c>
      <c r="D329" s="877" t="s">
        <v>1597</v>
      </c>
      <c r="E329" s="885" t="s">
        <v>1337</v>
      </c>
      <c r="F329" s="885"/>
      <c r="G329" s="878"/>
      <c r="H329" s="878"/>
      <c r="I329" s="878"/>
      <c r="J329" s="878"/>
      <c r="K329" s="878"/>
      <c r="L329" s="878"/>
      <c r="M329" s="878"/>
      <c r="N329" s="878" t="s">
        <v>617</v>
      </c>
      <c r="O329" s="878" t="s">
        <v>1950</v>
      </c>
      <c r="P329" s="878"/>
      <c r="Q329" s="879">
        <v>43552</v>
      </c>
    </row>
    <row r="330" spans="1:17" x14ac:dyDescent="0.25">
      <c r="A330" s="882" t="s">
        <v>1949</v>
      </c>
      <c r="B330" s="877" t="s">
        <v>1353</v>
      </c>
      <c r="C330" s="877" t="s">
        <v>218</v>
      </c>
      <c r="D330" s="877" t="s">
        <v>1710</v>
      </c>
      <c r="E330" s="885" t="s">
        <v>1341</v>
      </c>
      <c r="F330" s="885"/>
      <c r="G330" s="878"/>
      <c r="H330" s="878"/>
      <c r="I330" s="878"/>
      <c r="J330" s="878"/>
      <c r="K330" s="878"/>
      <c r="L330" s="878"/>
      <c r="M330" s="878"/>
      <c r="N330" s="878" t="s">
        <v>617</v>
      </c>
      <c r="O330" s="878" t="s">
        <v>1950</v>
      </c>
      <c r="P330" s="878"/>
      <c r="Q330" s="879">
        <v>43496</v>
      </c>
    </row>
    <row r="331" spans="1:17" x14ac:dyDescent="0.25">
      <c r="A331" s="882" t="s">
        <v>1949</v>
      </c>
      <c r="B331" s="877" t="s">
        <v>1353</v>
      </c>
      <c r="C331" s="877" t="s">
        <v>218</v>
      </c>
      <c r="D331" s="877" t="s">
        <v>1710</v>
      </c>
      <c r="E331" s="885" t="s">
        <v>1341</v>
      </c>
      <c r="F331" s="885"/>
      <c r="G331" s="878"/>
      <c r="H331" s="878"/>
      <c r="I331" s="878"/>
      <c r="J331" s="878"/>
      <c r="K331" s="878"/>
      <c r="L331" s="878"/>
      <c r="M331" s="878"/>
      <c r="N331" s="878" t="s">
        <v>617</v>
      </c>
      <c r="O331" s="878" t="s">
        <v>1950</v>
      </c>
      <c r="P331" s="878"/>
      <c r="Q331" s="879">
        <v>43552</v>
      </c>
    </row>
    <row r="332" spans="1:17" x14ac:dyDescent="0.25">
      <c r="A332" s="882" t="s">
        <v>1949</v>
      </c>
      <c r="B332" s="877" t="s">
        <v>1324</v>
      </c>
      <c r="C332" s="877" t="s">
        <v>1886</v>
      </c>
      <c r="D332" s="877" t="s">
        <v>1887</v>
      </c>
      <c r="E332" s="885" t="s">
        <v>1395</v>
      </c>
      <c r="F332" s="885"/>
      <c r="G332" s="878"/>
      <c r="H332" s="878"/>
      <c r="I332" s="878"/>
      <c r="J332" s="878"/>
      <c r="K332" s="878"/>
      <c r="L332" s="878"/>
      <c r="M332" s="878"/>
      <c r="N332" s="878" t="s">
        <v>620</v>
      </c>
      <c r="O332" s="878" t="s">
        <v>1956</v>
      </c>
      <c r="P332" s="878"/>
      <c r="Q332" s="879">
        <v>43532</v>
      </c>
    </row>
    <row r="333" spans="1:17" x14ac:dyDescent="0.25">
      <c r="A333" s="882" t="s">
        <v>1289</v>
      </c>
      <c r="B333" s="877" t="s">
        <v>1284</v>
      </c>
      <c r="C333" s="877" t="s">
        <v>170</v>
      </c>
      <c r="D333" s="877" t="s">
        <v>265</v>
      </c>
      <c r="E333" s="885" t="s">
        <v>1336</v>
      </c>
      <c r="F333" s="885"/>
      <c r="G333" s="878"/>
      <c r="H333" s="878"/>
      <c r="I333" s="878"/>
      <c r="J333" s="878"/>
      <c r="K333" s="878"/>
      <c r="L333" s="878"/>
      <c r="M333" s="878"/>
      <c r="N333" s="878" t="s">
        <v>625</v>
      </c>
      <c r="O333" s="878" t="s">
        <v>625</v>
      </c>
      <c r="P333" s="878" t="s">
        <v>621</v>
      </c>
      <c r="Q333" s="879">
        <v>43552</v>
      </c>
    </row>
    <row r="334" spans="1:17" x14ac:dyDescent="0.25">
      <c r="A334" s="882" t="s">
        <v>1289</v>
      </c>
      <c r="B334" s="877" t="s">
        <v>1284</v>
      </c>
      <c r="C334" s="877" t="s">
        <v>590</v>
      </c>
      <c r="D334" s="877" t="s">
        <v>1580</v>
      </c>
      <c r="E334" s="885" t="s">
        <v>1337</v>
      </c>
      <c r="F334" s="885"/>
      <c r="G334" s="878"/>
      <c r="H334" s="878"/>
      <c r="I334" s="878"/>
      <c r="J334" s="878"/>
      <c r="K334" s="878"/>
      <c r="L334" s="878"/>
      <c r="M334" s="878"/>
      <c r="N334" s="878" t="s">
        <v>625</v>
      </c>
      <c r="O334" s="878" t="s">
        <v>625</v>
      </c>
      <c r="P334" s="878" t="s">
        <v>621</v>
      </c>
      <c r="Q334" s="879">
        <v>43552</v>
      </c>
    </row>
    <row r="335" spans="1:17" x14ac:dyDescent="0.25">
      <c r="A335" s="882" t="s">
        <v>1289</v>
      </c>
      <c r="B335" s="877" t="s">
        <v>1284</v>
      </c>
      <c r="C335" s="877" t="s">
        <v>590</v>
      </c>
      <c r="D335" s="877" t="s">
        <v>1581</v>
      </c>
      <c r="E335" s="885" t="s">
        <v>1337</v>
      </c>
      <c r="F335" s="885"/>
      <c r="G335" s="878"/>
      <c r="H335" s="878"/>
      <c r="I335" s="878"/>
      <c r="J335" s="878"/>
      <c r="K335" s="878"/>
      <c r="L335" s="878"/>
      <c r="M335" s="878"/>
      <c r="N335" s="878" t="s">
        <v>636</v>
      </c>
      <c r="O335" s="878" t="s">
        <v>636</v>
      </c>
      <c r="P335" s="878" t="s">
        <v>621</v>
      </c>
      <c r="Q335" s="879">
        <v>43552</v>
      </c>
    </row>
    <row r="336" spans="1:17" x14ac:dyDescent="0.25">
      <c r="A336" s="882" t="s">
        <v>1289</v>
      </c>
      <c r="B336" s="877" t="s">
        <v>1284</v>
      </c>
      <c r="C336" s="877" t="s">
        <v>590</v>
      </c>
      <c r="D336" s="877" t="s">
        <v>1582</v>
      </c>
      <c r="E336" s="885" t="s">
        <v>1370</v>
      </c>
      <c r="F336" s="885"/>
      <c r="G336" s="878"/>
      <c r="H336" s="878"/>
      <c r="I336" s="878"/>
      <c r="J336" s="878"/>
      <c r="K336" s="878"/>
      <c r="L336" s="878"/>
      <c r="M336" s="878"/>
      <c r="N336" s="878" t="s">
        <v>636</v>
      </c>
      <c r="O336" s="878" t="s">
        <v>636</v>
      </c>
      <c r="P336" s="878" t="s">
        <v>621</v>
      </c>
      <c r="Q336" s="879">
        <v>43552</v>
      </c>
    </row>
    <row r="337" spans="1:17" x14ac:dyDescent="0.25">
      <c r="A337" s="882" t="s">
        <v>1289</v>
      </c>
      <c r="B337" s="877" t="s">
        <v>1284</v>
      </c>
      <c r="C337" s="877" t="s">
        <v>93</v>
      </c>
      <c r="D337" s="877" t="s">
        <v>1542</v>
      </c>
      <c r="E337" s="885" t="s">
        <v>1346</v>
      </c>
      <c r="F337" s="885"/>
      <c r="G337" s="878"/>
      <c r="H337" s="878"/>
      <c r="I337" s="878"/>
      <c r="J337" s="878"/>
      <c r="K337" s="878"/>
      <c r="L337" s="878"/>
      <c r="M337" s="878"/>
      <c r="N337" s="878" t="s">
        <v>620</v>
      </c>
      <c r="O337" s="878" t="s">
        <v>620</v>
      </c>
      <c r="P337" s="878" t="s">
        <v>621</v>
      </c>
      <c r="Q337" s="879">
        <v>43553</v>
      </c>
    </row>
    <row r="338" spans="1:17" x14ac:dyDescent="0.25">
      <c r="A338" s="882" t="s">
        <v>1290</v>
      </c>
      <c r="B338" s="877" t="s">
        <v>1284</v>
      </c>
      <c r="C338" s="877" t="s">
        <v>1</v>
      </c>
      <c r="D338" s="877" t="s">
        <v>186</v>
      </c>
      <c r="E338" s="885" t="s">
        <v>1415</v>
      </c>
      <c r="F338" s="885"/>
      <c r="G338" s="878"/>
      <c r="H338" s="878"/>
      <c r="I338" s="878"/>
      <c r="J338" s="878"/>
      <c r="K338" s="878"/>
      <c r="L338" s="878"/>
      <c r="M338" s="878"/>
      <c r="N338" s="878" t="s">
        <v>638</v>
      </c>
      <c r="O338" s="878" t="s">
        <v>1312</v>
      </c>
      <c r="P338" s="878" t="s">
        <v>621</v>
      </c>
      <c r="Q338" s="879">
        <v>43553</v>
      </c>
    </row>
    <row r="339" spans="1:17" x14ac:dyDescent="0.25">
      <c r="A339" s="882" t="s">
        <v>1290</v>
      </c>
      <c r="B339" s="877" t="s">
        <v>1284</v>
      </c>
      <c r="C339" s="877" t="s">
        <v>1</v>
      </c>
      <c r="D339" s="877" t="s">
        <v>688</v>
      </c>
      <c r="E339" s="885" t="s">
        <v>1416</v>
      </c>
      <c r="F339" s="885"/>
      <c r="G339" s="878"/>
      <c r="H339" s="878"/>
      <c r="I339" s="878"/>
      <c r="J339" s="878"/>
      <c r="K339" s="878"/>
      <c r="L339" s="878"/>
      <c r="M339" s="878"/>
      <c r="N339" s="878" t="s">
        <v>638</v>
      </c>
      <c r="O339" s="878" t="s">
        <v>1312</v>
      </c>
      <c r="P339" s="878" t="s">
        <v>621</v>
      </c>
      <c r="Q339" s="879">
        <v>43553</v>
      </c>
    </row>
    <row r="340" spans="1:17" x14ac:dyDescent="0.25">
      <c r="A340" s="882" t="s">
        <v>1290</v>
      </c>
      <c r="B340" s="877" t="s">
        <v>1284</v>
      </c>
      <c r="C340" s="877" t="s">
        <v>1</v>
      </c>
      <c r="D340" s="877" t="s">
        <v>1961</v>
      </c>
      <c r="E340" s="885" t="s">
        <v>1417</v>
      </c>
      <c r="F340" s="885"/>
      <c r="G340" s="878"/>
      <c r="H340" s="878"/>
      <c r="I340" s="878"/>
      <c r="J340" s="878"/>
      <c r="K340" s="878"/>
      <c r="L340" s="878"/>
      <c r="M340" s="878"/>
      <c r="N340" s="878" t="s">
        <v>638</v>
      </c>
      <c r="O340" s="878" t="s">
        <v>1312</v>
      </c>
      <c r="P340" s="878" t="s">
        <v>621</v>
      </c>
      <c r="Q340" s="879">
        <v>43553</v>
      </c>
    </row>
    <row r="341" spans="1:17" x14ac:dyDescent="0.25">
      <c r="A341" s="882" t="s">
        <v>1290</v>
      </c>
      <c r="B341" s="877" t="s">
        <v>1284</v>
      </c>
      <c r="C341" s="877" t="s">
        <v>93</v>
      </c>
      <c r="D341" s="877" t="s">
        <v>194</v>
      </c>
      <c r="E341" s="885" t="s">
        <v>1344</v>
      </c>
      <c r="F341" s="885"/>
      <c r="G341" s="878"/>
      <c r="H341" s="878"/>
      <c r="I341" s="878"/>
      <c r="J341" s="878"/>
      <c r="K341" s="878"/>
      <c r="L341" s="878"/>
      <c r="M341" s="878"/>
      <c r="N341" s="878" t="s">
        <v>620</v>
      </c>
      <c r="O341" s="878" t="s">
        <v>1295</v>
      </c>
      <c r="P341" s="878" t="s">
        <v>621</v>
      </c>
      <c r="Q341" s="879">
        <v>43553</v>
      </c>
    </row>
    <row r="342" spans="1:17" x14ac:dyDescent="0.25">
      <c r="A342" s="882" t="s">
        <v>1290</v>
      </c>
      <c r="B342" s="877" t="s">
        <v>1284</v>
      </c>
      <c r="C342" s="877" t="s">
        <v>93</v>
      </c>
      <c r="D342" s="877" t="s">
        <v>197</v>
      </c>
      <c r="E342" s="885" t="s">
        <v>1345</v>
      </c>
      <c r="F342" s="885"/>
      <c r="G342" s="878"/>
      <c r="H342" s="878"/>
      <c r="I342" s="878"/>
      <c r="J342" s="878"/>
      <c r="K342" s="878"/>
      <c r="L342" s="878"/>
      <c r="M342" s="878"/>
      <c r="N342" s="878" t="s">
        <v>620</v>
      </c>
      <c r="O342" s="878" t="s">
        <v>1295</v>
      </c>
      <c r="P342" s="878" t="s">
        <v>621</v>
      </c>
      <c r="Q342" s="879">
        <v>43553</v>
      </c>
    </row>
    <row r="343" spans="1:17" x14ac:dyDescent="0.25">
      <c r="A343" s="882" t="s">
        <v>1290</v>
      </c>
      <c r="B343" s="877" t="s">
        <v>1284</v>
      </c>
      <c r="C343" s="877" t="s">
        <v>93</v>
      </c>
      <c r="D343" s="877" t="s">
        <v>1587</v>
      </c>
      <c r="E343" s="885" t="s">
        <v>1346</v>
      </c>
      <c r="F343" s="885"/>
      <c r="G343" s="878"/>
      <c r="H343" s="878"/>
      <c r="I343" s="878"/>
      <c r="J343" s="878"/>
      <c r="K343" s="878"/>
      <c r="L343" s="878"/>
      <c r="M343" s="878"/>
      <c r="N343" s="878" t="s">
        <v>620</v>
      </c>
      <c r="O343" s="878" t="s">
        <v>1295</v>
      </c>
      <c r="P343" s="878" t="s">
        <v>621</v>
      </c>
      <c r="Q343" s="879">
        <v>43553</v>
      </c>
    </row>
    <row r="344" spans="1:17" x14ac:dyDescent="0.25">
      <c r="A344" s="882" t="s">
        <v>1290</v>
      </c>
      <c r="B344" s="877" t="s">
        <v>1284</v>
      </c>
      <c r="C344" s="877" t="s">
        <v>93</v>
      </c>
      <c r="D344" s="877" t="s">
        <v>1588</v>
      </c>
      <c r="E344" s="885" t="s">
        <v>1346</v>
      </c>
      <c r="F344" s="885"/>
      <c r="G344" s="878"/>
      <c r="H344" s="878"/>
      <c r="I344" s="878"/>
      <c r="J344" s="878"/>
      <c r="K344" s="878"/>
      <c r="L344" s="878"/>
      <c r="M344" s="878"/>
      <c r="N344" s="878" t="s">
        <v>620</v>
      </c>
      <c r="O344" s="878" t="s">
        <v>1295</v>
      </c>
      <c r="P344" s="878" t="s">
        <v>621</v>
      </c>
      <c r="Q344" s="879">
        <v>43553</v>
      </c>
    </row>
    <row r="345" spans="1:17" x14ac:dyDescent="0.25">
      <c r="A345" s="882" t="s">
        <v>1290</v>
      </c>
      <c r="B345" s="877" t="s">
        <v>1353</v>
      </c>
      <c r="C345" s="877" t="s">
        <v>1423</v>
      </c>
      <c r="D345" s="877" t="s">
        <v>983</v>
      </c>
      <c r="E345" s="885" t="s">
        <v>1419</v>
      </c>
      <c r="F345" s="885"/>
      <c r="G345" s="878"/>
      <c r="H345" s="878"/>
      <c r="I345" s="878"/>
      <c r="J345" s="878"/>
      <c r="K345" s="878"/>
      <c r="L345" s="878"/>
      <c r="M345" s="878"/>
      <c r="N345" s="878" t="s">
        <v>617</v>
      </c>
      <c r="O345" s="878" t="s">
        <v>1291</v>
      </c>
      <c r="P345" s="878" t="s">
        <v>621</v>
      </c>
      <c r="Q345" s="879">
        <v>43553</v>
      </c>
    </row>
    <row r="346" spans="1:17" x14ac:dyDescent="0.25">
      <c r="A346" s="882" t="s">
        <v>1290</v>
      </c>
      <c r="B346" s="877" t="s">
        <v>1324</v>
      </c>
      <c r="C346" s="877" t="s">
        <v>764</v>
      </c>
      <c r="D346" s="877" t="s">
        <v>241</v>
      </c>
      <c r="E346" s="885" t="s">
        <v>1356</v>
      </c>
      <c r="F346" s="885"/>
      <c r="G346" s="878"/>
      <c r="H346" s="878"/>
      <c r="I346" s="878"/>
      <c r="J346" s="878"/>
      <c r="K346" s="878"/>
      <c r="L346" s="878"/>
      <c r="M346" s="878"/>
      <c r="N346" s="878" t="s">
        <v>623</v>
      </c>
      <c r="O346" s="878" t="s">
        <v>1294</v>
      </c>
      <c r="P346" s="878" t="s">
        <v>621</v>
      </c>
      <c r="Q346" s="879">
        <v>43553</v>
      </c>
    </row>
    <row r="347" spans="1:17" x14ac:dyDescent="0.25">
      <c r="A347" s="882" t="s">
        <v>1290</v>
      </c>
      <c r="B347" s="877" t="s">
        <v>1324</v>
      </c>
      <c r="C347" s="877" t="s">
        <v>1325</v>
      </c>
      <c r="D347" s="877" t="s">
        <v>320</v>
      </c>
      <c r="E347" s="885" t="s">
        <v>1368</v>
      </c>
      <c r="F347" s="885"/>
      <c r="G347" s="878"/>
      <c r="H347" s="878"/>
      <c r="I347" s="878"/>
      <c r="J347" s="878"/>
      <c r="K347" s="878"/>
      <c r="L347" s="878"/>
      <c r="M347" s="878"/>
      <c r="N347" s="878" t="s">
        <v>620</v>
      </c>
      <c r="O347" s="878" t="s">
        <v>1295</v>
      </c>
      <c r="P347" s="878" t="s">
        <v>621</v>
      </c>
      <c r="Q347" s="879">
        <v>43553</v>
      </c>
    </row>
    <row r="348" spans="1:17" x14ac:dyDescent="0.25">
      <c r="A348" s="882" t="s">
        <v>1290</v>
      </c>
      <c r="B348" s="877" t="s">
        <v>1324</v>
      </c>
      <c r="C348" s="877" t="s">
        <v>1325</v>
      </c>
      <c r="D348" s="877" t="s">
        <v>910</v>
      </c>
      <c r="E348" s="885" t="s">
        <v>1369</v>
      </c>
      <c r="F348" s="885"/>
      <c r="G348" s="878"/>
      <c r="H348" s="878"/>
      <c r="I348" s="878"/>
      <c r="J348" s="878"/>
      <c r="K348" s="878"/>
      <c r="L348" s="878"/>
      <c r="M348" s="878"/>
      <c r="N348" s="878" t="s">
        <v>620</v>
      </c>
      <c r="O348" s="878" t="s">
        <v>1295</v>
      </c>
      <c r="P348" s="878" t="s">
        <v>621</v>
      </c>
      <c r="Q348" s="879">
        <v>43553</v>
      </c>
    </row>
    <row r="349" spans="1:17" ht="15" hidden="1" customHeight="1" x14ac:dyDescent="0.25">
      <c r="A349" s="882"/>
      <c r="B349" s="877"/>
      <c r="C349" s="877"/>
      <c r="D349" s="877"/>
      <c r="E349" s="885"/>
      <c r="F349" s="885"/>
      <c r="G349" s="878"/>
      <c r="H349" s="878"/>
      <c r="I349" s="878"/>
      <c r="J349" s="878"/>
      <c r="K349" s="878"/>
      <c r="L349" s="878"/>
      <c r="M349" s="878"/>
      <c r="N349" s="878"/>
      <c r="O349" s="878"/>
      <c r="P349" s="878"/>
      <c r="Q349" s="879"/>
    </row>
    <row r="350" spans="1:17" ht="15" hidden="1" customHeight="1" x14ac:dyDescent="0.25">
      <c r="A350" s="882"/>
      <c r="B350" s="877"/>
      <c r="C350" s="877"/>
      <c r="D350" s="877"/>
      <c r="E350" s="885"/>
      <c r="F350" s="885"/>
      <c r="G350" s="878"/>
      <c r="H350" s="878"/>
      <c r="I350" s="878"/>
      <c r="J350" s="878"/>
      <c r="K350" s="878"/>
      <c r="L350" s="878"/>
      <c r="M350" s="878"/>
      <c r="N350" s="878"/>
      <c r="O350" s="878"/>
      <c r="P350" s="878"/>
      <c r="Q350" s="879"/>
    </row>
    <row r="351" spans="1:17" ht="15" hidden="1" customHeight="1" x14ac:dyDescent="0.25">
      <c r="A351" s="882"/>
      <c r="B351" s="877"/>
      <c r="C351" s="877"/>
      <c r="D351" s="877"/>
      <c r="E351" s="885"/>
      <c r="F351" s="885"/>
      <c r="G351" s="878"/>
      <c r="H351" s="878"/>
      <c r="I351" s="878"/>
      <c r="J351" s="878"/>
      <c r="K351" s="878"/>
      <c r="L351" s="878"/>
      <c r="M351" s="878"/>
      <c r="N351" s="878"/>
      <c r="O351" s="878"/>
      <c r="P351" s="878"/>
      <c r="Q351" s="879"/>
    </row>
    <row r="352" spans="1:17" ht="15" hidden="1" customHeight="1" x14ac:dyDescent="0.25">
      <c r="A352" s="882"/>
      <c r="B352" s="877"/>
      <c r="C352" s="877"/>
      <c r="D352" s="877"/>
      <c r="E352" s="885"/>
      <c r="F352" s="885"/>
      <c r="G352" s="878"/>
      <c r="H352" s="878"/>
      <c r="I352" s="878"/>
      <c r="J352" s="878"/>
      <c r="K352" s="878"/>
      <c r="L352" s="878"/>
      <c r="M352" s="878"/>
      <c r="N352" s="878"/>
      <c r="O352" s="878"/>
      <c r="P352" s="878"/>
      <c r="Q352" s="879"/>
    </row>
    <row r="353" spans="1:17" ht="15" hidden="1" customHeight="1" x14ac:dyDescent="0.25">
      <c r="A353" s="882"/>
      <c r="B353" s="877"/>
      <c r="C353" s="877"/>
      <c r="D353" s="877"/>
      <c r="E353" s="885"/>
      <c r="F353" s="885"/>
      <c r="G353" s="878"/>
      <c r="H353" s="878"/>
      <c r="I353" s="878"/>
      <c r="J353" s="878"/>
      <c r="K353" s="878"/>
      <c r="L353" s="878"/>
      <c r="M353" s="878"/>
      <c r="N353" s="878"/>
      <c r="O353" s="878"/>
      <c r="P353" s="878"/>
      <c r="Q353" s="879"/>
    </row>
    <row r="354" spans="1:17" ht="15" hidden="1" customHeight="1" x14ac:dyDescent="0.25">
      <c r="A354" s="882"/>
      <c r="B354" s="877"/>
      <c r="C354" s="877"/>
      <c r="D354" s="877"/>
      <c r="E354" s="885"/>
      <c r="F354" s="885"/>
      <c r="G354" s="878"/>
      <c r="H354" s="878"/>
      <c r="I354" s="878"/>
      <c r="J354" s="878"/>
      <c r="K354" s="878"/>
      <c r="L354" s="878"/>
      <c r="M354" s="878"/>
      <c r="N354" s="878"/>
      <c r="O354" s="878"/>
      <c r="P354" s="878"/>
      <c r="Q354" s="879"/>
    </row>
    <row r="355" spans="1:17" ht="15" hidden="1" customHeight="1" x14ac:dyDescent="0.25">
      <c r="A355" s="882"/>
      <c r="B355" s="877"/>
      <c r="C355" s="877"/>
      <c r="D355" s="877"/>
      <c r="E355" s="885"/>
      <c r="F355" s="885"/>
      <c r="G355" s="878"/>
      <c r="H355" s="878"/>
      <c r="I355" s="878"/>
      <c r="J355" s="878"/>
      <c r="K355" s="878"/>
      <c r="L355" s="878"/>
      <c r="M355" s="878"/>
      <c r="N355" s="878"/>
      <c r="O355" s="878"/>
      <c r="P355" s="878"/>
      <c r="Q355" s="879"/>
    </row>
    <row r="356" spans="1:17" ht="15" hidden="1" customHeight="1" x14ac:dyDescent="0.25">
      <c r="A356" s="882"/>
      <c r="B356" s="877"/>
      <c r="C356" s="877"/>
      <c r="D356" s="877"/>
      <c r="E356" s="885"/>
      <c r="F356" s="885"/>
      <c r="G356" s="878"/>
      <c r="H356" s="878"/>
      <c r="I356" s="878"/>
      <c r="J356" s="878"/>
      <c r="K356" s="878"/>
      <c r="L356" s="878"/>
      <c r="M356" s="878"/>
      <c r="N356" s="878"/>
      <c r="O356" s="878"/>
      <c r="P356" s="878"/>
      <c r="Q356" s="879"/>
    </row>
    <row r="357" spans="1:17" ht="15" hidden="1" customHeight="1" x14ac:dyDescent="0.25">
      <c r="A357" s="882"/>
      <c r="B357" s="877"/>
      <c r="C357" s="877"/>
      <c r="D357" s="877"/>
      <c r="E357" s="885"/>
      <c r="F357" s="885"/>
      <c r="G357" s="878"/>
      <c r="H357" s="878"/>
      <c r="I357" s="878"/>
      <c r="J357" s="878"/>
      <c r="K357" s="878"/>
      <c r="L357" s="878"/>
      <c r="M357" s="878"/>
      <c r="N357" s="878"/>
      <c r="O357" s="878"/>
      <c r="P357" s="878"/>
      <c r="Q357" s="879"/>
    </row>
    <row r="358" spans="1:17" ht="15" hidden="1" customHeight="1" x14ac:dyDescent="0.25">
      <c r="A358" s="882"/>
      <c r="B358" s="877"/>
      <c r="C358" s="877"/>
      <c r="D358" s="877"/>
      <c r="E358" s="885"/>
      <c r="F358" s="885"/>
      <c r="G358" s="878"/>
      <c r="H358" s="878"/>
      <c r="I358" s="878"/>
      <c r="J358" s="878"/>
      <c r="K358" s="878"/>
      <c r="L358" s="878"/>
      <c r="M358" s="878"/>
      <c r="N358" s="878"/>
      <c r="O358" s="878"/>
      <c r="P358" s="878"/>
      <c r="Q358" s="879"/>
    </row>
    <row r="359" spans="1:17" ht="15" hidden="1" customHeight="1" x14ac:dyDescent="0.25">
      <c r="A359" s="882"/>
      <c r="B359" s="877"/>
      <c r="C359" s="877"/>
      <c r="D359" s="877"/>
      <c r="E359" s="885"/>
      <c r="F359" s="885"/>
      <c r="G359" s="878"/>
      <c r="H359" s="878"/>
      <c r="I359" s="878"/>
      <c r="J359" s="878"/>
      <c r="K359" s="878"/>
      <c r="L359" s="878"/>
      <c r="M359" s="878"/>
      <c r="N359" s="878"/>
      <c r="O359" s="878"/>
      <c r="P359" s="878"/>
      <c r="Q359" s="879"/>
    </row>
    <row r="360" spans="1:17" ht="15" hidden="1" customHeight="1" x14ac:dyDescent="0.25">
      <c r="A360" s="882"/>
      <c r="B360" s="877"/>
      <c r="C360" s="877"/>
      <c r="D360" s="877"/>
      <c r="E360" s="885"/>
      <c r="F360" s="885"/>
      <c r="G360" s="878"/>
      <c r="H360" s="878"/>
      <c r="I360" s="878"/>
      <c r="J360" s="878"/>
      <c r="K360" s="878"/>
      <c r="L360" s="878"/>
      <c r="M360" s="878"/>
      <c r="N360" s="878"/>
      <c r="O360" s="878"/>
      <c r="P360" s="878"/>
      <c r="Q360" s="879"/>
    </row>
    <row r="361" spans="1:17" ht="15" hidden="1" customHeight="1" x14ac:dyDescent="0.25">
      <c r="A361" s="882"/>
      <c r="B361" s="877"/>
      <c r="C361" s="877"/>
      <c r="D361" s="877"/>
      <c r="E361" s="885"/>
      <c r="F361" s="885"/>
      <c r="G361" s="878"/>
      <c r="H361" s="878"/>
      <c r="I361" s="878"/>
      <c r="J361" s="878"/>
      <c r="K361" s="878"/>
      <c r="L361" s="878"/>
      <c r="M361" s="878"/>
      <c r="N361" s="878"/>
      <c r="O361" s="878"/>
      <c r="P361" s="878"/>
      <c r="Q361" s="879"/>
    </row>
    <row r="362" spans="1:17" ht="15" hidden="1" customHeight="1" x14ac:dyDescent="0.25">
      <c r="A362" s="882"/>
      <c r="B362" s="877"/>
      <c r="C362" s="877"/>
      <c r="D362" s="877"/>
      <c r="E362" s="885"/>
      <c r="F362" s="885"/>
      <c r="G362" s="878"/>
      <c r="H362" s="878"/>
      <c r="I362" s="878"/>
      <c r="J362" s="878"/>
      <c r="K362" s="878"/>
      <c r="L362" s="878"/>
      <c r="M362" s="878"/>
      <c r="N362" s="878"/>
      <c r="O362" s="878"/>
      <c r="P362" s="878"/>
      <c r="Q362" s="879"/>
    </row>
    <row r="363" spans="1:17" ht="15" hidden="1" customHeight="1" x14ac:dyDescent="0.25">
      <c r="A363" s="882"/>
      <c r="B363" s="877"/>
      <c r="C363" s="877"/>
      <c r="D363" s="877"/>
      <c r="E363" s="885"/>
      <c r="F363" s="885"/>
      <c r="G363" s="878"/>
      <c r="H363" s="878"/>
      <c r="I363" s="878"/>
      <c r="J363" s="878"/>
      <c r="K363" s="878"/>
      <c r="L363" s="878"/>
      <c r="M363" s="878"/>
      <c r="N363" s="878"/>
      <c r="O363" s="878"/>
      <c r="P363" s="878"/>
      <c r="Q363" s="879"/>
    </row>
    <row r="364" spans="1:17" ht="15" hidden="1" customHeight="1" x14ac:dyDescent="0.25">
      <c r="A364" s="882"/>
      <c r="B364" s="877"/>
      <c r="C364" s="877"/>
      <c r="D364" s="877"/>
      <c r="E364" s="885"/>
      <c r="F364" s="885"/>
      <c r="G364" s="878"/>
      <c r="H364" s="878"/>
      <c r="I364" s="878"/>
      <c r="J364" s="878"/>
      <c r="K364" s="878"/>
      <c r="L364" s="878"/>
      <c r="M364" s="878"/>
      <c r="N364" s="878"/>
      <c r="O364" s="878"/>
      <c r="P364" s="878"/>
      <c r="Q364" s="879"/>
    </row>
    <row r="365" spans="1:17" ht="15" hidden="1" customHeight="1" x14ac:dyDescent="0.25">
      <c r="A365" s="882"/>
      <c r="B365" s="877"/>
      <c r="C365" s="877"/>
      <c r="D365" s="877"/>
      <c r="E365" s="885"/>
      <c r="F365" s="885"/>
      <c r="G365" s="878"/>
      <c r="H365" s="878"/>
      <c r="I365" s="878"/>
      <c r="J365" s="878"/>
      <c r="K365" s="878"/>
      <c r="L365" s="878"/>
      <c r="M365" s="878"/>
      <c r="N365" s="878"/>
      <c r="O365" s="878"/>
      <c r="P365" s="878"/>
      <c r="Q365" s="879"/>
    </row>
    <row r="366" spans="1:17" ht="15" hidden="1" customHeight="1" x14ac:dyDescent="0.25">
      <c r="A366" s="882"/>
      <c r="B366" s="877"/>
      <c r="C366" s="877"/>
      <c r="D366" s="877"/>
      <c r="E366" s="885"/>
      <c r="F366" s="885"/>
      <c r="G366" s="878"/>
      <c r="H366" s="878"/>
      <c r="I366" s="878"/>
      <c r="J366" s="878"/>
      <c r="K366" s="878"/>
      <c r="L366" s="878"/>
      <c r="M366" s="878"/>
      <c r="N366" s="878"/>
      <c r="O366" s="878"/>
      <c r="P366" s="878"/>
      <c r="Q366" s="879"/>
    </row>
    <row r="367" spans="1:17" ht="15" hidden="1" customHeight="1" x14ac:dyDescent="0.25">
      <c r="A367" s="882"/>
      <c r="B367" s="877"/>
      <c r="C367" s="877"/>
      <c r="D367" s="877"/>
      <c r="E367" s="885"/>
      <c r="F367" s="885"/>
      <c r="G367" s="878"/>
      <c r="H367" s="878"/>
      <c r="I367" s="878"/>
      <c r="J367" s="878"/>
      <c r="K367" s="878"/>
      <c r="L367" s="878"/>
      <c r="M367" s="878"/>
      <c r="N367" s="878"/>
      <c r="O367" s="878"/>
      <c r="P367" s="878"/>
      <c r="Q367" s="879"/>
    </row>
    <row r="368" spans="1:17" ht="15" hidden="1" customHeight="1" x14ac:dyDescent="0.25">
      <c r="A368" s="882"/>
      <c r="B368" s="877"/>
      <c r="C368" s="877"/>
      <c r="D368" s="877"/>
      <c r="E368" s="885"/>
      <c r="F368" s="885"/>
      <c r="G368" s="878"/>
      <c r="H368" s="878"/>
      <c r="I368" s="878"/>
      <c r="J368" s="878"/>
      <c r="K368" s="878"/>
      <c r="L368" s="878"/>
      <c r="M368" s="878"/>
      <c r="N368" s="878"/>
      <c r="O368" s="878"/>
      <c r="P368" s="878"/>
      <c r="Q368" s="879"/>
    </row>
    <row r="369" spans="1:17" ht="15" hidden="1" customHeight="1" x14ac:dyDescent="0.25">
      <c r="A369" s="882"/>
      <c r="B369" s="877"/>
      <c r="C369" s="877"/>
      <c r="D369" s="877"/>
      <c r="E369" s="885"/>
      <c r="F369" s="885"/>
      <c r="G369" s="878"/>
      <c r="H369" s="878"/>
      <c r="I369" s="878"/>
      <c r="J369" s="878"/>
      <c r="K369" s="878"/>
      <c r="L369" s="878"/>
      <c r="M369" s="878"/>
      <c r="N369" s="878"/>
      <c r="O369" s="878"/>
      <c r="P369" s="878"/>
      <c r="Q369" s="879"/>
    </row>
    <row r="370" spans="1:17" ht="15" hidden="1" customHeight="1" x14ac:dyDescent="0.25">
      <c r="A370" s="882"/>
      <c r="B370" s="877"/>
      <c r="C370" s="877"/>
      <c r="D370" s="877"/>
      <c r="E370" s="885"/>
      <c r="F370" s="885"/>
      <c r="G370" s="878"/>
      <c r="H370" s="878"/>
      <c r="I370" s="878"/>
      <c r="J370" s="878"/>
      <c r="K370" s="878"/>
      <c r="L370" s="878"/>
      <c r="M370" s="878"/>
      <c r="N370" s="878"/>
      <c r="O370" s="878"/>
      <c r="P370" s="878"/>
      <c r="Q370" s="879"/>
    </row>
    <row r="371" spans="1:17" ht="15" hidden="1" customHeight="1" x14ac:dyDescent="0.25">
      <c r="A371" s="882"/>
      <c r="B371" s="877"/>
      <c r="C371" s="877"/>
      <c r="D371" s="877"/>
      <c r="E371" s="885"/>
      <c r="F371" s="885"/>
      <c r="G371" s="878"/>
      <c r="H371" s="878"/>
      <c r="I371" s="878"/>
      <c r="J371" s="878"/>
      <c r="K371" s="878"/>
      <c r="L371" s="878"/>
      <c r="M371" s="878"/>
      <c r="N371" s="878"/>
      <c r="O371" s="878"/>
      <c r="P371" s="878"/>
      <c r="Q371" s="879"/>
    </row>
    <row r="372" spans="1:17" ht="15" hidden="1" customHeight="1" x14ac:dyDescent="0.25">
      <c r="A372" s="882"/>
      <c r="B372" s="877"/>
      <c r="C372" s="877"/>
      <c r="D372" s="877"/>
      <c r="E372" s="885"/>
      <c r="F372" s="885"/>
      <c r="G372" s="878"/>
      <c r="H372" s="878"/>
      <c r="I372" s="878"/>
      <c r="J372" s="878"/>
      <c r="K372" s="878"/>
      <c r="L372" s="878"/>
      <c r="M372" s="878"/>
      <c r="N372" s="878"/>
      <c r="O372" s="878"/>
      <c r="P372" s="878"/>
      <c r="Q372" s="879"/>
    </row>
    <row r="373" spans="1:17" ht="15" hidden="1" customHeight="1" x14ac:dyDescent="0.25">
      <c r="A373" s="882"/>
      <c r="B373" s="877"/>
      <c r="C373" s="877"/>
      <c r="D373" s="877"/>
      <c r="E373" s="885"/>
      <c r="F373" s="885"/>
      <c r="G373" s="878"/>
      <c r="H373" s="878"/>
      <c r="I373" s="878"/>
      <c r="J373" s="878"/>
      <c r="K373" s="878"/>
      <c r="L373" s="878"/>
      <c r="M373" s="878"/>
      <c r="N373" s="878"/>
      <c r="O373" s="878"/>
      <c r="P373" s="878"/>
      <c r="Q373" s="879"/>
    </row>
    <row r="374" spans="1:17" ht="15" hidden="1" customHeight="1" x14ac:dyDescent="0.25">
      <c r="A374" s="882"/>
      <c r="B374" s="877"/>
      <c r="C374" s="877"/>
      <c r="D374" s="877"/>
      <c r="E374" s="885"/>
      <c r="F374" s="885"/>
      <c r="G374" s="878"/>
      <c r="H374" s="878"/>
      <c r="I374" s="878"/>
      <c r="J374" s="878"/>
      <c r="K374" s="878"/>
      <c r="L374" s="878"/>
      <c r="M374" s="878"/>
      <c r="N374" s="878"/>
      <c r="O374" s="878"/>
      <c r="P374" s="878"/>
      <c r="Q374" s="879"/>
    </row>
    <row r="375" spans="1:17" ht="15" hidden="1" customHeight="1" x14ac:dyDescent="0.25">
      <c r="A375" s="882"/>
      <c r="B375" s="877"/>
      <c r="C375" s="877"/>
      <c r="D375" s="877"/>
      <c r="E375" s="885"/>
      <c r="F375" s="885"/>
      <c r="G375" s="878"/>
      <c r="H375" s="878"/>
      <c r="I375" s="878"/>
      <c r="J375" s="878"/>
      <c r="K375" s="878"/>
      <c r="L375" s="878"/>
      <c r="M375" s="878"/>
      <c r="N375" s="878"/>
      <c r="O375" s="878"/>
      <c r="P375" s="878"/>
      <c r="Q375" s="879"/>
    </row>
    <row r="376" spans="1:17" ht="15" hidden="1" customHeight="1" x14ac:dyDescent="0.25">
      <c r="A376" s="882"/>
      <c r="B376" s="877"/>
      <c r="C376" s="877"/>
      <c r="D376" s="877"/>
      <c r="E376" s="885"/>
      <c r="F376" s="885"/>
      <c r="G376" s="878"/>
      <c r="H376" s="878"/>
      <c r="I376" s="878"/>
      <c r="J376" s="878"/>
      <c r="K376" s="878"/>
      <c r="L376" s="878"/>
      <c r="M376" s="878"/>
      <c r="N376" s="878"/>
      <c r="O376" s="878"/>
      <c r="P376" s="878"/>
      <c r="Q376" s="879"/>
    </row>
    <row r="377" spans="1:17" ht="15" hidden="1" customHeight="1" x14ac:dyDescent="0.25">
      <c r="A377" s="882"/>
      <c r="B377" s="877"/>
      <c r="C377" s="877"/>
      <c r="D377" s="877"/>
      <c r="E377" s="885"/>
      <c r="F377" s="885"/>
      <c r="G377" s="878"/>
      <c r="H377" s="878"/>
      <c r="I377" s="878"/>
      <c r="J377" s="878"/>
      <c r="K377" s="878"/>
      <c r="L377" s="878"/>
      <c r="M377" s="878"/>
      <c r="N377" s="878"/>
      <c r="O377" s="878"/>
      <c r="P377" s="878"/>
      <c r="Q377" s="879"/>
    </row>
    <row r="378" spans="1:17" ht="15" hidden="1" customHeight="1" x14ac:dyDescent="0.25">
      <c r="A378" s="882"/>
      <c r="B378" s="877"/>
      <c r="C378" s="877"/>
      <c r="D378" s="877"/>
      <c r="E378" s="885"/>
      <c r="F378" s="885"/>
      <c r="G378" s="878"/>
      <c r="H378" s="878"/>
      <c r="I378" s="878"/>
      <c r="J378" s="878"/>
      <c r="K378" s="878"/>
      <c r="L378" s="878"/>
      <c r="M378" s="878"/>
      <c r="N378" s="878"/>
      <c r="O378" s="878"/>
      <c r="P378" s="878"/>
      <c r="Q378" s="879"/>
    </row>
    <row r="379" spans="1:17" ht="15" hidden="1" customHeight="1" x14ac:dyDescent="0.25">
      <c r="A379" s="882"/>
      <c r="B379" s="877"/>
      <c r="C379" s="877"/>
      <c r="D379" s="877"/>
      <c r="E379" s="885"/>
      <c r="F379" s="885"/>
      <c r="G379" s="878"/>
      <c r="H379" s="878"/>
      <c r="I379" s="878"/>
      <c r="J379" s="878"/>
      <c r="K379" s="878"/>
      <c r="L379" s="878"/>
      <c r="M379" s="878"/>
      <c r="N379" s="878"/>
      <c r="O379" s="878"/>
      <c r="P379" s="878"/>
      <c r="Q379" s="879"/>
    </row>
    <row r="380" spans="1:17" ht="15" hidden="1" customHeight="1" x14ac:dyDescent="0.25">
      <c r="A380" s="882"/>
      <c r="B380" s="877"/>
      <c r="C380" s="877"/>
      <c r="D380" s="877"/>
      <c r="E380" s="885"/>
      <c r="F380" s="885"/>
      <c r="G380" s="878"/>
      <c r="H380" s="878"/>
      <c r="I380" s="878"/>
      <c r="J380" s="878"/>
      <c r="K380" s="878"/>
      <c r="L380" s="878"/>
      <c r="M380" s="878"/>
      <c r="N380" s="878"/>
      <c r="O380" s="878"/>
      <c r="P380" s="878"/>
      <c r="Q380" s="879"/>
    </row>
    <row r="381" spans="1:17" ht="15" hidden="1" customHeight="1" x14ac:dyDescent="0.25">
      <c r="A381" s="882"/>
      <c r="B381" s="877"/>
      <c r="C381" s="877"/>
      <c r="D381" s="877"/>
      <c r="E381" s="885"/>
      <c r="F381" s="885"/>
      <c r="G381" s="878"/>
      <c r="H381" s="878"/>
      <c r="I381" s="878"/>
      <c r="J381" s="878"/>
      <c r="K381" s="878"/>
      <c r="L381" s="878"/>
      <c r="M381" s="878"/>
      <c r="N381" s="878"/>
      <c r="O381" s="878"/>
      <c r="P381" s="878"/>
      <c r="Q381" s="879"/>
    </row>
    <row r="382" spans="1:17" ht="15" hidden="1" customHeight="1" x14ac:dyDescent="0.25">
      <c r="A382" s="882"/>
      <c r="B382" s="877"/>
      <c r="C382" s="877"/>
      <c r="D382" s="877"/>
      <c r="E382" s="885"/>
      <c r="F382" s="885"/>
      <c r="G382" s="878"/>
      <c r="H382" s="878"/>
      <c r="I382" s="878"/>
      <c r="J382" s="878"/>
      <c r="K382" s="878"/>
      <c r="L382" s="878"/>
      <c r="M382" s="878"/>
      <c r="N382" s="878"/>
      <c r="O382" s="878"/>
      <c r="P382" s="878"/>
      <c r="Q382" s="879"/>
    </row>
    <row r="383" spans="1:17" ht="15" hidden="1" customHeight="1" x14ac:dyDescent="0.25">
      <c r="A383" s="882"/>
      <c r="B383" s="877"/>
      <c r="C383" s="877"/>
      <c r="D383" s="877"/>
      <c r="E383" s="885"/>
      <c r="F383" s="885"/>
      <c r="G383" s="878"/>
      <c r="H383" s="878"/>
      <c r="I383" s="878"/>
      <c r="J383" s="878"/>
      <c r="K383" s="878"/>
      <c r="L383" s="878"/>
      <c r="M383" s="878"/>
      <c r="N383" s="878"/>
      <c r="O383" s="878"/>
      <c r="P383" s="878"/>
      <c r="Q383" s="879"/>
    </row>
    <row r="384" spans="1:17" ht="15" hidden="1" customHeight="1" x14ac:dyDescent="0.25">
      <c r="A384" s="882"/>
      <c r="B384" s="877"/>
      <c r="C384" s="877"/>
      <c r="D384" s="877"/>
      <c r="E384" s="885"/>
      <c r="F384" s="885"/>
      <c r="G384" s="878"/>
      <c r="H384" s="878"/>
      <c r="I384" s="878"/>
      <c r="J384" s="878"/>
      <c r="K384" s="878"/>
      <c r="L384" s="878"/>
      <c r="M384" s="878"/>
      <c r="N384" s="878"/>
      <c r="O384" s="878"/>
      <c r="P384" s="878"/>
      <c r="Q384" s="879"/>
    </row>
    <row r="385" spans="1:17" ht="15" hidden="1" customHeight="1" x14ac:dyDescent="0.25">
      <c r="A385" s="882"/>
      <c r="B385" s="877"/>
      <c r="C385" s="877"/>
      <c r="D385" s="877"/>
      <c r="E385" s="885"/>
      <c r="F385" s="885"/>
      <c r="G385" s="878"/>
      <c r="H385" s="878"/>
      <c r="I385" s="878"/>
      <c r="J385" s="878"/>
      <c r="K385" s="878"/>
      <c r="L385" s="878"/>
      <c r="M385" s="878"/>
      <c r="N385" s="878"/>
      <c r="O385" s="878"/>
      <c r="P385" s="878"/>
      <c r="Q385" s="879"/>
    </row>
    <row r="386" spans="1:17" ht="15" hidden="1" customHeight="1" x14ac:dyDescent="0.25">
      <c r="A386" s="882"/>
      <c r="B386" s="877"/>
      <c r="C386" s="877"/>
      <c r="D386" s="877"/>
      <c r="E386" s="885"/>
      <c r="F386" s="885"/>
      <c r="G386" s="878"/>
      <c r="H386" s="878"/>
      <c r="I386" s="878"/>
      <c r="J386" s="878"/>
      <c r="K386" s="878"/>
      <c r="L386" s="878"/>
      <c r="M386" s="878"/>
      <c r="N386" s="878"/>
      <c r="O386" s="878"/>
      <c r="P386" s="878"/>
      <c r="Q386" s="879"/>
    </row>
    <row r="387" spans="1:17" ht="15" hidden="1" customHeight="1" x14ac:dyDescent="0.25">
      <c r="A387" s="882"/>
      <c r="B387" s="877"/>
      <c r="C387" s="877"/>
      <c r="D387" s="877"/>
      <c r="E387" s="885"/>
      <c r="F387" s="885"/>
      <c r="G387" s="878"/>
      <c r="H387" s="878"/>
      <c r="I387" s="878"/>
      <c r="J387" s="878"/>
      <c r="K387" s="878"/>
      <c r="L387" s="878"/>
      <c r="M387" s="878"/>
      <c r="N387" s="878"/>
      <c r="O387" s="878"/>
      <c r="P387" s="878"/>
      <c r="Q387" s="879"/>
    </row>
    <row r="388" spans="1:17" ht="15" hidden="1" customHeight="1" x14ac:dyDescent="0.25">
      <c r="A388" s="882"/>
      <c r="B388" s="877"/>
      <c r="C388" s="877"/>
      <c r="D388" s="877"/>
      <c r="E388" s="885"/>
      <c r="F388" s="885"/>
      <c r="G388" s="878"/>
      <c r="H388" s="878"/>
      <c r="I388" s="878"/>
      <c r="J388" s="878"/>
      <c r="K388" s="878"/>
      <c r="L388" s="878"/>
      <c r="M388" s="878"/>
      <c r="N388" s="878"/>
      <c r="O388" s="878"/>
      <c r="P388" s="878"/>
      <c r="Q388" s="879"/>
    </row>
    <row r="389" spans="1:17" ht="15" hidden="1" customHeight="1" x14ac:dyDescent="0.25">
      <c r="A389" s="882"/>
      <c r="B389" s="877"/>
      <c r="C389" s="877"/>
      <c r="D389" s="877"/>
      <c r="E389" s="885"/>
      <c r="F389" s="885"/>
      <c r="G389" s="878"/>
      <c r="H389" s="878"/>
      <c r="I389" s="878"/>
      <c r="J389" s="878"/>
      <c r="K389" s="878"/>
      <c r="L389" s="878"/>
      <c r="M389" s="878"/>
      <c r="N389" s="878"/>
      <c r="O389" s="878"/>
      <c r="P389" s="878"/>
      <c r="Q389" s="879"/>
    </row>
    <row r="390" spans="1:17" ht="15" hidden="1" customHeight="1" x14ac:dyDescent="0.25">
      <c r="A390" s="882"/>
      <c r="B390" s="877"/>
      <c r="C390" s="877"/>
      <c r="D390" s="877"/>
      <c r="E390" s="885"/>
      <c r="F390" s="885"/>
      <c r="G390" s="878"/>
      <c r="H390" s="878"/>
      <c r="I390" s="878"/>
      <c r="J390" s="878"/>
      <c r="K390" s="878"/>
      <c r="L390" s="878"/>
      <c r="M390" s="878"/>
      <c r="N390" s="878"/>
      <c r="O390" s="878"/>
      <c r="P390" s="878"/>
      <c r="Q390" s="879"/>
    </row>
    <row r="391" spans="1:17" ht="15" hidden="1" customHeight="1" x14ac:dyDescent="0.25">
      <c r="A391" s="882"/>
      <c r="B391" s="877"/>
      <c r="C391" s="877"/>
      <c r="D391" s="877"/>
      <c r="E391" s="885"/>
      <c r="F391" s="885"/>
      <c r="G391" s="878"/>
      <c r="H391" s="878"/>
      <c r="I391" s="878"/>
      <c r="J391" s="878"/>
      <c r="K391" s="878"/>
      <c r="L391" s="878"/>
      <c r="M391" s="878"/>
      <c r="N391" s="878"/>
      <c r="O391" s="878"/>
      <c r="P391" s="878"/>
      <c r="Q391" s="879"/>
    </row>
    <row r="392" spans="1:17" ht="15" hidden="1" customHeight="1" x14ac:dyDescent="0.25">
      <c r="A392" s="882"/>
      <c r="B392" s="877"/>
      <c r="C392" s="877"/>
      <c r="D392" s="877"/>
      <c r="E392" s="885"/>
      <c r="F392" s="885"/>
      <c r="G392" s="878"/>
      <c r="H392" s="878"/>
      <c r="I392" s="878"/>
      <c r="J392" s="878"/>
      <c r="K392" s="878"/>
      <c r="L392" s="878"/>
      <c r="M392" s="878"/>
      <c r="N392" s="878"/>
      <c r="O392" s="878"/>
      <c r="P392" s="878"/>
      <c r="Q392" s="879"/>
    </row>
    <row r="393" spans="1:17" ht="15" hidden="1" customHeight="1" x14ac:dyDescent="0.25">
      <c r="A393" s="882"/>
      <c r="B393" s="877"/>
      <c r="C393" s="877"/>
      <c r="D393" s="877"/>
      <c r="E393" s="885"/>
      <c r="F393" s="885"/>
      <c r="G393" s="878"/>
      <c r="H393" s="878"/>
      <c r="I393" s="878"/>
      <c r="J393" s="878"/>
      <c r="K393" s="878"/>
      <c r="L393" s="878"/>
      <c r="M393" s="878"/>
      <c r="N393" s="878"/>
      <c r="O393" s="878"/>
      <c r="P393" s="878"/>
      <c r="Q393" s="879"/>
    </row>
    <row r="394" spans="1:17" ht="15" hidden="1" customHeight="1" x14ac:dyDescent="0.25">
      <c r="A394" s="882"/>
      <c r="B394" s="877"/>
      <c r="C394" s="877"/>
      <c r="D394" s="877"/>
      <c r="E394" s="885"/>
      <c r="F394" s="885"/>
      <c r="G394" s="878"/>
      <c r="H394" s="878"/>
      <c r="I394" s="878"/>
      <c r="J394" s="878"/>
      <c r="K394" s="878"/>
      <c r="L394" s="878"/>
      <c r="M394" s="878"/>
      <c r="N394" s="878"/>
      <c r="O394" s="878"/>
      <c r="P394" s="878"/>
      <c r="Q394" s="879"/>
    </row>
    <row r="395" spans="1:17" ht="15" hidden="1" customHeight="1" x14ac:dyDescent="0.25">
      <c r="A395" s="882"/>
      <c r="B395" s="877"/>
      <c r="C395" s="877"/>
      <c r="D395" s="877"/>
      <c r="E395" s="885"/>
      <c r="F395" s="885"/>
      <c r="G395" s="878"/>
      <c r="H395" s="878"/>
      <c r="I395" s="878"/>
      <c r="J395" s="878"/>
      <c r="K395" s="878"/>
      <c r="L395" s="878"/>
      <c r="M395" s="878"/>
      <c r="N395" s="878"/>
      <c r="O395" s="878"/>
      <c r="P395" s="878"/>
      <c r="Q395" s="879"/>
    </row>
    <row r="396" spans="1:17" ht="15" hidden="1" customHeight="1" x14ac:dyDescent="0.25">
      <c r="A396" s="882"/>
      <c r="B396" s="877"/>
      <c r="C396" s="877"/>
      <c r="D396" s="877"/>
      <c r="E396" s="885"/>
      <c r="F396" s="885"/>
      <c r="G396" s="878"/>
      <c r="H396" s="878"/>
      <c r="I396" s="878"/>
      <c r="J396" s="878"/>
      <c r="K396" s="878"/>
      <c r="L396" s="878"/>
      <c r="M396" s="878"/>
      <c r="N396" s="878"/>
      <c r="O396" s="878"/>
      <c r="P396" s="878"/>
      <c r="Q396" s="879"/>
    </row>
    <row r="397" spans="1:17" ht="15" hidden="1" customHeight="1" x14ac:dyDescent="0.25">
      <c r="A397" s="882"/>
      <c r="B397" s="877"/>
      <c r="C397" s="877"/>
      <c r="D397" s="877"/>
      <c r="E397" s="885"/>
      <c r="F397" s="885"/>
      <c r="G397" s="878"/>
      <c r="H397" s="878"/>
      <c r="I397" s="878"/>
      <c r="J397" s="878"/>
      <c r="K397" s="878"/>
      <c r="L397" s="878"/>
      <c r="M397" s="878"/>
      <c r="N397" s="878"/>
      <c r="O397" s="878"/>
      <c r="P397" s="878"/>
      <c r="Q397" s="879"/>
    </row>
    <row r="398" spans="1:17" ht="15" hidden="1" customHeight="1" x14ac:dyDescent="0.25">
      <c r="A398" s="882"/>
      <c r="B398" s="877"/>
      <c r="C398" s="877"/>
      <c r="D398" s="877"/>
      <c r="E398" s="885"/>
      <c r="F398" s="885"/>
      <c r="G398" s="878"/>
      <c r="H398" s="878"/>
      <c r="I398" s="878"/>
      <c r="J398" s="878"/>
      <c r="K398" s="878"/>
      <c r="L398" s="878"/>
      <c r="M398" s="878"/>
      <c r="N398" s="878"/>
      <c r="O398" s="878"/>
      <c r="P398" s="878"/>
      <c r="Q398" s="879"/>
    </row>
    <row r="399" spans="1:17" ht="15" hidden="1" customHeight="1" x14ac:dyDescent="0.25">
      <c r="A399" s="882"/>
      <c r="B399" s="877"/>
      <c r="C399" s="877"/>
      <c r="D399" s="877"/>
      <c r="E399" s="885"/>
      <c r="F399" s="885"/>
      <c r="G399" s="878"/>
      <c r="H399" s="878"/>
      <c r="I399" s="878"/>
      <c r="J399" s="878"/>
      <c r="K399" s="878"/>
      <c r="L399" s="878"/>
      <c r="M399" s="878"/>
      <c r="N399" s="878"/>
      <c r="O399" s="878"/>
      <c r="P399" s="878"/>
      <c r="Q399" s="879"/>
    </row>
    <row r="400" spans="1:17" ht="15" hidden="1" customHeight="1" x14ac:dyDescent="0.25">
      <c r="A400" s="882"/>
      <c r="B400" s="877"/>
      <c r="C400" s="877"/>
      <c r="D400" s="877"/>
      <c r="E400" s="885"/>
      <c r="F400" s="885"/>
      <c r="G400" s="878"/>
      <c r="H400" s="878"/>
      <c r="I400" s="878"/>
      <c r="J400" s="878"/>
      <c r="K400" s="878"/>
      <c r="L400" s="878"/>
      <c r="M400" s="878"/>
      <c r="N400" s="878"/>
      <c r="O400" s="878"/>
      <c r="P400" s="878"/>
      <c r="Q400" s="879"/>
    </row>
    <row r="401" spans="1:17" ht="15" hidden="1" customHeight="1" x14ac:dyDescent="0.25">
      <c r="A401" s="882"/>
      <c r="B401" s="877"/>
      <c r="C401" s="877"/>
      <c r="D401" s="877"/>
      <c r="E401" s="885"/>
      <c r="F401" s="885"/>
      <c r="G401" s="878"/>
      <c r="H401" s="878"/>
      <c r="I401" s="878"/>
      <c r="J401" s="878"/>
      <c r="K401" s="878"/>
      <c r="L401" s="878"/>
      <c r="M401" s="878"/>
      <c r="N401" s="878"/>
      <c r="O401" s="878"/>
      <c r="P401" s="878"/>
      <c r="Q401" s="879"/>
    </row>
    <row r="402" spans="1:17" ht="15" hidden="1" customHeight="1" x14ac:dyDescent="0.25">
      <c r="A402" s="882"/>
      <c r="B402" s="877"/>
      <c r="C402" s="877"/>
      <c r="D402" s="877"/>
      <c r="E402" s="885"/>
      <c r="F402" s="885"/>
      <c r="G402" s="878"/>
      <c r="H402" s="878"/>
      <c r="I402" s="878"/>
      <c r="J402" s="878"/>
      <c r="K402" s="878"/>
      <c r="L402" s="878"/>
      <c r="M402" s="878"/>
      <c r="N402" s="878"/>
      <c r="O402" s="878"/>
      <c r="P402" s="878"/>
      <c r="Q402" s="879"/>
    </row>
    <row r="403" spans="1:17" ht="15" hidden="1" customHeight="1" x14ac:dyDescent="0.25">
      <c r="A403" s="882"/>
      <c r="B403" s="877"/>
      <c r="C403" s="877"/>
      <c r="D403" s="877"/>
      <c r="E403" s="885"/>
      <c r="F403" s="885"/>
      <c r="G403" s="878"/>
      <c r="H403" s="878"/>
      <c r="I403" s="878"/>
      <c r="J403" s="878"/>
      <c r="K403" s="878"/>
      <c r="L403" s="878"/>
      <c r="M403" s="878"/>
      <c r="N403" s="878"/>
      <c r="O403" s="878"/>
      <c r="P403" s="878"/>
      <c r="Q403" s="879"/>
    </row>
    <row r="404" spans="1:17" ht="15" hidden="1" customHeight="1" x14ac:dyDescent="0.25">
      <c r="A404" s="882"/>
      <c r="B404" s="877"/>
      <c r="C404" s="877"/>
      <c r="D404" s="877"/>
      <c r="E404" s="885"/>
      <c r="F404" s="885"/>
      <c r="G404" s="878"/>
      <c r="H404" s="878"/>
      <c r="I404" s="878"/>
      <c r="J404" s="878"/>
      <c r="K404" s="878"/>
      <c r="L404" s="878"/>
      <c r="M404" s="878"/>
      <c r="N404" s="878"/>
      <c r="O404" s="878"/>
      <c r="P404" s="878"/>
      <c r="Q404" s="879"/>
    </row>
    <row r="405" spans="1:17" ht="15" hidden="1" customHeight="1" x14ac:dyDescent="0.25">
      <c r="A405" s="882"/>
      <c r="B405" s="877"/>
      <c r="C405" s="877"/>
      <c r="D405" s="877"/>
      <c r="E405" s="885"/>
      <c r="F405" s="885"/>
      <c r="G405" s="878"/>
      <c r="H405" s="878"/>
      <c r="I405" s="878"/>
      <c r="J405" s="878"/>
      <c r="K405" s="878"/>
      <c r="L405" s="878"/>
      <c r="M405" s="878"/>
      <c r="N405" s="878"/>
      <c r="O405" s="878"/>
      <c r="P405" s="878"/>
      <c r="Q405" s="879"/>
    </row>
    <row r="406" spans="1:17" ht="15" hidden="1" customHeight="1" x14ac:dyDescent="0.25">
      <c r="A406" s="882"/>
      <c r="B406" s="877"/>
      <c r="C406" s="877"/>
      <c r="D406" s="877"/>
      <c r="E406" s="885"/>
      <c r="F406" s="885"/>
      <c r="G406" s="878"/>
      <c r="H406" s="878"/>
      <c r="I406" s="878"/>
      <c r="J406" s="878"/>
      <c r="K406" s="878"/>
      <c r="L406" s="878"/>
      <c r="M406" s="878"/>
      <c r="N406" s="878"/>
      <c r="O406" s="878"/>
      <c r="P406" s="878"/>
      <c r="Q406" s="879"/>
    </row>
    <row r="407" spans="1:17" ht="15" hidden="1" customHeight="1" x14ac:dyDescent="0.25">
      <c r="A407" s="882"/>
      <c r="B407" s="877"/>
      <c r="C407" s="877"/>
      <c r="D407" s="877"/>
      <c r="E407" s="885"/>
      <c r="F407" s="885"/>
      <c r="G407" s="878"/>
      <c r="H407" s="878"/>
      <c r="I407" s="878"/>
      <c r="J407" s="878"/>
      <c r="K407" s="878"/>
      <c r="L407" s="878"/>
      <c r="M407" s="878"/>
      <c r="N407" s="878"/>
      <c r="O407" s="878"/>
      <c r="P407" s="878"/>
      <c r="Q407" s="879"/>
    </row>
    <row r="408" spans="1:17" ht="15" hidden="1" customHeight="1" x14ac:dyDescent="0.25">
      <c r="A408" s="882"/>
      <c r="B408" s="877"/>
      <c r="C408" s="877"/>
      <c r="D408" s="877"/>
      <c r="E408" s="885"/>
      <c r="F408" s="885"/>
      <c r="G408" s="878"/>
      <c r="H408" s="878"/>
      <c r="I408" s="878"/>
      <c r="J408" s="878"/>
      <c r="K408" s="878"/>
      <c r="L408" s="878"/>
      <c r="M408" s="878"/>
      <c r="N408" s="878"/>
      <c r="O408" s="878"/>
      <c r="P408" s="878"/>
      <c r="Q408" s="879"/>
    </row>
    <row r="409" spans="1:17" ht="15" hidden="1" customHeight="1" x14ac:dyDescent="0.25">
      <c r="A409" s="882"/>
      <c r="B409" s="877"/>
      <c r="C409" s="877"/>
      <c r="D409" s="877"/>
      <c r="E409" s="885"/>
      <c r="F409" s="885"/>
      <c r="G409" s="878"/>
      <c r="H409" s="878"/>
      <c r="I409" s="878"/>
      <c r="J409" s="878"/>
      <c r="K409" s="878"/>
      <c r="L409" s="878"/>
      <c r="M409" s="878"/>
      <c r="N409" s="878"/>
      <c r="O409" s="878"/>
      <c r="P409" s="878"/>
      <c r="Q409" s="879"/>
    </row>
    <row r="410" spans="1:17" ht="15" hidden="1" customHeight="1" x14ac:dyDescent="0.25">
      <c r="A410" s="882"/>
      <c r="B410" s="877"/>
      <c r="C410" s="877"/>
      <c r="D410" s="877"/>
      <c r="E410" s="885"/>
      <c r="F410" s="885"/>
      <c r="G410" s="878"/>
      <c r="H410" s="878"/>
      <c r="I410" s="878"/>
      <c r="J410" s="878"/>
      <c r="K410" s="878"/>
      <c r="L410" s="878"/>
      <c r="M410" s="878"/>
      <c r="N410" s="878"/>
      <c r="O410" s="878"/>
      <c r="P410" s="878"/>
      <c r="Q410" s="879"/>
    </row>
    <row r="411" spans="1:17" ht="15" hidden="1" customHeight="1" x14ac:dyDescent="0.25">
      <c r="A411" s="882"/>
      <c r="B411" s="877"/>
      <c r="C411" s="877"/>
      <c r="D411" s="877"/>
      <c r="E411" s="885"/>
      <c r="F411" s="885"/>
      <c r="G411" s="878"/>
      <c r="H411" s="878"/>
      <c r="I411" s="878"/>
      <c r="J411" s="878"/>
      <c r="K411" s="878"/>
      <c r="L411" s="878"/>
      <c r="M411" s="878"/>
      <c r="N411" s="878"/>
      <c r="O411" s="878"/>
      <c r="P411" s="878"/>
      <c r="Q411" s="879"/>
    </row>
    <row r="412" spans="1:17" ht="15" hidden="1" customHeight="1" x14ac:dyDescent="0.25">
      <c r="A412" s="882"/>
      <c r="B412" s="877"/>
      <c r="C412" s="877"/>
      <c r="D412" s="877"/>
      <c r="E412" s="885"/>
      <c r="F412" s="885"/>
      <c r="G412" s="878"/>
      <c r="H412" s="878"/>
      <c r="I412" s="878"/>
      <c r="J412" s="878"/>
      <c r="K412" s="878"/>
      <c r="L412" s="878"/>
      <c r="M412" s="878"/>
      <c r="N412" s="878"/>
      <c r="O412" s="878"/>
      <c r="P412" s="878"/>
      <c r="Q412" s="879"/>
    </row>
    <row r="413" spans="1:17" ht="15" hidden="1" customHeight="1" x14ac:dyDescent="0.25">
      <c r="A413" s="882"/>
      <c r="B413" s="877"/>
      <c r="C413" s="877"/>
      <c r="D413" s="877"/>
      <c r="E413" s="885"/>
      <c r="F413" s="885"/>
      <c r="G413" s="878"/>
      <c r="H413" s="878"/>
      <c r="I413" s="878"/>
      <c r="J413" s="878"/>
      <c r="K413" s="878"/>
      <c r="L413" s="878"/>
      <c r="M413" s="878"/>
      <c r="N413" s="878"/>
      <c r="O413" s="878"/>
      <c r="P413" s="878"/>
      <c r="Q413" s="879"/>
    </row>
    <row r="414" spans="1:17" ht="15" hidden="1" customHeight="1" x14ac:dyDescent="0.25">
      <c r="A414" s="882"/>
      <c r="B414" s="877"/>
      <c r="C414" s="877"/>
      <c r="D414" s="877"/>
      <c r="E414" s="885"/>
      <c r="F414" s="885"/>
      <c r="G414" s="878"/>
      <c r="H414" s="878"/>
      <c r="I414" s="878"/>
      <c r="J414" s="878"/>
      <c r="K414" s="878"/>
      <c r="L414" s="878"/>
      <c r="M414" s="878"/>
      <c r="N414" s="878"/>
      <c r="O414" s="878"/>
      <c r="P414" s="878"/>
      <c r="Q414" s="879"/>
    </row>
    <row r="415" spans="1:17" ht="15" hidden="1" customHeight="1" x14ac:dyDescent="0.25">
      <c r="A415" s="882"/>
      <c r="B415" s="877"/>
      <c r="C415" s="877"/>
      <c r="D415" s="877"/>
      <c r="E415" s="885"/>
      <c r="F415" s="885"/>
      <c r="G415" s="878"/>
      <c r="H415" s="878"/>
      <c r="I415" s="878"/>
      <c r="J415" s="878"/>
      <c r="K415" s="878"/>
      <c r="L415" s="878"/>
      <c r="M415" s="878"/>
      <c r="N415" s="878"/>
      <c r="O415" s="878"/>
      <c r="P415" s="878"/>
      <c r="Q415" s="879"/>
    </row>
    <row r="416" spans="1:17" ht="15" hidden="1" customHeight="1" x14ac:dyDescent="0.25">
      <c r="A416" s="882"/>
      <c r="B416" s="877"/>
      <c r="C416" s="877"/>
      <c r="D416" s="877"/>
      <c r="E416" s="885"/>
      <c r="F416" s="885"/>
      <c r="G416" s="878"/>
      <c r="H416" s="878"/>
      <c r="I416" s="878"/>
      <c r="J416" s="878"/>
      <c r="K416" s="878"/>
      <c r="L416" s="878"/>
      <c r="M416" s="878"/>
      <c r="N416" s="878"/>
      <c r="O416" s="878"/>
      <c r="P416" s="878"/>
      <c r="Q416" s="879"/>
    </row>
    <row r="417" spans="1:17" ht="15" hidden="1" customHeight="1" x14ac:dyDescent="0.25">
      <c r="A417" s="882"/>
      <c r="B417" s="877"/>
      <c r="C417" s="877"/>
      <c r="D417" s="877"/>
      <c r="E417" s="885"/>
      <c r="F417" s="885"/>
      <c r="G417" s="878"/>
      <c r="H417" s="878"/>
      <c r="I417" s="878"/>
      <c r="J417" s="878"/>
      <c r="K417" s="878"/>
      <c r="L417" s="878"/>
      <c r="M417" s="878"/>
      <c r="N417" s="878"/>
      <c r="O417" s="878"/>
      <c r="P417" s="878"/>
      <c r="Q417" s="879"/>
    </row>
    <row r="418" spans="1:17" ht="15" hidden="1" customHeight="1" x14ac:dyDescent="0.25">
      <c r="A418" s="882"/>
      <c r="B418" s="877"/>
      <c r="C418" s="877"/>
      <c r="D418" s="877"/>
      <c r="E418" s="885"/>
      <c r="F418" s="885"/>
      <c r="G418" s="878"/>
      <c r="H418" s="878"/>
      <c r="I418" s="878"/>
      <c r="J418" s="878"/>
      <c r="K418" s="878"/>
      <c r="L418" s="878"/>
      <c r="M418" s="878"/>
      <c r="N418" s="878"/>
      <c r="O418" s="878"/>
      <c r="P418" s="878"/>
      <c r="Q418" s="879"/>
    </row>
    <row r="419" spans="1:17" ht="15" hidden="1" customHeight="1" x14ac:dyDescent="0.25">
      <c r="A419" s="882"/>
      <c r="B419" s="877"/>
      <c r="C419" s="877"/>
      <c r="D419" s="877"/>
      <c r="E419" s="885"/>
      <c r="F419" s="885"/>
      <c r="G419" s="878"/>
      <c r="H419" s="878"/>
      <c r="I419" s="878"/>
      <c r="J419" s="878"/>
      <c r="K419" s="878"/>
      <c r="L419" s="878"/>
      <c r="M419" s="878"/>
      <c r="N419" s="878"/>
      <c r="O419" s="878"/>
      <c r="P419" s="878"/>
      <c r="Q419" s="879"/>
    </row>
    <row r="420" spans="1:17" ht="15" hidden="1" customHeight="1" x14ac:dyDescent="0.25">
      <c r="A420" s="882"/>
      <c r="B420" s="877"/>
      <c r="C420" s="877"/>
      <c r="D420" s="877"/>
      <c r="E420" s="885"/>
      <c r="F420" s="885"/>
      <c r="G420" s="878"/>
      <c r="H420" s="878"/>
      <c r="I420" s="878"/>
      <c r="J420" s="878"/>
      <c r="K420" s="878"/>
      <c r="L420" s="878"/>
      <c r="M420" s="878"/>
      <c r="N420" s="878"/>
      <c r="O420" s="878"/>
      <c r="P420" s="878"/>
      <c r="Q420" s="879"/>
    </row>
    <row r="421" spans="1:17" ht="15" hidden="1" customHeight="1" x14ac:dyDescent="0.25">
      <c r="A421" s="882"/>
      <c r="B421" s="877"/>
      <c r="C421" s="877"/>
      <c r="D421" s="877"/>
      <c r="E421" s="885"/>
      <c r="F421" s="885"/>
      <c r="G421" s="878"/>
      <c r="H421" s="878"/>
      <c r="I421" s="878"/>
      <c r="J421" s="878"/>
      <c r="K421" s="878"/>
      <c r="L421" s="878"/>
      <c r="M421" s="878"/>
      <c r="N421" s="878"/>
      <c r="O421" s="878"/>
      <c r="P421" s="878"/>
      <c r="Q421" s="879"/>
    </row>
    <row r="422" spans="1:17" ht="15" hidden="1" customHeight="1" x14ac:dyDescent="0.25">
      <c r="A422" s="882"/>
      <c r="B422" s="877"/>
      <c r="C422" s="877"/>
      <c r="D422" s="877"/>
      <c r="E422" s="885"/>
      <c r="F422" s="885"/>
      <c r="G422" s="878"/>
      <c r="H422" s="878"/>
      <c r="I422" s="878"/>
      <c r="J422" s="878"/>
      <c r="K422" s="878"/>
      <c r="L422" s="878"/>
      <c r="M422" s="878"/>
      <c r="N422" s="878"/>
      <c r="O422" s="878"/>
      <c r="P422" s="878"/>
      <c r="Q422" s="879"/>
    </row>
    <row r="423" spans="1:17" ht="15" hidden="1" customHeight="1" x14ac:dyDescent="0.25">
      <c r="A423" s="882"/>
      <c r="B423" s="877"/>
      <c r="C423" s="877"/>
      <c r="D423" s="877"/>
      <c r="E423" s="885"/>
      <c r="F423" s="885"/>
      <c r="G423" s="878"/>
      <c r="H423" s="878"/>
      <c r="I423" s="878"/>
      <c r="J423" s="878"/>
      <c r="K423" s="878"/>
      <c r="L423" s="878"/>
      <c r="M423" s="878"/>
      <c r="N423" s="878"/>
      <c r="O423" s="878"/>
      <c r="P423" s="878"/>
      <c r="Q423" s="879"/>
    </row>
    <row r="424" spans="1:17" ht="15" hidden="1" customHeight="1" x14ac:dyDescent="0.25">
      <c r="A424" s="882"/>
      <c r="B424" s="877"/>
      <c r="C424" s="877"/>
      <c r="D424" s="877"/>
      <c r="E424" s="885"/>
      <c r="F424" s="885"/>
      <c r="G424" s="878"/>
      <c r="H424" s="878"/>
      <c r="I424" s="878"/>
      <c r="J424" s="878"/>
      <c r="K424" s="878"/>
      <c r="L424" s="878"/>
      <c r="M424" s="878"/>
      <c r="N424" s="878"/>
      <c r="O424" s="878"/>
      <c r="P424" s="878"/>
      <c r="Q424" s="879"/>
    </row>
    <row r="425" spans="1:17" ht="15" hidden="1" customHeight="1" x14ac:dyDescent="0.25">
      <c r="A425" s="926"/>
      <c r="B425" s="920"/>
      <c r="C425" s="920"/>
      <c r="D425" s="920"/>
      <c r="E425" s="933"/>
      <c r="F425" s="933"/>
      <c r="G425" s="921"/>
      <c r="H425" s="921"/>
      <c r="I425" s="921"/>
      <c r="J425" s="921"/>
      <c r="K425" s="921"/>
      <c r="L425" s="921"/>
      <c r="M425" s="921"/>
      <c r="N425" s="921"/>
      <c r="O425" s="921"/>
      <c r="P425" s="921"/>
      <c r="Q425" s="922"/>
    </row>
    <row r="426" spans="1:17" x14ac:dyDescent="0.25">
      <c r="A426" s="1551" t="s">
        <v>607</v>
      </c>
      <c r="B426" s="1556" t="s">
        <v>589</v>
      </c>
      <c r="C426" s="1556"/>
      <c r="D426" s="1552" t="s">
        <v>655</v>
      </c>
      <c r="E426" s="1552" t="s">
        <v>656</v>
      </c>
      <c r="F426" s="1552"/>
      <c r="G426" s="932"/>
      <c r="H426" s="932"/>
      <c r="I426" s="932"/>
      <c r="J426" s="932"/>
      <c r="K426" s="1554" t="s">
        <v>657</v>
      </c>
      <c r="L426" s="1554"/>
      <c r="M426" s="1554"/>
      <c r="N426" s="1554"/>
      <c r="O426" s="1554"/>
      <c r="P426" s="1556" t="s">
        <v>611</v>
      </c>
      <c r="Q426" s="1552" t="s">
        <v>612</v>
      </c>
    </row>
    <row r="427" spans="1:17" x14ac:dyDescent="0.25">
      <c r="A427" s="1551"/>
      <c r="B427" s="1556"/>
      <c r="C427" s="1556"/>
      <c r="D427" s="1552"/>
      <c r="E427" s="1552"/>
      <c r="F427" s="1552"/>
      <c r="G427" s="932"/>
      <c r="H427" s="932"/>
      <c r="I427" s="932"/>
      <c r="J427" s="932"/>
      <c r="K427" s="1554" t="s">
        <v>659</v>
      </c>
      <c r="L427" s="1554"/>
      <c r="M427" s="929"/>
      <c r="N427" s="1554" t="s">
        <v>658</v>
      </c>
      <c r="O427" s="1554"/>
      <c r="P427" s="1556"/>
      <c r="Q427" s="1552"/>
    </row>
    <row r="428" spans="1:17" x14ac:dyDescent="0.25">
      <c r="A428" s="1551"/>
      <c r="B428" s="1556"/>
      <c r="C428" s="1556"/>
      <c r="D428" s="1552"/>
      <c r="E428" s="1552"/>
      <c r="F428" s="1552"/>
      <c r="G428" s="932"/>
      <c r="H428" s="932"/>
      <c r="I428" s="932"/>
      <c r="J428" s="932"/>
      <c r="K428" s="1554" t="s">
        <v>615</v>
      </c>
      <c r="L428" s="1554"/>
      <c r="M428" s="929"/>
      <c r="N428" s="1554" t="s">
        <v>615</v>
      </c>
      <c r="O428" s="1554"/>
      <c r="P428" s="1556"/>
      <c r="Q428" s="1552"/>
    </row>
    <row r="429" spans="1:17" x14ac:dyDescent="0.25">
      <c r="A429" s="1551"/>
      <c r="B429" s="1556"/>
      <c r="C429" s="1556"/>
      <c r="D429" s="1552"/>
      <c r="E429" s="1552"/>
      <c r="F429" s="1552"/>
      <c r="G429" s="932"/>
      <c r="H429" s="932"/>
      <c r="I429" s="932"/>
      <c r="J429" s="932"/>
      <c r="K429" s="929" t="s">
        <v>616</v>
      </c>
      <c r="L429" s="929" t="s">
        <v>607</v>
      </c>
      <c r="M429" s="929"/>
      <c r="N429" s="929" t="s">
        <v>616</v>
      </c>
      <c r="O429" s="929" t="s">
        <v>607</v>
      </c>
      <c r="P429" s="1556"/>
      <c r="Q429" s="1552"/>
    </row>
    <row r="430" spans="1:17" x14ac:dyDescent="0.25">
      <c r="A430" s="930" t="s">
        <v>1319</v>
      </c>
      <c r="B430" s="914" t="s">
        <v>1324</v>
      </c>
      <c r="C430" s="914" t="s">
        <v>258</v>
      </c>
      <c r="D430" s="914" t="s">
        <v>1424</v>
      </c>
      <c r="E430" s="914" t="s">
        <v>1425</v>
      </c>
      <c r="F430" s="914"/>
      <c r="G430" s="914"/>
      <c r="H430" s="914"/>
      <c r="I430" s="914"/>
      <c r="J430" s="915"/>
      <c r="K430" s="915"/>
      <c r="L430" s="915" t="s">
        <v>618</v>
      </c>
      <c r="M430" s="915" t="s">
        <v>1394</v>
      </c>
      <c r="N430" s="915"/>
      <c r="O430" s="915"/>
      <c r="P430" s="915" t="s">
        <v>621</v>
      </c>
      <c r="Q430" s="916">
        <v>43552</v>
      </c>
    </row>
    <row r="431" spans="1:17" x14ac:dyDescent="0.25">
      <c r="A431" s="883" t="s">
        <v>1319</v>
      </c>
      <c r="B431" s="877" t="s">
        <v>1324</v>
      </c>
      <c r="C431" s="877" t="s">
        <v>774</v>
      </c>
      <c r="D431" s="877" t="s">
        <v>1523</v>
      </c>
      <c r="E431" s="877" t="s">
        <v>1524</v>
      </c>
      <c r="F431" s="877"/>
      <c r="G431" s="877"/>
      <c r="H431" s="877"/>
      <c r="I431" s="877"/>
      <c r="J431" s="878"/>
      <c r="K431" s="878"/>
      <c r="L431" s="878" t="s">
        <v>618</v>
      </c>
      <c r="M431" s="878" t="s">
        <v>1394</v>
      </c>
      <c r="N431" s="878"/>
      <c r="O431" s="878"/>
      <c r="P431" s="878" t="s">
        <v>621</v>
      </c>
      <c r="Q431" s="879">
        <v>43551</v>
      </c>
    </row>
    <row r="432" spans="1:17" x14ac:dyDescent="0.25">
      <c r="A432" s="883" t="s">
        <v>1319</v>
      </c>
      <c r="B432" s="877" t="s">
        <v>1324</v>
      </c>
      <c r="C432" s="877" t="s">
        <v>1755</v>
      </c>
      <c r="D432" s="877" t="s">
        <v>1756</v>
      </c>
      <c r="E432" s="877" t="s">
        <v>1757</v>
      </c>
      <c r="F432" s="877"/>
      <c r="G432" s="877"/>
      <c r="H432" s="877"/>
      <c r="I432" s="877"/>
      <c r="J432" s="878"/>
      <c r="K432" s="878"/>
      <c r="L432" s="878" t="s">
        <v>618</v>
      </c>
      <c r="M432" s="878" t="s">
        <v>1394</v>
      </c>
      <c r="N432" s="878"/>
      <c r="O432" s="878"/>
      <c r="P432" s="878" t="s">
        <v>621</v>
      </c>
      <c r="Q432" s="879">
        <v>43553</v>
      </c>
    </row>
    <row r="433" spans="1:17" x14ac:dyDescent="0.25">
      <c r="A433" s="883" t="s">
        <v>1319</v>
      </c>
      <c r="B433" s="877" t="s">
        <v>1324</v>
      </c>
      <c r="C433" s="877" t="s">
        <v>162</v>
      </c>
      <c r="D433" s="877" t="s">
        <v>1962</v>
      </c>
      <c r="E433" s="877" t="s">
        <v>1327</v>
      </c>
      <c r="F433" s="877"/>
      <c r="G433" s="877"/>
      <c r="H433" s="877"/>
      <c r="I433" s="877"/>
      <c r="J433" s="878"/>
      <c r="K433" s="878"/>
      <c r="L433" s="878"/>
      <c r="M433" s="878"/>
      <c r="N433" s="878" t="s">
        <v>618</v>
      </c>
      <c r="O433" s="878" t="s">
        <v>1394</v>
      </c>
      <c r="P433" s="878" t="s">
        <v>621</v>
      </c>
      <c r="Q433" s="879">
        <v>43551</v>
      </c>
    </row>
    <row r="434" spans="1:17" ht="15" hidden="1" customHeight="1" x14ac:dyDescent="0.25">
      <c r="A434" s="883"/>
      <c r="B434" s="877"/>
      <c r="C434" s="877"/>
      <c r="D434" s="877"/>
      <c r="E434" s="877"/>
      <c r="F434" s="877"/>
      <c r="G434" s="877"/>
      <c r="H434" s="877"/>
      <c r="I434" s="877"/>
      <c r="J434" s="878"/>
      <c r="K434" s="878"/>
      <c r="L434" s="878"/>
      <c r="M434" s="878"/>
      <c r="N434" s="878"/>
      <c r="O434" s="878"/>
      <c r="P434" s="878"/>
      <c r="Q434" s="879"/>
    </row>
    <row r="435" spans="1:17" ht="15" hidden="1" customHeight="1" x14ac:dyDescent="0.25">
      <c r="A435" s="883"/>
      <c r="B435" s="877"/>
      <c r="C435" s="877"/>
      <c r="D435" s="877"/>
      <c r="E435" s="877"/>
      <c r="F435" s="877"/>
      <c r="G435" s="877"/>
      <c r="H435" s="877"/>
      <c r="I435" s="877"/>
      <c r="J435" s="878"/>
      <c r="K435" s="878"/>
      <c r="L435" s="878"/>
      <c r="M435" s="878"/>
      <c r="N435" s="878"/>
      <c r="O435" s="878"/>
      <c r="P435" s="878"/>
      <c r="Q435" s="879"/>
    </row>
    <row r="436" spans="1:17" ht="15" hidden="1" customHeight="1" x14ac:dyDescent="0.25">
      <c r="A436" s="883"/>
      <c r="B436" s="877"/>
      <c r="C436" s="877"/>
      <c r="D436" s="877"/>
      <c r="E436" s="877"/>
      <c r="F436" s="877"/>
      <c r="G436" s="877"/>
      <c r="H436" s="877"/>
      <c r="I436" s="877"/>
      <c r="J436" s="878"/>
      <c r="K436" s="878"/>
      <c r="L436" s="878"/>
      <c r="M436" s="878"/>
      <c r="N436" s="878"/>
      <c r="O436" s="878"/>
      <c r="P436" s="878"/>
      <c r="Q436" s="879"/>
    </row>
    <row r="437" spans="1:17" ht="15" hidden="1" customHeight="1" x14ac:dyDescent="0.25">
      <c r="A437" s="883"/>
      <c r="B437" s="877"/>
      <c r="C437" s="877"/>
      <c r="D437" s="877"/>
      <c r="E437" s="877"/>
      <c r="F437" s="877"/>
      <c r="G437" s="877"/>
      <c r="H437" s="877"/>
      <c r="I437" s="877"/>
      <c r="J437" s="878"/>
      <c r="K437" s="878"/>
      <c r="L437" s="878"/>
      <c r="M437" s="878"/>
      <c r="N437" s="878"/>
      <c r="O437" s="878"/>
      <c r="P437" s="878"/>
      <c r="Q437" s="879"/>
    </row>
    <row r="438" spans="1:17" ht="15" hidden="1" customHeight="1" x14ac:dyDescent="0.25">
      <c r="A438" s="883"/>
      <c r="B438" s="877"/>
      <c r="C438" s="877"/>
      <c r="D438" s="877"/>
      <c r="E438" s="877"/>
      <c r="F438" s="877"/>
      <c r="G438" s="877"/>
      <c r="H438" s="877"/>
      <c r="I438" s="877"/>
      <c r="J438" s="878"/>
      <c r="K438" s="878"/>
      <c r="L438" s="878"/>
      <c r="M438" s="878"/>
      <c r="N438" s="878"/>
      <c r="O438" s="878"/>
      <c r="P438" s="878"/>
      <c r="Q438" s="879"/>
    </row>
    <row r="439" spans="1:17" ht="15" hidden="1" customHeight="1" x14ac:dyDescent="0.25">
      <c r="A439" s="883"/>
      <c r="B439" s="877"/>
      <c r="C439" s="877"/>
      <c r="D439" s="877"/>
      <c r="E439" s="877"/>
      <c r="F439" s="877"/>
      <c r="G439" s="877"/>
      <c r="H439" s="877"/>
      <c r="I439" s="877"/>
      <c r="J439" s="878"/>
      <c r="K439" s="878"/>
      <c r="L439" s="878"/>
      <c r="M439" s="878"/>
      <c r="N439" s="878"/>
      <c r="O439" s="878"/>
      <c r="P439" s="878"/>
      <c r="Q439" s="879"/>
    </row>
    <row r="440" spans="1:17" ht="15" hidden="1" customHeight="1" x14ac:dyDescent="0.25">
      <c r="A440" s="883"/>
      <c r="B440" s="877"/>
      <c r="C440" s="877"/>
      <c r="D440" s="877"/>
      <c r="E440" s="877"/>
      <c r="F440" s="877"/>
      <c r="G440" s="877"/>
      <c r="H440" s="877"/>
      <c r="I440" s="877"/>
      <c r="J440" s="878"/>
      <c r="K440" s="878"/>
      <c r="L440" s="878"/>
      <c r="M440" s="878"/>
      <c r="N440" s="878"/>
      <c r="O440" s="878"/>
      <c r="P440" s="878"/>
      <c r="Q440" s="879"/>
    </row>
    <row r="441" spans="1:17" ht="15" hidden="1" customHeight="1" x14ac:dyDescent="0.25">
      <c r="A441" s="883"/>
      <c r="B441" s="877"/>
      <c r="C441" s="877"/>
      <c r="D441" s="877"/>
      <c r="E441" s="877"/>
      <c r="F441" s="877"/>
      <c r="G441" s="877"/>
      <c r="H441" s="877"/>
      <c r="I441" s="877"/>
      <c r="J441" s="878"/>
      <c r="K441" s="878"/>
      <c r="L441" s="878"/>
      <c r="M441" s="878"/>
      <c r="N441" s="878"/>
      <c r="O441" s="878"/>
      <c r="P441" s="878"/>
      <c r="Q441" s="879"/>
    </row>
    <row r="442" spans="1:17" ht="15" hidden="1" customHeight="1" x14ac:dyDescent="0.25">
      <c r="A442" s="883"/>
      <c r="B442" s="877"/>
      <c r="C442" s="877"/>
      <c r="D442" s="877"/>
      <c r="E442" s="877"/>
      <c r="F442" s="877"/>
      <c r="G442" s="877"/>
      <c r="H442" s="877"/>
      <c r="I442" s="877"/>
      <c r="J442" s="878"/>
      <c r="K442" s="878"/>
      <c r="L442" s="878"/>
      <c r="M442" s="878"/>
      <c r="N442" s="878"/>
      <c r="O442" s="878"/>
      <c r="P442" s="878"/>
      <c r="Q442" s="879"/>
    </row>
    <row r="443" spans="1:17" ht="15" hidden="1" customHeight="1" x14ac:dyDescent="0.25">
      <c r="A443" s="883"/>
      <c r="B443" s="877"/>
      <c r="C443" s="877"/>
      <c r="D443" s="877"/>
      <c r="E443" s="877"/>
      <c r="F443" s="877"/>
      <c r="G443" s="877"/>
      <c r="H443" s="877"/>
      <c r="I443" s="877"/>
      <c r="J443" s="878"/>
      <c r="K443" s="878"/>
      <c r="L443" s="878"/>
      <c r="M443" s="878"/>
      <c r="N443" s="878"/>
      <c r="O443" s="878"/>
      <c r="P443" s="878"/>
      <c r="Q443" s="879"/>
    </row>
    <row r="444" spans="1:17" ht="15" hidden="1" customHeight="1" x14ac:dyDescent="0.25">
      <c r="A444" s="883"/>
      <c r="B444" s="877"/>
      <c r="C444" s="877"/>
      <c r="D444" s="877"/>
      <c r="E444" s="877"/>
      <c r="F444" s="877"/>
      <c r="G444" s="877"/>
      <c r="H444" s="877"/>
      <c r="I444" s="877"/>
      <c r="J444" s="878"/>
      <c r="K444" s="878"/>
      <c r="L444" s="878"/>
      <c r="M444" s="878"/>
      <c r="N444" s="878"/>
      <c r="O444" s="878"/>
      <c r="P444" s="878"/>
      <c r="Q444" s="879"/>
    </row>
    <row r="445" spans="1:17" ht="15" hidden="1" customHeight="1" x14ac:dyDescent="0.25">
      <c r="A445" s="934"/>
      <c r="B445" s="920"/>
      <c r="C445" s="920"/>
      <c r="D445" s="920"/>
      <c r="E445" s="920"/>
      <c r="F445" s="920"/>
      <c r="G445" s="920"/>
      <c r="H445" s="920"/>
      <c r="I445" s="920"/>
      <c r="J445" s="921"/>
      <c r="K445" s="921"/>
      <c r="L445" s="921"/>
      <c r="M445" s="921"/>
      <c r="N445" s="921"/>
      <c r="O445" s="921"/>
      <c r="P445" s="921"/>
      <c r="Q445" s="922"/>
    </row>
    <row r="446" spans="1:17" x14ac:dyDescent="0.25">
      <c r="A446" s="1551" t="s">
        <v>607</v>
      </c>
      <c r="B446" s="937"/>
      <c r="C446" s="1552" t="s">
        <v>660</v>
      </c>
      <c r="D446" s="1552" t="s">
        <v>661</v>
      </c>
      <c r="E446" s="1552" t="s">
        <v>649</v>
      </c>
      <c r="F446" s="1552"/>
      <c r="G446" s="932"/>
      <c r="H446" s="932"/>
      <c r="I446" s="932"/>
      <c r="J446" s="1554" t="s">
        <v>662</v>
      </c>
      <c r="K446" s="1554"/>
      <c r="L446" s="1554"/>
      <c r="M446" s="1554"/>
      <c r="N446" s="1554"/>
      <c r="O446" s="1554"/>
      <c r="P446" s="1559" t="s">
        <v>611</v>
      </c>
      <c r="Q446" s="1552" t="s">
        <v>612</v>
      </c>
    </row>
    <row r="447" spans="1:17" x14ac:dyDescent="0.25">
      <c r="A447" s="1551"/>
      <c r="B447" s="937"/>
      <c r="C447" s="1552"/>
      <c r="D447" s="1552"/>
      <c r="E447" s="1552"/>
      <c r="F447" s="1552"/>
      <c r="G447" s="932"/>
      <c r="H447" s="932"/>
      <c r="I447" s="932"/>
      <c r="J447" s="1554" t="s">
        <v>613</v>
      </c>
      <c r="K447" s="1554"/>
      <c r="L447" s="928"/>
      <c r="M447" s="1554" t="s">
        <v>614</v>
      </c>
      <c r="N447" s="1554"/>
      <c r="O447" s="928"/>
      <c r="P447" s="1559"/>
      <c r="Q447" s="1552"/>
    </row>
    <row r="448" spans="1:17" x14ac:dyDescent="0.25">
      <c r="A448" s="1551"/>
      <c r="B448" s="937"/>
      <c r="C448" s="1552"/>
      <c r="D448" s="1552"/>
      <c r="E448" s="1552"/>
      <c r="F448" s="1552"/>
      <c r="G448" s="932"/>
      <c r="H448" s="932"/>
      <c r="I448" s="932"/>
      <c r="J448" s="1554" t="s">
        <v>615</v>
      </c>
      <c r="K448" s="1554"/>
      <c r="L448" s="928"/>
      <c r="M448" s="1554" t="s">
        <v>663</v>
      </c>
      <c r="N448" s="1554"/>
      <c r="O448" s="928"/>
      <c r="P448" s="1559"/>
      <c r="Q448" s="1552"/>
    </row>
    <row r="449" spans="1:17" x14ac:dyDescent="0.25">
      <c r="A449" s="1551"/>
      <c r="B449" s="937"/>
      <c r="C449" s="1552"/>
      <c r="D449" s="1552"/>
      <c r="E449" s="1552"/>
      <c r="F449" s="1552"/>
      <c r="G449" s="932"/>
      <c r="H449" s="932"/>
      <c r="I449" s="932"/>
      <c r="J449" s="929" t="s">
        <v>616</v>
      </c>
      <c r="K449" s="929" t="s">
        <v>607</v>
      </c>
      <c r="L449" s="929"/>
      <c r="M449" s="929" t="s">
        <v>616</v>
      </c>
      <c r="N449" s="929" t="s">
        <v>607</v>
      </c>
      <c r="O449" s="929"/>
      <c r="P449" s="1559"/>
      <c r="Q449" s="1552"/>
    </row>
    <row r="450" spans="1:17" x14ac:dyDescent="0.25">
      <c r="A450" s="930" t="s">
        <v>1559</v>
      </c>
      <c r="B450" s="914" t="s">
        <v>1426</v>
      </c>
      <c r="C450" s="914" t="s">
        <v>1931</v>
      </c>
      <c r="D450" s="935" t="s">
        <v>1664</v>
      </c>
      <c r="E450" s="914" t="s">
        <v>1411</v>
      </c>
      <c r="F450" s="914"/>
      <c r="G450" s="914"/>
      <c r="H450" s="914"/>
      <c r="I450" s="936"/>
      <c r="J450" s="936"/>
      <c r="K450" s="936"/>
      <c r="L450" s="936"/>
      <c r="M450" s="936" t="s">
        <v>636</v>
      </c>
      <c r="N450" s="936" t="s">
        <v>637</v>
      </c>
      <c r="O450" s="936"/>
      <c r="P450" s="936" t="s">
        <v>621</v>
      </c>
      <c r="Q450" s="916">
        <v>43553</v>
      </c>
    </row>
    <row r="451" spans="1:17" x14ac:dyDescent="0.25">
      <c r="A451" s="883" t="s">
        <v>1559</v>
      </c>
      <c r="B451" s="877" t="s">
        <v>1426</v>
      </c>
      <c r="C451" s="877" t="s">
        <v>1931</v>
      </c>
      <c r="D451" s="886" t="s">
        <v>1664</v>
      </c>
      <c r="E451" s="877" t="s">
        <v>1411</v>
      </c>
      <c r="F451" s="877"/>
      <c r="G451" s="877"/>
      <c r="H451" s="877"/>
      <c r="I451" s="887"/>
      <c r="J451" s="887" t="s">
        <v>618</v>
      </c>
      <c r="K451" s="887" t="s">
        <v>1298</v>
      </c>
      <c r="L451" s="887"/>
      <c r="M451" s="887"/>
      <c r="N451" s="887"/>
      <c r="O451" s="887"/>
      <c r="P451" s="887" t="s">
        <v>621</v>
      </c>
      <c r="Q451" s="879">
        <v>43553</v>
      </c>
    </row>
    <row r="452" spans="1:17" x14ac:dyDescent="0.25">
      <c r="A452" s="883" t="s">
        <v>1559</v>
      </c>
      <c r="B452" s="877" t="s">
        <v>1426</v>
      </c>
      <c r="C452" s="877" t="s">
        <v>1931</v>
      </c>
      <c r="D452" s="886" t="s">
        <v>1664</v>
      </c>
      <c r="E452" s="877" t="s">
        <v>1665</v>
      </c>
      <c r="F452" s="877"/>
      <c r="G452" s="877"/>
      <c r="H452" s="877"/>
      <c r="I452" s="887"/>
      <c r="J452" s="887"/>
      <c r="K452" s="887"/>
      <c r="L452" s="887"/>
      <c r="M452" s="887" t="s">
        <v>636</v>
      </c>
      <c r="N452" s="887" t="s">
        <v>637</v>
      </c>
      <c r="O452" s="887"/>
      <c r="P452" s="887" t="s">
        <v>621</v>
      </c>
      <c r="Q452" s="879">
        <v>43553</v>
      </c>
    </row>
    <row r="453" spans="1:17" x14ac:dyDescent="0.25">
      <c r="A453" s="883" t="s">
        <v>1559</v>
      </c>
      <c r="B453" s="877" t="s">
        <v>1426</v>
      </c>
      <c r="C453" s="877" t="s">
        <v>1933</v>
      </c>
      <c r="D453" s="886" t="s">
        <v>1666</v>
      </c>
      <c r="E453" s="877" t="s">
        <v>1667</v>
      </c>
      <c r="F453" s="877"/>
      <c r="G453" s="877"/>
      <c r="H453" s="877"/>
      <c r="I453" s="887"/>
      <c r="J453" s="887"/>
      <c r="K453" s="887"/>
      <c r="L453" s="887"/>
      <c r="M453" s="887" t="s">
        <v>636</v>
      </c>
      <c r="N453" s="887" t="s">
        <v>637</v>
      </c>
      <c r="O453" s="887"/>
      <c r="P453" s="887" t="s">
        <v>621</v>
      </c>
      <c r="Q453" s="879">
        <v>43553</v>
      </c>
    </row>
    <row r="454" spans="1:17" x14ac:dyDescent="0.25">
      <c r="A454" s="883" t="s">
        <v>1559</v>
      </c>
      <c r="B454" s="877" t="s">
        <v>1426</v>
      </c>
      <c r="C454" s="877" t="s">
        <v>1933</v>
      </c>
      <c r="D454" s="886" t="s">
        <v>1666</v>
      </c>
      <c r="E454" s="877" t="s">
        <v>1667</v>
      </c>
      <c r="F454" s="877"/>
      <c r="G454" s="877"/>
      <c r="H454" s="877"/>
      <c r="I454" s="887"/>
      <c r="J454" s="887" t="s">
        <v>618</v>
      </c>
      <c r="K454" s="887" t="s">
        <v>1298</v>
      </c>
      <c r="L454" s="887"/>
      <c r="M454" s="887"/>
      <c r="N454" s="887"/>
      <c r="O454" s="887"/>
      <c r="P454" s="887" t="s">
        <v>621</v>
      </c>
      <c r="Q454" s="879">
        <v>43553</v>
      </c>
    </row>
    <row r="455" spans="1:17" x14ac:dyDescent="0.25">
      <c r="A455" s="883" t="s">
        <v>1559</v>
      </c>
      <c r="B455" s="877" t="s">
        <v>1426</v>
      </c>
      <c r="C455" s="877" t="s">
        <v>1933</v>
      </c>
      <c r="D455" s="886" t="s">
        <v>1666</v>
      </c>
      <c r="E455" s="877" t="s">
        <v>1422</v>
      </c>
      <c r="F455" s="877"/>
      <c r="G455" s="877"/>
      <c r="H455" s="877"/>
      <c r="I455" s="887"/>
      <c r="J455" s="887"/>
      <c r="K455" s="887"/>
      <c r="L455" s="887"/>
      <c r="M455" s="887" t="s">
        <v>636</v>
      </c>
      <c r="N455" s="887" t="s">
        <v>637</v>
      </c>
      <c r="O455" s="887"/>
      <c r="P455" s="887" t="s">
        <v>621</v>
      </c>
      <c r="Q455" s="879">
        <v>43553</v>
      </c>
    </row>
    <row r="456" spans="1:17" x14ac:dyDescent="0.25">
      <c r="A456" s="883" t="s">
        <v>1319</v>
      </c>
      <c r="B456" s="877" t="s">
        <v>1426</v>
      </c>
      <c r="C456" s="877" t="s">
        <v>1427</v>
      </c>
      <c r="D456" s="886" t="s">
        <v>302</v>
      </c>
      <c r="E456" s="877" t="s">
        <v>1428</v>
      </c>
      <c r="F456" s="877"/>
      <c r="G456" s="877"/>
      <c r="H456" s="877"/>
      <c r="I456" s="887"/>
      <c r="J456" s="887"/>
      <c r="K456" s="887"/>
      <c r="L456" s="887"/>
      <c r="M456" s="887" t="s">
        <v>625</v>
      </c>
      <c r="N456" s="887" t="s">
        <v>1322</v>
      </c>
      <c r="O456" s="887"/>
      <c r="P456" s="887" t="s">
        <v>621</v>
      </c>
      <c r="Q456" s="879">
        <v>43510</v>
      </c>
    </row>
    <row r="457" spans="1:17" x14ac:dyDescent="0.25">
      <c r="A457" s="883" t="s">
        <v>1319</v>
      </c>
      <c r="B457" s="877" t="s">
        <v>1426</v>
      </c>
      <c r="C457" s="877" t="s">
        <v>1896</v>
      </c>
      <c r="D457" s="886" t="s">
        <v>1897</v>
      </c>
      <c r="E457" s="877" t="s">
        <v>1963</v>
      </c>
      <c r="F457" s="877"/>
      <c r="G457" s="877"/>
      <c r="H457" s="877"/>
      <c r="I457" s="887"/>
      <c r="J457" s="887"/>
      <c r="K457" s="887"/>
      <c r="L457" s="887"/>
      <c r="M457" s="887" t="s">
        <v>634</v>
      </c>
      <c r="N457" s="887" t="s">
        <v>1388</v>
      </c>
      <c r="O457" s="887"/>
      <c r="P457" s="887" t="s">
        <v>621</v>
      </c>
      <c r="Q457" s="879">
        <v>43479</v>
      </c>
    </row>
    <row r="458" spans="1:17" x14ac:dyDescent="0.25">
      <c r="A458" s="883" t="s">
        <v>1319</v>
      </c>
      <c r="B458" s="877" t="s">
        <v>1426</v>
      </c>
      <c r="C458" s="877" t="s">
        <v>1896</v>
      </c>
      <c r="D458" s="886" t="s">
        <v>1897</v>
      </c>
      <c r="E458" s="877" t="s">
        <v>1963</v>
      </c>
      <c r="F458" s="877"/>
      <c r="G458" s="877"/>
      <c r="H458" s="877"/>
      <c r="I458" s="887"/>
      <c r="J458" s="887"/>
      <c r="K458" s="887"/>
      <c r="L458" s="887"/>
      <c r="M458" s="887" t="s">
        <v>634</v>
      </c>
      <c r="N458" s="887" t="s">
        <v>1388</v>
      </c>
      <c r="O458" s="887"/>
      <c r="P458" s="887" t="s">
        <v>621</v>
      </c>
      <c r="Q458" s="879">
        <v>43552</v>
      </c>
    </row>
    <row r="459" spans="1:17" x14ac:dyDescent="0.25">
      <c r="A459" s="883" t="s">
        <v>1319</v>
      </c>
      <c r="B459" s="877" t="s">
        <v>1426</v>
      </c>
      <c r="C459" s="877" t="s">
        <v>1244</v>
      </c>
      <c r="D459" s="886" t="s">
        <v>1245</v>
      </c>
      <c r="E459" s="877" t="s">
        <v>1347</v>
      </c>
      <c r="F459" s="877"/>
      <c r="G459" s="877"/>
      <c r="H459" s="877"/>
      <c r="I459" s="887"/>
      <c r="J459" s="887"/>
      <c r="K459" s="887"/>
      <c r="L459" s="887"/>
      <c r="M459" s="887" t="s">
        <v>625</v>
      </c>
      <c r="N459" s="887" t="s">
        <v>1322</v>
      </c>
      <c r="O459" s="887"/>
      <c r="P459" s="887" t="s">
        <v>621</v>
      </c>
      <c r="Q459" s="879">
        <v>43510</v>
      </c>
    </row>
    <row r="460" spans="1:17" x14ac:dyDescent="0.25">
      <c r="A460" s="883" t="s">
        <v>1319</v>
      </c>
      <c r="B460" s="877" t="s">
        <v>1426</v>
      </c>
      <c r="C460" s="877" t="s">
        <v>1620</v>
      </c>
      <c r="D460" s="886" t="s">
        <v>1621</v>
      </c>
      <c r="E460" s="877" t="s">
        <v>1668</v>
      </c>
      <c r="F460" s="877"/>
      <c r="G460" s="877"/>
      <c r="H460" s="877"/>
      <c r="I460" s="887"/>
      <c r="J460" s="887"/>
      <c r="K460" s="887"/>
      <c r="L460" s="887"/>
      <c r="M460" s="887" t="s">
        <v>618</v>
      </c>
      <c r="N460" s="887" t="s">
        <v>1394</v>
      </c>
      <c r="O460" s="887"/>
      <c r="P460" s="887" t="s">
        <v>621</v>
      </c>
      <c r="Q460" s="879">
        <v>43510</v>
      </c>
    </row>
    <row r="461" spans="1:17" x14ac:dyDescent="0.25">
      <c r="A461" s="883" t="s">
        <v>1319</v>
      </c>
      <c r="B461" s="877" t="s">
        <v>1426</v>
      </c>
      <c r="C461" s="877" t="s">
        <v>1620</v>
      </c>
      <c r="D461" s="886" t="s">
        <v>1621</v>
      </c>
      <c r="E461" s="877" t="s">
        <v>1669</v>
      </c>
      <c r="F461" s="877"/>
      <c r="G461" s="877"/>
      <c r="H461" s="877"/>
      <c r="I461" s="887"/>
      <c r="J461" s="887"/>
      <c r="K461" s="887"/>
      <c r="L461" s="887"/>
      <c r="M461" s="887" t="s">
        <v>634</v>
      </c>
      <c r="N461" s="887" t="s">
        <v>1388</v>
      </c>
      <c r="O461" s="887"/>
      <c r="P461" s="887" t="s">
        <v>621</v>
      </c>
      <c r="Q461" s="879">
        <v>43510</v>
      </c>
    </row>
    <row r="462" spans="1:17" x14ac:dyDescent="0.25">
      <c r="A462" s="883" t="s">
        <v>1319</v>
      </c>
      <c r="B462" s="877" t="s">
        <v>1426</v>
      </c>
      <c r="C462" s="877" t="s">
        <v>1620</v>
      </c>
      <c r="D462" s="886" t="s">
        <v>1621</v>
      </c>
      <c r="E462" s="877" t="s">
        <v>1670</v>
      </c>
      <c r="F462" s="877"/>
      <c r="G462" s="877"/>
      <c r="H462" s="877"/>
      <c r="I462" s="887"/>
      <c r="J462" s="887"/>
      <c r="K462" s="887"/>
      <c r="L462" s="887"/>
      <c r="M462" s="887" t="s">
        <v>634</v>
      </c>
      <c r="N462" s="887" t="s">
        <v>1388</v>
      </c>
      <c r="O462" s="887"/>
      <c r="P462" s="887" t="s">
        <v>621</v>
      </c>
      <c r="Q462" s="879">
        <v>43510</v>
      </c>
    </row>
    <row r="463" spans="1:17" x14ac:dyDescent="0.25">
      <c r="A463" s="883" t="s">
        <v>1319</v>
      </c>
      <c r="B463" s="877" t="s">
        <v>1426</v>
      </c>
      <c r="C463" s="877" t="s">
        <v>1620</v>
      </c>
      <c r="D463" s="886" t="s">
        <v>1621</v>
      </c>
      <c r="E463" s="877" t="s">
        <v>1671</v>
      </c>
      <c r="F463" s="877"/>
      <c r="G463" s="877"/>
      <c r="H463" s="877"/>
      <c r="I463" s="887"/>
      <c r="J463" s="887"/>
      <c r="K463" s="887"/>
      <c r="L463" s="887"/>
      <c r="M463" s="887" t="s">
        <v>634</v>
      </c>
      <c r="N463" s="887" t="s">
        <v>1388</v>
      </c>
      <c r="O463" s="887"/>
      <c r="P463" s="887" t="s">
        <v>621</v>
      </c>
      <c r="Q463" s="879">
        <v>43510</v>
      </c>
    </row>
    <row r="464" spans="1:17" x14ac:dyDescent="0.25">
      <c r="A464" s="883" t="s">
        <v>1319</v>
      </c>
      <c r="B464" s="877" t="s">
        <v>1426</v>
      </c>
      <c r="C464" s="877" t="s">
        <v>1620</v>
      </c>
      <c r="D464" s="886" t="s">
        <v>1621</v>
      </c>
      <c r="E464" s="877" t="s">
        <v>1672</v>
      </c>
      <c r="F464" s="877"/>
      <c r="G464" s="877"/>
      <c r="H464" s="877"/>
      <c r="I464" s="887"/>
      <c r="J464" s="887"/>
      <c r="K464" s="887"/>
      <c r="L464" s="887"/>
      <c r="M464" s="887" t="s">
        <v>634</v>
      </c>
      <c r="N464" s="887" t="s">
        <v>1388</v>
      </c>
      <c r="O464" s="887"/>
      <c r="P464" s="887" t="s">
        <v>621</v>
      </c>
      <c r="Q464" s="879">
        <v>43510</v>
      </c>
    </row>
    <row r="465" spans="1:17" x14ac:dyDescent="0.25">
      <c r="A465" s="883" t="s">
        <v>1319</v>
      </c>
      <c r="B465" s="877" t="s">
        <v>1426</v>
      </c>
      <c r="C465" s="877" t="s">
        <v>1720</v>
      </c>
      <c r="D465" s="886" t="s">
        <v>1721</v>
      </c>
      <c r="E465" s="877" t="s">
        <v>1758</v>
      </c>
      <c r="F465" s="877"/>
      <c r="G465" s="877"/>
      <c r="H465" s="877"/>
      <c r="I465" s="887"/>
      <c r="J465" s="887"/>
      <c r="K465" s="887"/>
      <c r="L465" s="887"/>
      <c r="M465" s="887" t="s">
        <v>636</v>
      </c>
      <c r="N465" s="887" t="s">
        <v>1320</v>
      </c>
      <c r="O465" s="887"/>
      <c r="P465" s="887" t="s">
        <v>621</v>
      </c>
      <c r="Q465" s="879">
        <v>43552</v>
      </c>
    </row>
    <row r="466" spans="1:17" x14ac:dyDescent="0.25">
      <c r="A466" s="883" t="s">
        <v>1319</v>
      </c>
      <c r="B466" s="877" t="s">
        <v>1426</v>
      </c>
      <c r="C466" s="877" t="s">
        <v>1720</v>
      </c>
      <c r="D466" s="886" t="s">
        <v>1721</v>
      </c>
      <c r="E466" s="877" t="s">
        <v>1667</v>
      </c>
      <c r="F466" s="877"/>
      <c r="G466" s="877"/>
      <c r="H466" s="877"/>
      <c r="I466" s="887"/>
      <c r="J466" s="887"/>
      <c r="K466" s="887"/>
      <c r="L466" s="887"/>
      <c r="M466" s="887" t="s">
        <v>636</v>
      </c>
      <c r="N466" s="887" t="s">
        <v>1320</v>
      </c>
      <c r="O466" s="887"/>
      <c r="P466" s="887" t="s">
        <v>621</v>
      </c>
      <c r="Q466" s="879">
        <v>43552</v>
      </c>
    </row>
    <row r="467" spans="1:17" x14ac:dyDescent="0.25">
      <c r="A467" s="883" t="s">
        <v>1319</v>
      </c>
      <c r="B467" s="877" t="s">
        <v>1426</v>
      </c>
      <c r="C467" s="877" t="s">
        <v>1720</v>
      </c>
      <c r="D467" s="886" t="s">
        <v>1721</v>
      </c>
      <c r="E467" s="877" t="s">
        <v>1350</v>
      </c>
      <c r="F467" s="877"/>
      <c r="G467" s="877"/>
      <c r="H467" s="877"/>
      <c r="I467" s="887"/>
      <c r="J467" s="887"/>
      <c r="K467" s="887"/>
      <c r="L467" s="887"/>
      <c r="M467" s="887" t="s">
        <v>636</v>
      </c>
      <c r="N467" s="887" t="s">
        <v>1320</v>
      </c>
      <c r="O467" s="887"/>
      <c r="P467" s="887" t="s">
        <v>621</v>
      </c>
      <c r="Q467" s="879">
        <v>43552</v>
      </c>
    </row>
    <row r="468" spans="1:17" x14ac:dyDescent="0.25">
      <c r="A468" s="883" t="s">
        <v>1319</v>
      </c>
      <c r="B468" s="877" t="s">
        <v>1426</v>
      </c>
      <c r="C468" s="877" t="s">
        <v>1720</v>
      </c>
      <c r="D468" s="886" t="s">
        <v>1721</v>
      </c>
      <c r="E468" s="877" t="s">
        <v>1759</v>
      </c>
      <c r="F468" s="877"/>
      <c r="G468" s="877"/>
      <c r="H468" s="877"/>
      <c r="I468" s="887"/>
      <c r="J468" s="887"/>
      <c r="K468" s="887"/>
      <c r="L468" s="887"/>
      <c r="M468" s="887" t="s">
        <v>636</v>
      </c>
      <c r="N468" s="887" t="s">
        <v>1320</v>
      </c>
      <c r="O468" s="887"/>
      <c r="P468" s="887" t="s">
        <v>621</v>
      </c>
      <c r="Q468" s="879">
        <v>43552</v>
      </c>
    </row>
    <row r="469" spans="1:17" x14ac:dyDescent="0.25">
      <c r="A469" s="883" t="s">
        <v>1319</v>
      </c>
      <c r="B469" s="877" t="s">
        <v>1426</v>
      </c>
      <c r="C469" s="877" t="s">
        <v>864</v>
      </c>
      <c r="D469" s="886" t="s">
        <v>865</v>
      </c>
      <c r="E469" s="877" t="s">
        <v>1332</v>
      </c>
      <c r="F469" s="877"/>
      <c r="G469" s="877"/>
      <c r="H469" s="877"/>
      <c r="I469" s="887"/>
      <c r="J469" s="887"/>
      <c r="K469" s="887"/>
      <c r="L469" s="887"/>
      <c r="M469" s="887" t="s">
        <v>625</v>
      </c>
      <c r="N469" s="887" t="s">
        <v>1322</v>
      </c>
      <c r="O469" s="887"/>
      <c r="P469" s="887" t="s">
        <v>621</v>
      </c>
      <c r="Q469" s="879">
        <v>43510</v>
      </c>
    </row>
    <row r="470" spans="1:17" x14ac:dyDescent="0.25">
      <c r="A470" s="883" t="s">
        <v>1319</v>
      </c>
      <c r="B470" s="877" t="s">
        <v>1426</v>
      </c>
      <c r="C470" s="877" t="s">
        <v>1926</v>
      </c>
      <c r="D470" s="886" t="s">
        <v>1037</v>
      </c>
      <c r="E470" s="877" t="s">
        <v>1429</v>
      </c>
      <c r="F470" s="877"/>
      <c r="G470" s="877"/>
      <c r="H470" s="877"/>
      <c r="I470" s="887"/>
      <c r="J470" s="887"/>
      <c r="K470" s="887"/>
      <c r="L470" s="887"/>
      <c r="M470" s="887" t="s">
        <v>625</v>
      </c>
      <c r="N470" s="887" t="s">
        <v>1322</v>
      </c>
      <c r="O470" s="887"/>
      <c r="P470" s="887" t="s">
        <v>621</v>
      </c>
      <c r="Q470" s="879">
        <v>43510</v>
      </c>
    </row>
    <row r="471" spans="1:17" x14ac:dyDescent="0.25">
      <c r="A471" s="883" t="s">
        <v>1319</v>
      </c>
      <c r="B471" s="877" t="s">
        <v>1426</v>
      </c>
      <c r="C471" s="877" t="s">
        <v>1927</v>
      </c>
      <c r="D471" s="886" t="s">
        <v>1077</v>
      </c>
      <c r="E471" s="877" t="s">
        <v>1431</v>
      </c>
      <c r="F471" s="877"/>
      <c r="G471" s="877"/>
      <c r="H471" s="877"/>
      <c r="I471" s="887"/>
      <c r="J471" s="887"/>
      <c r="K471" s="887"/>
      <c r="L471" s="887"/>
      <c r="M471" s="887" t="s">
        <v>625</v>
      </c>
      <c r="N471" s="887" t="s">
        <v>1322</v>
      </c>
      <c r="O471" s="887"/>
      <c r="P471" s="887" t="s">
        <v>621</v>
      </c>
      <c r="Q471" s="879">
        <v>43510</v>
      </c>
    </row>
    <row r="472" spans="1:17" x14ac:dyDescent="0.25">
      <c r="A472" s="883" t="s">
        <v>1319</v>
      </c>
      <c r="B472" s="877" t="s">
        <v>1426</v>
      </c>
      <c r="C472" s="877" t="s">
        <v>1928</v>
      </c>
      <c r="D472" s="886" t="s">
        <v>1628</v>
      </c>
      <c r="E472" s="877" t="s">
        <v>1430</v>
      </c>
      <c r="F472" s="877"/>
      <c r="G472" s="877"/>
      <c r="H472" s="877"/>
      <c r="I472" s="887"/>
      <c r="J472" s="887"/>
      <c r="K472" s="887"/>
      <c r="L472" s="887"/>
      <c r="M472" s="887" t="s">
        <v>625</v>
      </c>
      <c r="N472" s="887" t="s">
        <v>1322</v>
      </c>
      <c r="O472" s="887"/>
      <c r="P472" s="887" t="s">
        <v>621</v>
      </c>
      <c r="Q472" s="879">
        <v>43510</v>
      </c>
    </row>
    <row r="473" spans="1:17" x14ac:dyDescent="0.25">
      <c r="A473" s="883" t="s">
        <v>1319</v>
      </c>
      <c r="B473" s="877" t="s">
        <v>1426</v>
      </c>
      <c r="C473" s="877" t="s">
        <v>1928</v>
      </c>
      <c r="D473" s="886" t="s">
        <v>1628</v>
      </c>
      <c r="E473" s="877" t="s">
        <v>1431</v>
      </c>
      <c r="F473" s="877"/>
      <c r="G473" s="877"/>
      <c r="H473" s="877"/>
      <c r="I473" s="887"/>
      <c r="J473" s="887"/>
      <c r="K473" s="887"/>
      <c r="L473" s="887"/>
      <c r="M473" s="887" t="s">
        <v>625</v>
      </c>
      <c r="N473" s="887" t="s">
        <v>1322</v>
      </c>
      <c r="O473" s="887"/>
      <c r="P473" s="887" t="s">
        <v>621</v>
      </c>
      <c r="Q473" s="879">
        <v>43510</v>
      </c>
    </row>
    <row r="474" spans="1:17" x14ac:dyDescent="0.25">
      <c r="A474" s="883" t="s">
        <v>1319</v>
      </c>
      <c r="B474" s="877" t="s">
        <v>1426</v>
      </c>
      <c r="C474" s="877" t="s">
        <v>1929</v>
      </c>
      <c r="D474" s="886" t="s">
        <v>1629</v>
      </c>
      <c r="E474" s="877" t="s">
        <v>1350</v>
      </c>
      <c r="F474" s="877"/>
      <c r="G474" s="877"/>
      <c r="H474" s="877"/>
      <c r="I474" s="887"/>
      <c r="J474" s="887"/>
      <c r="K474" s="887"/>
      <c r="L474" s="887"/>
      <c r="M474" s="887" t="s">
        <v>625</v>
      </c>
      <c r="N474" s="887" t="s">
        <v>1322</v>
      </c>
      <c r="O474" s="887"/>
      <c r="P474" s="887" t="s">
        <v>621</v>
      </c>
      <c r="Q474" s="879">
        <v>43510</v>
      </c>
    </row>
    <row r="475" spans="1:17" x14ac:dyDescent="0.25">
      <c r="A475" s="883" t="s">
        <v>1319</v>
      </c>
      <c r="B475" s="877" t="s">
        <v>1426</v>
      </c>
      <c r="C475" s="877" t="s">
        <v>1929</v>
      </c>
      <c r="D475" s="886" t="s">
        <v>1629</v>
      </c>
      <c r="E475" s="877" t="s">
        <v>1429</v>
      </c>
      <c r="F475" s="877"/>
      <c r="G475" s="877"/>
      <c r="H475" s="877"/>
      <c r="I475" s="887"/>
      <c r="J475" s="887"/>
      <c r="K475" s="887"/>
      <c r="L475" s="887"/>
      <c r="M475" s="887" t="s">
        <v>625</v>
      </c>
      <c r="N475" s="887" t="s">
        <v>1322</v>
      </c>
      <c r="O475" s="887"/>
      <c r="P475" s="887" t="s">
        <v>621</v>
      </c>
      <c r="Q475" s="879">
        <v>43510</v>
      </c>
    </row>
    <row r="476" spans="1:17" x14ac:dyDescent="0.25">
      <c r="A476" s="883" t="s">
        <v>1319</v>
      </c>
      <c r="B476" s="877" t="s">
        <v>1426</v>
      </c>
      <c r="C476" s="877" t="s">
        <v>1930</v>
      </c>
      <c r="D476" s="886" t="s">
        <v>1728</v>
      </c>
      <c r="E476" s="877" t="s">
        <v>1422</v>
      </c>
      <c r="F476" s="877"/>
      <c r="G476" s="877"/>
      <c r="H476" s="877"/>
      <c r="I476" s="887"/>
      <c r="J476" s="887"/>
      <c r="K476" s="887"/>
      <c r="L476" s="887"/>
      <c r="M476" s="887" t="s">
        <v>636</v>
      </c>
      <c r="N476" s="887" t="s">
        <v>1320</v>
      </c>
      <c r="O476" s="887"/>
      <c r="P476" s="887" t="s">
        <v>621</v>
      </c>
      <c r="Q476" s="879">
        <v>43510</v>
      </c>
    </row>
    <row r="477" spans="1:17" x14ac:dyDescent="0.25">
      <c r="A477" s="883" t="s">
        <v>1319</v>
      </c>
      <c r="B477" s="877" t="s">
        <v>1426</v>
      </c>
      <c r="C477" s="877" t="s">
        <v>1932</v>
      </c>
      <c r="D477" s="886" t="s">
        <v>1904</v>
      </c>
      <c r="E477" s="877" t="s">
        <v>1964</v>
      </c>
      <c r="F477" s="877"/>
      <c r="G477" s="877"/>
      <c r="H477" s="877"/>
      <c r="I477" s="887"/>
      <c r="J477" s="887"/>
      <c r="K477" s="887"/>
      <c r="L477" s="887"/>
      <c r="M477" s="887" t="s">
        <v>634</v>
      </c>
      <c r="N477" s="887" t="s">
        <v>1388</v>
      </c>
      <c r="O477" s="887"/>
      <c r="P477" s="887" t="s">
        <v>621</v>
      </c>
      <c r="Q477" s="879">
        <v>43469</v>
      </c>
    </row>
    <row r="478" spans="1:17" x14ac:dyDescent="0.25">
      <c r="A478" s="883" t="s">
        <v>1319</v>
      </c>
      <c r="B478" s="877" t="s">
        <v>1426</v>
      </c>
      <c r="C478" s="877" t="s">
        <v>1932</v>
      </c>
      <c r="D478" s="886" t="s">
        <v>1904</v>
      </c>
      <c r="E478" s="877" t="s">
        <v>1964</v>
      </c>
      <c r="F478" s="877"/>
      <c r="G478" s="877"/>
      <c r="H478" s="877"/>
      <c r="I478" s="887"/>
      <c r="J478" s="887"/>
      <c r="K478" s="887"/>
      <c r="L478" s="887"/>
      <c r="M478" s="887" t="s">
        <v>634</v>
      </c>
      <c r="N478" s="887" t="s">
        <v>1388</v>
      </c>
      <c r="O478" s="887"/>
      <c r="P478" s="887" t="s">
        <v>621</v>
      </c>
      <c r="Q478" s="879">
        <v>43510</v>
      </c>
    </row>
    <row r="479" spans="1:17" x14ac:dyDescent="0.25">
      <c r="A479" s="883" t="s">
        <v>1319</v>
      </c>
      <c r="B479" s="877" t="s">
        <v>1426</v>
      </c>
      <c r="C479" s="877" t="s">
        <v>869</v>
      </c>
      <c r="D479" s="886" t="s">
        <v>305</v>
      </c>
      <c r="E479" s="877" t="s">
        <v>1432</v>
      </c>
      <c r="F479" s="877"/>
      <c r="G479" s="877"/>
      <c r="H479" s="877"/>
      <c r="I479" s="887"/>
      <c r="J479" s="887"/>
      <c r="K479" s="887"/>
      <c r="L479" s="887"/>
      <c r="M479" s="887" t="s">
        <v>640</v>
      </c>
      <c r="N479" s="887" t="s">
        <v>1371</v>
      </c>
      <c r="O479" s="887"/>
      <c r="P479" s="887" t="s">
        <v>621</v>
      </c>
      <c r="Q479" s="879">
        <v>43510</v>
      </c>
    </row>
    <row r="480" spans="1:17" x14ac:dyDescent="0.25">
      <c r="A480" s="883" t="s">
        <v>1319</v>
      </c>
      <c r="B480" s="877" t="s">
        <v>1426</v>
      </c>
      <c r="C480" s="877" t="s">
        <v>308</v>
      </c>
      <c r="D480" s="886" t="s">
        <v>309</v>
      </c>
      <c r="E480" s="877" t="s">
        <v>1433</v>
      </c>
      <c r="F480" s="877"/>
      <c r="G480" s="877"/>
      <c r="H480" s="877"/>
      <c r="I480" s="887"/>
      <c r="J480" s="887"/>
      <c r="K480" s="887"/>
      <c r="L480" s="887"/>
      <c r="M480" s="887" t="s">
        <v>617</v>
      </c>
      <c r="N480" s="887" t="s">
        <v>1398</v>
      </c>
      <c r="O480" s="887"/>
      <c r="P480" s="887" t="s">
        <v>621</v>
      </c>
      <c r="Q480" s="879">
        <v>43552</v>
      </c>
    </row>
    <row r="481" spans="1:17" x14ac:dyDescent="0.25">
      <c r="A481" s="883" t="s">
        <v>1319</v>
      </c>
      <c r="B481" s="877" t="s">
        <v>1426</v>
      </c>
      <c r="C481" s="877" t="s">
        <v>870</v>
      </c>
      <c r="D481" s="886" t="s">
        <v>871</v>
      </c>
      <c r="E481" s="877" t="s">
        <v>1434</v>
      </c>
      <c r="F481" s="877"/>
      <c r="G481" s="877"/>
      <c r="H481" s="877"/>
      <c r="I481" s="887"/>
      <c r="J481" s="887"/>
      <c r="K481" s="887"/>
      <c r="L481" s="887"/>
      <c r="M481" s="887" t="s">
        <v>634</v>
      </c>
      <c r="N481" s="887" t="s">
        <v>1388</v>
      </c>
      <c r="O481" s="887"/>
      <c r="P481" s="887" t="s">
        <v>621</v>
      </c>
      <c r="Q481" s="879">
        <v>43552</v>
      </c>
    </row>
    <row r="482" spans="1:17" ht="15" hidden="1" customHeight="1" x14ac:dyDescent="0.25">
      <c r="A482" s="883"/>
      <c r="B482" s="877"/>
      <c r="C482" s="877"/>
      <c r="D482" s="886"/>
      <c r="E482" s="877"/>
      <c r="F482" s="877"/>
      <c r="G482" s="877"/>
      <c r="H482" s="877"/>
      <c r="I482" s="887"/>
      <c r="J482" s="887"/>
      <c r="K482" s="887"/>
      <c r="L482" s="887"/>
      <c r="M482" s="887"/>
      <c r="N482" s="887"/>
      <c r="O482" s="887"/>
      <c r="P482" s="887"/>
      <c r="Q482" s="879"/>
    </row>
    <row r="483" spans="1:17" ht="15" hidden="1" customHeight="1" x14ac:dyDescent="0.25">
      <c r="A483" s="883"/>
      <c r="B483" s="877"/>
      <c r="C483" s="877"/>
      <c r="D483" s="886"/>
      <c r="E483" s="877"/>
      <c r="F483" s="877"/>
      <c r="G483" s="877"/>
      <c r="H483" s="877"/>
      <c r="I483" s="887"/>
      <c r="J483" s="887"/>
      <c r="K483" s="887"/>
      <c r="L483" s="887"/>
      <c r="M483" s="887"/>
      <c r="N483" s="887"/>
      <c r="O483" s="887"/>
      <c r="P483" s="887"/>
      <c r="Q483" s="879"/>
    </row>
    <row r="484" spans="1:17" ht="15" hidden="1" customHeight="1" x14ac:dyDescent="0.25">
      <c r="A484" s="883"/>
      <c r="B484" s="877"/>
      <c r="C484" s="877"/>
      <c r="D484" s="886"/>
      <c r="E484" s="877"/>
      <c r="F484" s="877"/>
      <c r="G484" s="877"/>
      <c r="H484" s="877"/>
      <c r="I484" s="887"/>
      <c r="J484" s="887"/>
      <c r="K484" s="887"/>
      <c r="L484" s="887"/>
      <c r="M484" s="887"/>
      <c r="N484" s="887"/>
      <c r="O484" s="887"/>
      <c r="P484" s="887"/>
      <c r="Q484" s="879"/>
    </row>
    <row r="485" spans="1:17" ht="15" hidden="1" customHeight="1" x14ac:dyDescent="0.25">
      <c r="A485" s="883"/>
      <c r="B485" s="877"/>
      <c r="C485" s="877"/>
      <c r="D485" s="886"/>
      <c r="E485" s="877"/>
      <c r="F485" s="877"/>
      <c r="G485" s="877"/>
      <c r="H485" s="877"/>
      <c r="I485" s="887"/>
      <c r="J485" s="887"/>
      <c r="K485" s="887"/>
      <c r="L485" s="887"/>
      <c r="M485" s="887"/>
      <c r="N485" s="887"/>
      <c r="O485" s="887"/>
      <c r="P485" s="887"/>
      <c r="Q485" s="879"/>
    </row>
    <row r="486" spans="1:17" ht="15" hidden="1" customHeight="1" x14ac:dyDescent="0.25">
      <c r="A486" s="883"/>
      <c r="B486" s="877"/>
      <c r="C486" s="877"/>
      <c r="D486" s="886"/>
      <c r="E486" s="877"/>
      <c r="F486" s="877"/>
      <c r="G486" s="877"/>
      <c r="H486" s="877"/>
      <c r="I486" s="887"/>
      <c r="J486" s="887"/>
      <c r="K486" s="887"/>
      <c r="L486" s="887"/>
      <c r="M486" s="887"/>
      <c r="N486" s="887"/>
      <c r="O486" s="887"/>
      <c r="P486" s="887"/>
      <c r="Q486" s="879"/>
    </row>
    <row r="487" spans="1:17" ht="15" hidden="1" customHeight="1" x14ac:dyDescent="0.25">
      <c r="A487" s="883"/>
      <c r="B487" s="877"/>
      <c r="C487" s="877"/>
      <c r="D487" s="886"/>
      <c r="E487" s="877"/>
      <c r="F487" s="877"/>
      <c r="G487" s="877"/>
      <c r="H487" s="877"/>
      <c r="I487" s="887"/>
      <c r="J487" s="887"/>
      <c r="K487" s="887"/>
      <c r="L487" s="887"/>
      <c r="M487" s="887"/>
      <c r="N487" s="887"/>
      <c r="O487" s="887"/>
      <c r="P487" s="887"/>
      <c r="Q487" s="879"/>
    </row>
    <row r="488" spans="1:17" ht="15" hidden="1" customHeight="1" x14ac:dyDescent="0.25">
      <c r="A488" s="883"/>
      <c r="B488" s="877"/>
      <c r="C488" s="877"/>
      <c r="D488" s="886"/>
      <c r="E488" s="877"/>
      <c r="F488" s="877"/>
      <c r="G488" s="877"/>
      <c r="H488" s="877"/>
      <c r="I488" s="887"/>
      <c r="J488" s="887"/>
      <c r="K488" s="887"/>
      <c r="L488" s="887"/>
      <c r="M488" s="887"/>
      <c r="N488" s="887"/>
      <c r="O488" s="887"/>
      <c r="P488" s="887"/>
      <c r="Q488" s="879"/>
    </row>
    <row r="489" spans="1:17" ht="15" hidden="1" customHeight="1" x14ac:dyDescent="0.25">
      <c r="A489" s="883"/>
      <c r="B489" s="877"/>
      <c r="C489" s="877"/>
      <c r="D489" s="886"/>
      <c r="E489" s="877"/>
      <c r="F489" s="877"/>
      <c r="G489" s="877"/>
      <c r="H489" s="877"/>
      <c r="I489" s="887"/>
      <c r="J489" s="887"/>
      <c r="K489" s="887"/>
      <c r="L489" s="887"/>
      <c r="M489" s="887"/>
      <c r="N489" s="887"/>
      <c r="O489" s="887"/>
      <c r="P489" s="887"/>
      <c r="Q489" s="879"/>
    </row>
    <row r="490" spans="1:17" ht="15" hidden="1" customHeight="1" x14ac:dyDescent="0.25">
      <c r="A490" s="883"/>
      <c r="B490" s="877"/>
      <c r="C490" s="877"/>
      <c r="D490" s="886"/>
      <c r="E490" s="877"/>
      <c r="F490" s="877"/>
      <c r="G490" s="877"/>
      <c r="H490" s="877"/>
      <c r="I490" s="887"/>
      <c r="J490" s="887"/>
      <c r="K490" s="887"/>
      <c r="L490" s="887"/>
      <c r="M490" s="887"/>
      <c r="N490" s="887"/>
      <c r="O490" s="887"/>
      <c r="P490" s="887"/>
      <c r="Q490" s="879"/>
    </row>
    <row r="491" spans="1:17" ht="15" hidden="1" customHeight="1" x14ac:dyDescent="0.25">
      <c r="A491" s="883"/>
      <c r="B491" s="877"/>
      <c r="C491" s="877"/>
      <c r="D491" s="886"/>
      <c r="E491" s="877"/>
      <c r="F491" s="877"/>
      <c r="G491" s="877"/>
      <c r="H491" s="877"/>
      <c r="I491" s="887"/>
      <c r="J491" s="887"/>
      <c r="K491" s="887"/>
      <c r="L491" s="887"/>
      <c r="M491" s="887"/>
      <c r="N491" s="887"/>
      <c r="O491" s="887"/>
      <c r="P491" s="887"/>
      <c r="Q491" s="879"/>
    </row>
    <row r="492" spans="1:17" ht="15" hidden="1" customHeight="1" x14ac:dyDescent="0.25">
      <c r="A492" s="883"/>
      <c r="B492" s="877"/>
      <c r="C492" s="877"/>
      <c r="D492" s="886"/>
      <c r="E492" s="877"/>
      <c r="F492" s="877"/>
      <c r="G492" s="877"/>
      <c r="H492" s="877"/>
      <c r="I492" s="887"/>
      <c r="J492" s="887"/>
      <c r="K492" s="887"/>
      <c r="L492" s="887"/>
      <c r="M492" s="887"/>
      <c r="N492" s="887"/>
      <c r="O492" s="887"/>
      <c r="P492" s="887"/>
      <c r="Q492" s="879"/>
    </row>
    <row r="493" spans="1:17" ht="15" hidden="1" customHeight="1" x14ac:dyDescent="0.25">
      <c r="A493" s="883"/>
      <c r="B493" s="877"/>
      <c r="C493" s="877"/>
      <c r="D493" s="886"/>
      <c r="E493" s="877"/>
      <c r="F493" s="877"/>
      <c r="G493" s="877"/>
      <c r="H493" s="877"/>
      <c r="I493" s="887"/>
      <c r="J493" s="887"/>
      <c r="K493" s="887"/>
      <c r="L493" s="887"/>
      <c r="M493" s="887"/>
      <c r="N493" s="887"/>
      <c r="O493" s="887"/>
      <c r="P493" s="887"/>
      <c r="Q493" s="879"/>
    </row>
    <row r="494" spans="1:17" ht="15" hidden="1" customHeight="1" x14ac:dyDescent="0.25">
      <c r="A494" s="883"/>
      <c r="B494" s="877"/>
      <c r="C494" s="877"/>
      <c r="D494" s="886"/>
      <c r="E494" s="877"/>
      <c r="F494" s="877"/>
      <c r="G494" s="877"/>
      <c r="H494" s="877"/>
      <c r="I494" s="887"/>
      <c r="J494" s="887"/>
      <c r="K494" s="887"/>
      <c r="L494" s="887"/>
      <c r="M494" s="887"/>
      <c r="N494" s="887"/>
      <c r="O494" s="887"/>
      <c r="P494" s="887"/>
      <c r="Q494" s="879"/>
    </row>
    <row r="495" spans="1:17" ht="15" hidden="1" customHeight="1" x14ac:dyDescent="0.25">
      <c r="A495" s="883"/>
      <c r="B495" s="877"/>
      <c r="C495" s="877"/>
      <c r="D495" s="886"/>
      <c r="E495" s="877"/>
      <c r="F495" s="877"/>
      <c r="G495" s="877"/>
      <c r="H495" s="877"/>
      <c r="I495" s="887"/>
      <c r="J495" s="887"/>
      <c r="K495" s="887"/>
      <c r="L495" s="887"/>
      <c r="M495" s="887"/>
      <c r="N495" s="887"/>
      <c r="O495" s="887"/>
      <c r="P495" s="887"/>
      <c r="Q495" s="879"/>
    </row>
    <row r="496" spans="1:17" ht="15" hidden="1" customHeight="1" x14ac:dyDescent="0.25">
      <c r="A496" s="934"/>
      <c r="B496" s="920"/>
      <c r="C496" s="920"/>
      <c r="D496" s="940"/>
      <c r="E496" s="920"/>
      <c r="F496" s="920"/>
      <c r="G496" s="920"/>
      <c r="H496" s="920"/>
      <c r="I496" s="941"/>
      <c r="J496" s="941"/>
      <c r="K496" s="941"/>
      <c r="L496" s="941"/>
      <c r="M496" s="941"/>
      <c r="N496" s="941"/>
      <c r="O496" s="941"/>
      <c r="P496" s="941"/>
      <c r="Q496" s="922"/>
    </row>
    <row r="497" spans="1:17" ht="17.25" x14ac:dyDescent="0.25">
      <c r="A497" s="1551" t="s">
        <v>607</v>
      </c>
      <c r="B497" s="937"/>
      <c r="C497" s="1553" t="s">
        <v>1673</v>
      </c>
      <c r="D497" s="1553"/>
      <c r="E497" s="938"/>
      <c r="F497" s="939"/>
      <c r="G497" s="929"/>
      <c r="H497" s="929"/>
      <c r="I497" s="929"/>
      <c r="J497" s="929"/>
      <c r="K497" s="929"/>
      <c r="L497" s="1554" t="s">
        <v>665</v>
      </c>
      <c r="M497" s="1554"/>
      <c r="N497" s="1554"/>
      <c r="O497" s="928"/>
      <c r="P497" s="1555" t="s">
        <v>611</v>
      </c>
      <c r="Q497" s="1552" t="s">
        <v>652</v>
      </c>
    </row>
    <row r="498" spans="1:17" ht="17.25" x14ac:dyDescent="0.25">
      <c r="A498" s="1551"/>
      <c r="B498" s="937"/>
      <c r="C498" s="1553"/>
      <c r="D498" s="1553"/>
      <c r="E498" s="938"/>
      <c r="F498" s="939"/>
      <c r="G498" s="929"/>
      <c r="H498" s="929"/>
      <c r="I498" s="929"/>
      <c r="J498" s="929"/>
      <c r="K498" s="929"/>
      <c r="L498" s="1554" t="s">
        <v>615</v>
      </c>
      <c r="M498" s="1554"/>
      <c r="N498" s="1554"/>
      <c r="O498" s="928"/>
      <c r="P498" s="1555"/>
      <c r="Q498" s="1552"/>
    </row>
    <row r="499" spans="1:17" ht="17.25" x14ac:dyDescent="0.25">
      <c r="A499" s="1551"/>
      <c r="B499" s="937"/>
      <c r="C499" s="1553"/>
      <c r="D499" s="1553"/>
      <c r="E499" s="938"/>
      <c r="F499" s="939"/>
      <c r="G499" s="929"/>
      <c r="H499" s="929"/>
      <c r="I499" s="929"/>
      <c r="J499" s="929"/>
      <c r="K499" s="929"/>
      <c r="L499" s="929" t="s">
        <v>616</v>
      </c>
      <c r="M499" s="929"/>
      <c r="N499" s="929" t="s">
        <v>607</v>
      </c>
      <c r="O499" s="929"/>
      <c r="P499" s="1555"/>
      <c r="Q499" s="1552"/>
    </row>
    <row r="500" spans="1:17" ht="16.5" x14ac:dyDescent="0.25">
      <c r="A500" s="923" t="s">
        <v>1559</v>
      </c>
      <c r="B500" s="914" t="s">
        <v>1284</v>
      </c>
      <c r="C500" s="914" t="s">
        <v>3</v>
      </c>
      <c r="D500" s="935" t="s">
        <v>1435</v>
      </c>
      <c r="E500" s="942"/>
      <c r="F500" s="943"/>
      <c r="G500" s="944"/>
      <c r="H500" s="944"/>
      <c r="I500" s="944"/>
      <c r="J500" s="945"/>
      <c r="K500" s="945"/>
      <c r="L500" s="936"/>
      <c r="M500" s="936"/>
      <c r="N500" s="936" t="s">
        <v>666</v>
      </c>
      <c r="O500" s="936" t="s">
        <v>668</v>
      </c>
      <c r="P500" s="946" t="s">
        <v>621</v>
      </c>
      <c r="Q500" s="916">
        <v>43553</v>
      </c>
    </row>
    <row r="501" spans="1:17" ht="16.5" x14ac:dyDescent="0.25">
      <c r="A501" s="882" t="s">
        <v>1559</v>
      </c>
      <c r="B501" s="877" t="s">
        <v>1324</v>
      </c>
      <c r="C501" s="877" t="s">
        <v>1111</v>
      </c>
      <c r="D501" s="886" t="s">
        <v>1436</v>
      </c>
      <c r="E501" s="888"/>
      <c r="F501" s="889"/>
      <c r="G501" s="890"/>
      <c r="H501" s="890"/>
      <c r="I501" s="890"/>
      <c r="J501" s="891"/>
      <c r="K501" s="891"/>
      <c r="L501" s="887"/>
      <c r="M501" s="887"/>
      <c r="N501" s="887" t="s">
        <v>666</v>
      </c>
      <c r="O501" s="887" t="s">
        <v>668</v>
      </c>
      <c r="P501" s="892" t="s">
        <v>621</v>
      </c>
      <c r="Q501" s="879">
        <v>43553</v>
      </c>
    </row>
    <row r="502" spans="1:17" ht="16.5" x14ac:dyDescent="0.25">
      <c r="A502" s="882" t="s">
        <v>1559</v>
      </c>
      <c r="B502" s="877" t="s">
        <v>1324</v>
      </c>
      <c r="C502" s="877" t="s">
        <v>775</v>
      </c>
      <c r="D502" s="886" t="s">
        <v>1437</v>
      </c>
      <c r="E502" s="888"/>
      <c r="F502" s="889"/>
      <c r="G502" s="890"/>
      <c r="H502" s="890"/>
      <c r="I502" s="890"/>
      <c r="J502" s="891"/>
      <c r="K502" s="891"/>
      <c r="L502" s="887"/>
      <c r="M502" s="887"/>
      <c r="N502" s="887" t="s">
        <v>669</v>
      </c>
      <c r="O502" s="887" t="s">
        <v>670</v>
      </c>
      <c r="P502" s="892" t="s">
        <v>621</v>
      </c>
      <c r="Q502" s="879">
        <v>43553</v>
      </c>
    </row>
    <row r="503" spans="1:17" ht="16.5" x14ac:dyDescent="0.25">
      <c r="A503" s="882" t="s">
        <v>1949</v>
      </c>
      <c r="B503" s="877" t="s">
        <v>1284</v>
      </c>
      <c r="C503" s="877" t="s">
        <v>171</v>
      </c>
      <c r="D503" s="886" t="s">
        <v>1438</v>
      </c>
      <c r="E503" s="888"/>
      <c r="F503" s="889"/>
      <c r="G503" s="890"/>
      <c r="H503" s="890"/>
      <c r="I503" s="890"/>
      <c r="J503" s="891"/>
      <c r="K503" s="891"/>
      <c r="L503" s="887"/>
      <c r="M503" s="887"/>
      <c r="N503" s="887" t="s">
        <v>666</v>
      </c>
      <c r="O503" s="887" t="s">
        <v>1965</v>
      </c>
      <c r="P503" s="892"/>
      <c r="Q503" s="879">
        <v>43552</v>
      </c>
    </row>
    <row r="504" spans="1:17" ht="16.5" x14ac:dyDescent="0.25">
      <c r="A504" s="882" t="s">
        <v>1949</v>
      </c>
      <c r="B504" s="877" t="s">
        <v>1353</v>
      </c>
      <c r="C504" s="877" t="s">
        <v>218</v>
      </c>
      <c r="D504" s="886" t="s">
        <v>1439</v>
      </c>
      <c r="E504" s="888"/>
      <c r="F504" s="889"/>
      <c r="G504" s="890"/>
      <c r="H504" s="890"/>
      <c r="I504" s="890"/>
      <c r="J504" s="891"/>
      <c r="K504" s="891"/>
      <c r="L504" s="887"/>
      <c r="M504" s="887"/>
      <c r="N504" s="887" t="s">
        <v>666</v>
      </c>
      <c r="O504" s="887" t="s">
        <v>1965</v>
      </c>
      <c r="P504" s="892"/>
      <c r="Q504" s="879">
        <v>43552</v>
      </c>
    </row>
    <row r="505" spans="1:17" ht="16.5" x14ac:dyDescent="0.25">
      <c r="A505" s="882" t="s">
        <v>1290</v>
      </c>
      <c r="B505" s="877" t="s">
        <v>1284</v>
      </c>
      <c r="C505" s="877" t="s">
        <v>3</v>
      </c>
      <c r="D505" s="886" t="s">
        <v>1435</v>
      </c>
      <c r="E505" s="888"/>
      <c r="F505" s="889"/>
      <c r="G505" s="890"/>
      <c r="H505" s="890"/>
      <c r="I505" s="890"/>
      <c r="J505" s="891"/>
      <c r="K505" s="891"/>
      <c r="L505" s="887"/>
      <c r="M505" s="887"/>
      <c r="N505" s="887" t="s">
        <v>666</v>
      </c>
      <c r="O505" s="887" t="s">
        <v>667</v>
      </c>
      <c r="P505" s="892" t="s">
        <v>621</v>
      </c>
      <c r="Q505" s="879">
        <v>43553</v>
      </c>
    </row>
    <row r="506" spans="1:17" ht="15" hidden="1" customHeight="1" x14ac:dyDescent="0.25">
      <c r="A506" s="882"/>
      <c r="B506" s="877"/>
      <c r="C506" s="877"/>
      <c r="D506" s="886"/>
      <c r="E506" s="888"/>
      <c r="F506" s="889"/>
      <c r="G506" s="890"/>
      <c r="H506" s="890"/>
      <c r="I506" s="890"/>
      <c r="J506" s="891"/>
      <c r="K506" s="891"/>
      <c r="L506" s="887"/>
      <c r="M506" s="887"/>
      <c r="N506" s="887"/>
      <c r="O506" s="887"/>
      <c r="P506" s="892"/>
      <c r="Q506" s="879"/>
    </row>
    <row r="507" spans="1:17" ht="15" hidden="1" customHeight="1" x14ac:dyDescent="0.25">
      <c r="A507" s="882"/>
      <c r="B507" s="877"/>
      <c r="C507" s="877"/>
      <c r="D507" s="886"/>
      <c r="E507" s="888"/>
      <c r="F507" s="889"/>
      <c r="G507" s="890"/>
      <c r="H507" s="890"/>
      <c r="I507" s="890"/>
      <c r="J507" s="891"/>
      <c r="K507" s="891"/>
      <c r="L507" s="887"/>
      <c r="M507" s="887"/>
      <c r="N507" s="887"/>
      <c r="O507" s="887"/>
      <c r="P507" s="892"/>
      <c r="Q507" s="879"/>
    </row>
    <row r="508" spans="1:17" ht="15" hidden="1" customHeight="1" x14ac:dyDescent="0.25">
      <c r="A508" s="882"/>
      <c r="B508" s="877"/>
      <c r="C508" s="877"/>
      <c r="D508" s="886"/>
      <c r="E508" s="888"/>
      <c r="F508" s="889"/>
      <c r="G508" s="890"/>
      <c r="H508" s="890"/>
      <c r="I508" s="890"/>
      <c r="J508" s="891"/>
      <c r="K508" s="891"/>
      <c r="L508" s="887"/>
      <c r="M508" s="887"/>
      <c r="N508" s="887"/>
      <c r="O508" s="887"/>
      <c r="P508" s="892"/>
      <c r="Q508" s="879"/>
    </row>
    <row r="509" spans="1:17" ht="15" hidden="1" customHeight="1" x14ac:dyDescent="0.25">
      <c r="A509" s="882"/>
      <c r="B509" s="877"/>
      <c r="C509" s="877"/>
      <c r="D509" s="886"/>
      <c r="E509" s="888"/>
      <c r="F509" s="889"/>
      <c r="G509" s="890"/>
      <c r="H509" s="890"/>
      <c r="I509" s="890"/>
      <c r="J509" s="891"/>
      <c r="K509" s="891"/>
      <c r="L509" s="887"/>
      <c r="M509" s="887"/>
      <c r="N509" s="887"/>
      <c r="O509" s="887"/>
      <c r="P509" s="892"/>
      <c r="Q509" s="879"/>
    </row>
    <row r="510" spans="1:17" ht="15" hidden="1" customHeight="1" x14ac:dyDescent="0.25">
      <c r="A510" s="882"/>
      <c r="B510" s="877"/>
      <c r="C510" s="877"/>
      <c r="D510" s="886"/>
      <c r="E510" s="888"/>
      <c r="F510" s="889"/>
      <c r="G510" s="890"/>
      <c r="H510" s="890"/>
      <c r="I510" s="890"/>
      <c r="J510" s="891"/>
      <c r="K510" s="891"/>
      <c r="L510" s="887"/>
      <c r="M510" s="887"/>
      <c r="N510" s="887"/>
      <c r="O510" s="887"/>
      <c r="P510" s="892"/>
      <c r="Q510" s="879"/>
    </row>
    <row r="511" spans="1:17" ht="15" hidden="1" customHeight="1" x14ac:dyDescent="0.25">
      <c r="A511" s="883"/>
      <c r="B511" s="877"/>
      <c r="C511" s="877"/>
      <c r="D511" s="886"/>
      <c r="E511" s="888"/>
      <c r="F511" s="889"/>
      <c r="G511" s="890"/>
      <c r="H511" s="890"/>
      <c r="I511" s="890"/>
      <c r="J511" s="891"/>
      <c r="K511" s="891"/>
      <c r="L511" s="887"/>
      <c r="M511" s="887"/>
      <c r="N511" s="887"/>
      <c r="O511" s="887"/>
      <c r="P511" s="892"/>
      <c r="Q511" s="879"/>
    </row>
    <row r="512" spans="1:17" ht="15" hidden="1" customHeight="1" x14ac:dyDescent="0.25">
      <c r="A512" s="882"/>
      <c r="B512" s="877"/>
      <c r="C512" s="877"/>
      <c r="D512" s="886"/>
      <c r="E512" s="888"/>
      <c r="F512" s="889"/>
      <c r="G512" s="890"/>
      <c r="H512" s="890"/>
      <c r="I512" s="890"/>
      <c r="J512" s="891"/>
      <c r="K512" s="891"/>
      <c r="L512" s="887"/>
      <c r="M512" s="887"/>
      <c r="N512" s="887"/>
      <c r="O512" s="887"/>
      <c r="P512" s="892"/>
      <c r="Q512" s="879"/>
    </row>
    <row r="513" spans="1:17" ht="15" hidden="1" customHeight="1" x14ac:dyDescent="0.25">
      <c r="A513" s="882"/>
      <c r="B513" s="877"/>
      <c r="C513" s="877"/>
      <c r="D513" s="886"/>
      <c r="E513" s="888"/>
      <c r="F513" s="889"/>
      <c r="G513" s="890"/>
      <c r="H513" s="890"/>
      <c r="I513" s="890"/>
      <c r="J513" s="891"/>
      <c r="K513" s="891"/>
      <c r="L513" s="887"/>
      <c r="M513" s="887"/>
      <c r="N513" s="887"/>
      <c r="O513" s="887"/>
      <c r="P513" s="892"/>
      <c r="Q513" s="879"/>
    </row>
    <row r="514" spans="1:17" ht="15" hidden="1" customHeight="1" x14ac:dyDescent="0.25">
      <c r="A514" s="882"/>
      <c r="B514" s="877"/>
      <c r="C514" s="877"/>
      <c r="D514" s="886"/>
      <c r="E514" s="888"/>
      <c r="F514" s="889"/>
      <c r="G514" s="890"/>
      <c r="H514" s="890"/>
      <c r="I514" s="890"/>
      <c r="J514" s="891"/>
      <c r="K514" s="891"/>
      <c r="L514" s="887"/>
      <c r="M514" s="887"/>
      <c r="N514" s="887"/>
      <c r="O514" s="887"/>
      <c r="P514" s="892"/>
      <c r="Q514" s="879"/>
    </row>
    <row r="515" spans="1:17" ht="15" hidden="1" customHeight="1" x14ac:dyDescent="0.25">
      <c r="A515" s="934"/>
      <c r="B515" s="920"/>
      <c r="C515" s="920"/>
      <c r="D515" s="940"/>
      <c r="E515" s="948"/>
      <c r="F515" s="949"/>
      <c r="G515" s="950"/>
      <c r="H515" s="950"/>
      <c r="I515" s="950"/>
      <c r="J515" s="951"/>
      <c r="K515" s="951"/>
      <c r="L515" s="941"/>
      <c r="M515" s="941"/>
      <c r="N515" s="941"/>
      <c r="O515" s="941"/>
      <c r="P515" s="952"/>
      <c r="Q515" s="922"/>
    </row>
    <row r="516" spans="1:17" ht="17.25" x14ac:dyDescent="0.25">
      <c r="A516" s="1551" t="s">
        <v>607</v>
      </c>
      <c r="B516" s="937"/>
      <c r="C516" s="1553" t="s">
        <v>671</v>
      </c>
      <c r="D516" s="1553"/>
      <c r="E516" s="938"/>
      <c r="F516" s="939"/>
      <c r="G516" s="947"/>
      <c r="H516" s="947"/>
      <c r="I516" s="947"/>
      <c r="J516" s="947"/>
      <c r="K516" s="947"/>
      <c r="L516" s="1554" t="s">
        <v>672</v>
      </c>
      <c r="M516" s="1554"/>
      <c r="N516" s="1554"/>
      <c r="O516" s="929"/>
      <c r="P516" s="1555" t="s">
        <v>611</v>
      </c>
      <c r="Q516" s="1552" t="s">
        <v>652</v>
      </c>
    </row>
    <row r="517" spans="1:17" ht="17.25" x14ac:dyDescent="0.25">
      <c r="A517" s="1551"/>
      <c r="B517" s="937"/>
      <c r="C517" s="1553"/>
      <c r="D517" s="1553"/>
      <c r="E517" s="938"/>
      <c r="F517" s="939"/>
      <c r="G517" s="947"/>
      <c r="H517" s="947"/>
      <c r="I517" s="947"/>
      <c r="J517" s="947"/>
      <c r="K517" s="947"/>
      <c r="L517" s="1554" t="s">
        <v>615</v>
      </c>
      <c r="M517" s="1554"/>
      <c r="N517" s="1554"/>
      <c r="O517" s="929"/>
      <c r="P517" s="1555"/>
      <c r="Q517" s="1552"/>
    </row>
    <row r="518" spans="1:17" ht="17.25" x14ac:dyDescent="0.25">
      <c r="A518" s="1551"/>
      <c r="B518" s="937"/>
      <c r="C518" s="1553"/>
      <c r="D518" s="1553"/>
      <c r="E518" s="938"/>
      <c r="F518" s="939"/>
      <c r="G518" s="947"/>
      <c r="H518" s="947"/>
      <c r="I518" s="947"/>
      <c r="J518" s="947"/>
      <c r="K518" s="947"/>
      <c r="L518" s="929" t="s">
        <v>616</v>
      </c>
      <c r="M518" s="929"/>
      <c r="N518" s="929" t="s">
        <v>607</v>
      </c>
      <c r="O518" s="929"/>
      <c r="P518" s="1555"/>
      <c r="Q518" s="1552"/>
    </row>
    <row r="519" spans="1:17" x14ac:dyDescent="0.25">
      <c r="A519" s="953" t="s">
        <v>1559</v>
      </c>
      <c r="B519" s="954" t="s">
        <v>671</v>
      </c>
      <c r="C519" s="954" t="s">
        <v>1525</v>
      </c>
      <c r="D519" s="954"/>
      <c r="E519" s="954"/>
      <c r="F519" s="954"/>
      <c r="G519" s="954"/>
      <c r="H519" s="954"/>
      <c r="I519" s="954"/>
      <c r="J519" s="945"/>
      <c r="K519" s="944"/>
      <c r="L519" s="936"/>
      <c r="M519" s="944"/>
      <c r="N519" s="936" t="s">
        <v>620</v>
      </c>
      <c r="O519" s="944" t="s">
        <v>1440</v>
      </c>
      <c r="P519" s="946" t="s">
        <v>621</v>
      </c>
      <c r="Q519" s="916">
        <v>43553</v>
      </c>
    </row>
    <row r="520" spans="1:17" x14ac:dyDescent="0.25">
      <c r="A520" s="893" t="s">
        <v>1559</v>
      </c>
      <c r="B520" s="894" t="s">
        <v>671</v>
      </c>
      <c r="C520" s="894" t="s">
        <v>1966</v>
      </c>
      <c r="D520" s="894"/>
      <c r="E520" s="894"/>
      <c r="F520" s="894"/>
      <c r="G520" s="894"/>
      <c r="H520" s="894"/>
      <c r="I520" s="894"/>
      <c r="J520" s="891"/>
      <c r="K520" s="890"/>
      <c r="L520" s="887"/>
      <c r="M520" s="890"/>
      <c r="N520" s="887" t="s">
        <v>620</v>
      </c>
      <c r="O520" s="890" t="s">
        <v>1440</v>
      </c>
      <c r="P520" s="892" t="s">
        <v>621</v>
      </c>
      <c r="Q520" s="879">
        <v>43553</v>
      </c>
    </row>
    <row r="521" spans="1:17" x14ac:dyDescent="0.25">
      <c r="A521" s="893" t="s">
        <v>1559</v>
      </c>
      <c r="B521" s="894" t="s">
        <v>671</v>
      </c>
      <c r="C521" s="894" t="s">
        <v>1441</v>
      </c>
      <c r="D521" s="894" t="s">
        <v>1442</v>
      </c>
      <c r="E521" s="894"/>
      <c r="F521" s="894"/>
      <c r="G521" s="894"/>
      <c r="H521" s="894"/>
      <c r="I521" s="894"/>
      <c r="J521" s="891"/>
      <c r="K521" s="890"/>
      <c r="L521" s="887"/>
      <c r="M521" s="890"/>
      <c r="N521" s="887" t="s">
        <v>620</v>
      </c>
      <c r="O521" s="890" t="s">
        <v>1440</v>
      </c>
      <c r="P521" s="892" t="s">
        <v>621</v>
      </c>
      <c r="Q521" s="879">
        <v>43553</v>
      </c>
    </row>
    <row r="522" spans="1:17" x14ac:dyDescent="0.25">
      <c r="A522" s="893" t="s">
        <v>1559</v>
      </c>
      <c r="B522" s="894" t="s">
        <v>671</v>
      </c>
      <c r="C522" s="894" t="s">
        <v>1443</v>
      </c>
      <c r="D522" s="894"/>
      <c r="E522" s="894"/>
      <c r="F522" s="894"/>
      <c r="G522" s="894"/>
      <c r="H522" s="894"/>
      <c r="I522" s="894"/>
      <c r="J522" s="891"/>
      <c r="K522" s="890"/>
      <c r="L522" s="887"/>
      <c r="M522" s="890"/>
      <c r="N522" s="887" t="s">
        <v>620</v>
      </c>
      <c r="O522" s="890" t="s">
        <v>1440</v>
      </c>
      <c r="P522" s="892" t="s">
        <v>621</v>
      </c>
      <c r="Q522" s="879">
        <v>43553</v>
      </c>
    </row>
    <row r="523" spans="1:17" x14ac:dyDescent="0.25">
      <c r="A523" s="893" t="s">
        <v>1559</v>
      </c>
      <c r="B523" s="894" t="s">
        <v>671</v>
      </c>
      <c r="C523" s="894" t="s">
        <v>1444</v>
      </c>
      <c r="D523" s="894"/>
      <c r="E523" s="894"/>
      <c r="F523" s="894"/>
      <c r="G523" s="894"/>
      <c r="H523" s="894"/>
      <c r="I523" s="894"/>
      <c r="J523" s="891"/>
      <c r="K523" s="890"/>
      <c r="L523" s="887"/>
      <c r="M523" s="890"/>
      <c r="N523" s="887" t="s">
        <v>620</v>
      </c>
      <c r="O523" s="890" t="s">
        <v>1440</v>
      </c>
      <c r="P523" s="892" t="s">
        <v>629</v>
      </c>
      <c r="Q523" s="879">
        <v>43553</v>
      </c>
    </row>
    <row r="524" spans="1:17" x14ac:dyDescent="0.25">
      <c r="A524" s="893" t="s">
        <v>1559</v>
      </c>
      <c r="B524" s="894" t="s">
        <v>671</v>
      </c>
      <c r="C524" s="894" t="s">
        <v>1446</v>
      </c>
      <c r="D524" s="894"/>
      <c r="E524" s="894"/>
      <c r="F524" s="894"/>
      <c r="G524" s="894"/>
      <c r="H524" s="894"/>
      <c r="I524" s="894"/>
      <c r="J524" s="891"/>
      <c r="K524" s="890"/>
      <c r="L524" s="887"/>
      <c r="M524" s="890"/>
      <c r="N524" s="887" t="s">
        <v>623</v>
      </c>
      <c r="O524" s="890" t="s">
        <v>1445</v>
      </c>
      <c r="P524" s="892" t="s">
        <v>631</v>
      </c>
      <c r="Q524" s="879">
        <v>43553</v>
      </c>
    </row>
    <row r="525" spans="1:17" x14ac:dyDescent="0.25">
      <c r="A525" s="893" t="s">
        <v>1559</v>
      </c>
      <c r="B525" s="894" t="s">
        <v>671</v>
      </c>
      <c r="C525" s="894" t="s">
        <v>1447</v>
      </c>
      <c r="D525" s="894"/>
      <c r="E525" s="894"/>
      <c r="F525" s="894"/>
      <c r="G525" s="894"/>
      <c r="H525" s="894"/>
      <c r="I525" s="894"/>
      <c r="J525" s="891"/>
      <c r="K525" s="890"/>
      <c r="L525" s="887"/>
      <c r="M525" s="890"/>
      <c r="N525" s="887" t="s">
        <v>626</v>
      </c>
      <c r="O525" s="890" t="s">
        <v>1456</v>
      </c>
      <c r="P525" s="892" t="s">
        <v>621</v>
      </c>
      <c r="Q525" s="879">
        <v>43553</v>
      </c>
    </row>
    <row r="526" spans="1:17" x14ac:dyDescent="0.25">
      <c r="A526" s="893" t="s">
        <v>1559</v>
      </c>
      <c r="B526" s="894" t="s">
        <v>671</v>
      </c>
      <c r="C526" s="894" t="s">
        <v>1448</v>
      </c>
      <c r="D526" s="894"/>
      <c r="E526" s="894"/>
      <c r="F526" s="894"/>
      <c r="G526" s="894"/>
      <c r="H526" s="894"/>
      <c r="I526" s="894"/>
      <c r="J526" s="891"/>
      <c r="K526" s="890"/>
      <c r="L526" s="887"/>
      <c r="M526" s="890"/>
      <c r="N526" s="887" t="s">
        <v>620</v>
      </c>
      <c r="O526" s="890" t="s">
        <v>1440</v>
      </c>
      <c r="P526" s="892" t="s">
        <v>621</v>
      </c>
      <c r="Q526" s="879">
        <v>43553</v>
      </c>
    </row>
    <row r="527" spans="1:17" x14ac:dyDescent="0.25">
      <c r="A527" s="893" t="s">
        <v>1559</v>
      </c>
      <c r="B527" s="894" t="s">
        <v>671</v>
      </c>
      <c r="C527" s="894" t="s">
        <v>1449</v>
      </c>
      <c r="D527" s="894"/>
      <c r="E527" s="894"/>
      <c r="F527" s="894"/>
      <c r="G527" s="894"/>
      <c r="H527" s="894"/>
      <c r="I527" s="894"/>
      <c r="J527" s="891"/>
      <c r="K527" s="890"/>
      <c r="L527" s="887"/>
      <c r="M527" s="890"/>
      <c r="N527" s="887" t="s">
        <v>623</v>
      </c>
      <c r="O527" s="890" t="s">
        <v>1445</v>
      </c>
      <c r="P527" s="892" t="s">
        <v>621</v>
      </c>
      <c r="Q527" s="879">
        <v>43553</v>
      </c>
    </row>
    <row r="528" spans="1:17" x14ac:dyDescent="0.25">
      <c r="A528" s="893" t="s">
        <v>1559</v>
      </c>
      <c r="B528" s="894" t="s">
        <v>671</v>
      </c>
      <c r="C528" s="894" t="s">
        <v>1450</v>
      </c>
      <c r="D528" s="894"/>
      <c r="E528" s="894"/>
      <c r="F528" s="894"/>
      <c r="G528" s="894"/>
      <c r="H528" s="894"/>
      <c r="I528" s="894"/>
      <c r="J528" s="891"/>
      <c r="K528" s="890"/>
      <c r="L528" s="887"/>
      <c r="M528" s="890"/>
      <c r="N528" s="887" t="s">
        <v>623</v>
      </c>
      <c r="O528" s="890" t="s">
        <v>1445</v>
      </c>
      <c r="P528" s="892" t="s">
        <v>629</v>
      </c>
      <c r="Q528" s="879">
        <v>43553</v>
      </c>
    </row>
    <row r="529" spans="1:17" x14ac:dyDescent="0.25">
      <c r="A529" s="893" t="s">
        <v>1559</v>
      </c>
      <c r="B529" s="894" t="s">
        <v>671</v>
      </c>
      <c r="C529" s="894" t="s">
        <v>715</v>
      </c>
      <c r="D529" s="894"/>
      <c r="E529" s="894"/>
      <c r="F529" s="894"/>
      <c r="G529" s="894"/>
      <c r="H529" s="894"/>
      <c r="I529" s="894"/>
      <c r="J529" s="891"/>
      <c r="K529" s="890"/>
      <c r="L529" s="887"/>
      <c r="M529" s="890"/>
      <c r="N529" s="887" t="s">
        <v>623</v>
      </c>
      <c r="O529" s="890" t="s">
        <v>1445</v>
      </c>
      <c r="P529" s="892" t="s">
        <v>629</v>
      </c>
      <c r="Q529" s="879">
        <v>43553</v>
      </c>
    </row>
    <row r="530" spans="1:17" x14ac:dyDescent="0.25">
      <c r="A530" s="893" t="s">
        <v>1559</v>
      </c>
      <c r="B530" s="894" t="s">
        <v>671</v>
      </c>
      <c r="C530" s="894" t="s">
        <v>1760</v>
      </c>
      <c r="D530" s="894"/>
      <c r="E530" s="894"/>
      <c r="F530" s="894"/>
      <c r="G530" s="894"/>
      <c r="H530" s="894"/>
      <c r="I530" s="894"/>
      <c r="J530" s="891"/>
      <c r="K530" s="890"/>
      <c r="L530" s="887"/>
      <c r="M530" s="890"/>
      <c r="N530" s="887" t="s">
        <v>623</v>
      </c>
      <c r="O530" s="890" t="s">
        <v>1445</v>
      </c>
      <c r="P530" s="892" t="s">
        <v>621</v>
      </c>
      <c r="Q530" s="879">
        <v>43553</v>
      </c>
    </row>
    <row r="531" spans="1:17" x14ac:dyDescent="0.25">
      <c r="A531" s="893" t="s">
        <v>1559</v>
      </c>
      <c r="B531" s="894" t="s">
        <v>671</v>
      </c>
      <c r="C531" s="894" t="s">
        <v>1451</v>
      </c>
      <c r="D531" s="894"/>
      <c r="E531" s="894"/>
      <c r="F531" s="894"/>
      <c r="G531" s="894"/>
      <c r="H531" s="894"/>
      <c r="I531" s="894"/>
      <c r="J531" s="891"/>
      <c r="K531" s="890"/>
      <c r="L531" s="887"/>
      <c r="M531" s="890"/>
      <c r="N531" s="887" t="s">
        <v>623</v>
      </c>
      <c r="O531" s="890" t="s">
        <v>1445</v>
      </c>
      <c r="P531" s="892" t="s">
        <v>621</v>
      </c>
      <c r="Q531" s="879">
        <v>43553</v>
      </c>
    </row>
    <row r="532" spans="1:17" x14ac:dyDescent="0.25">
      <c r="A532" s="893" t="s">
        <v>1559</v>
      </c>
      <c r="B532" s="894" t="s">
        <v>671</v>
      </c>
      <c r="C532" s="894" t="s">
        <v>680</v>
      </c>
      <c r="D532" s="894"/>
      <c r="E532" s="894"/>
      <c r="F532" s="894"/>
      <c r="G532" s="894"/>
      <c r="H532" s="894"/>
      <c r="I532" s="894"/>
      <c r="J532" s="891"/>
      <c r="K532" s="890"/>
      <c r="L532" s="887"/>
      <c r="M532" s="890"/>
      <c r="N532" s="887" t="s">
        <v>617</v>
      </c>
      <c r="O532" s="890" t="s">
        <v>1210</v>
      </c>
      <c r="P532" s="892" t="s">
        <v>621</v>
      </c>
      <c r="Q532" s="879">
        <v>43553</v>
      </c>
    </row>
    <row r="533" spans="1:17" x14ac:dyDescent="0.25">
      <c r="A533" s="893" t="s">
        <v>1559</v>
      </c>
      <c r="B533" s="894" t="s">
        <v>671</v>
      </c>
      <c r="C533" s="894" t="s">
        <v>679</v>
      </c>
      <c r="D533" s="894"/>
      <c r="E533" s="894"/>
      <c r="F533" s="894"/>
      <c r="G533" s="894"/>
      <c r="H533" s="894"/>
      <c r="I533" s="894"/>
      <c r="J533" s="891"/>
      <c r="K533" s="890"/>
      <c r="L533" s="887"/>
      <c r="M533" s="890"/>
      <c r="N533" s="887" t="s">
        <v>617</v>
      </c>
      <c r="O533" s="890" t="s">
        <v>1210</v>
      </c>
      <c r="P533" s="892" t="s">
        <v>621</v>
      </c>
      <c r="Q533" s="879">
        <v>43553</v>
      </c>
    </row>
    <row r="534" spans="1:17" x14ac:dyDescent="0.25">
      <c r="A534" s="893" t="s">
        <v>1559</v>
      </c>
      <c r="B534" s="894" t="s">
        <v>671</v>
      </c>
      <c r="C534" s="894" t="s">
        <v>1761</v>
      </c>
      <c r="D534" s="894"/>
      <c r="E534" s="894"/>
      <c r="F534" s="894"/>
      <c r="G534" s="894"/>
      <c r="H534" s="894"/>
      <c r="I534" s="894"/>
      <c r="J534" s="891"/>
      <c r="K534" s="890"/>
      <c r="L534" s="887"/>
      <c r="M534" s="890"/>
      <c r="N534" s="887" t="s">
        <v>620</v>
      </c>
      <c r="O534" s="890" t="s">
        <v>1440</v>
      </c>
      <c r="P534" s="892" t="s">
        <v>621</v>
      </c>
      <c r="Q534" s="879">
        <v>43553</v>
      </c>
    </row>
    <row r="535" spans="1:17" x14ac:dyDescent="0.25">
      <c r="A535" s="893" t="s">
        <v>1559</v>
      </c>
      <c r="B535" s="894" t="s">
        <v>671</v>
      </c>
      <c r="C535" s="894" t="s">
        <v>677</v>
      </c>
      <c r="D535" s="894"/>
      <c r="E535" s="894"/>
      <c r="F535" s="894"/>
      <c r="G535" s="894"/>
      <c r="H535" s="894"/>
      <c r="I535" s="894"/>
      <c r="J535" s="891"/>
      <c r="K535" s="890"/>
      <c r="L535" s="887"/>
      <c r="M535" s="890"/>
      <c r="N535" s="887" t="s">
        <v>620</v>
      </c>
      <c r="O535" s="890" t="s">
        <v>1440</v>
      </c>
      <c r="P535" s="892" t="s">
        <v>621</v>
      </c>
      <c r="Q535" s="879">
        <v>43553</v>
      </c>
    </row>
    <row r="536" spans="1:17" x14ac:dyDescent="0.25">
      <c r="A536" s="893" t="s">
        <v>1559</v>
      </c>
      <c r="B536" s="894" t="s">
        <v>671</v>
      </c>
      <c r="C536" s="894" t="s">
        <v>1762</v>
      </c>
      <c r="D536" s="894"/>
      <c r="E536" s="894"/>
      <c r="F536" s="894"/>
      <c r="G536" s="894"/>
      <c r="H536" s="894"/>
      <c r="I536" s="894"/>
      <c r="J536" s="891"/>
      <c r="K536" s="890"/>
      <c r="L536" s="887"/>
      <c r="M536" s="890"/>
      <c r="N536" s="887" t="s">
        <v>620</v>
      </c>
      <c r="O536" s="890" t="s">
        <v>1440</v>
      </c>
      <c r="P536" s="892" t="s">
        <v>621</v>
      </c>
      <c r="Q536" s="879">
        <v>43553</v>
      </c>
    </row>
    <row r="537" spans="1:17" x14ac:dyDescent="0.25">
      <c r="A537" s="893" t="s">
        <v>1559</v>
      </c>
      <c r="B537" s="894" t="s">
        <v>671</v>
      </c>
      <c r="C537" s="894" t="s">
        <v>678</v>
      </c>
      <c r="D537" s="894"/>
      <c r="E537" s="894"/>
      <c r="F537" s="894"/>
      <c r="G537" s="894"/>
      <c r="H537" s="894"/>
      <c r="I537" s="894"/>
      <c r="J537" s="891"/>
      <c r="K537" s="890"/>
      <c r="L537" s="887"/>
      <c r="M537" s="890"/>
      <c r="N537" s="887" t="s">
        <v>620</v>
      </c>
      <c r="O537" s="890" t="s">
        <v>1440</v>
      </c>
      <c r="P537" s="892" t="s">
        <v>621</v>
      </c>
      <c r="Q537" s="879">
        <v>43553</v>
      </c>
    </row>
    <row r="538" spans="1:17" x14ac:dyDescent="0.25">
      <c r="A538" s="893" t="s">
        <v>1559</v>
      </c>
      <c r="B538" s="894" t="s">
        <v>671</v>
      </c>
      <c r="C538" s="894" t="s">
        <v>1452</v>
      </c>
      <c r="D538" s="894"/>
      <c r="E538" s="894"/>
      <c r="F538" s="894"/>
      <c r="G538" s="894"/>
      <c r="H538" s="894"/>
      <c r="I538" s="894"/>
      <c r="J538" s="891"/>
      <c r="K538" s="890"/>
      <c r="L538" s="887"/>
      <c r="M538" s="890"/>
      <c r="N538" s="887" t="s">
        <v>623</v>
      </c>
      <c r="O538" s="890" t="s">
        <v>1445</v>
      </c>
      <c r="P538" s="892" t="s">
        <v>621</v>
      </c>
      <c r="Q538" s="879">
        <v>43553</v>
      </c>
    </row>
    <row r="539" spans="1:17" x14ac:dyDescent="0.25">
      <c r="A539" s="893" t="s">
        <v>1559</v>
      </c>
      <c r="B539" s="894" t="s">
        <v>671</v>
      </c>
      <c r="C539" s="894" t="s">
        <v>1453</v>
      </c>
      <c r="D539" s="894"/>
      <c r="E539" s="894"/>
      <c r="F539" s="894"/>
      <c r="G539" s="894"/>
      <c r="H539" s="894"/>
      <c r="I539" s="894"/>
      <c r="J539" s="891"/>
      <c r="K539" s="890"/>
      <c r="L539" s="887"/>
      <c r="M539" s="890"/>
      <c r="N539" s="887" t="s">
        <v>623</v>
      </c>
      <c r="O539" s="890" t="s">
        <v>1445</v>
      </c>
      <c r="P539" s="892" t="s">
        <v>621</v>
      </c>
      <c r="Q539" s="879">
        <v>43553</v>
      </c>
    </row>
    <row r="540" spans="1:17" x14ac:dyDescent="0.25">
      <c r="A540" s="893" t="s">
        <v>1559</v>
      </c>
      <c r="B540" s="894" t="s">
        <v>671</v>
      </c>
      <c r="C540" s="894" t="s">
        <v>1713</v>
      </c>
      <c r="D540" s="894" t="s">
        <v>1454</v>
      </c>
      <c r="E540" s="894"/>
      <c r="F540" s="894"/>
      <c r="G540" s="894"/>
      <c r="H540" s="894"/>
      <c r="I540" s="894"/>
      <c r="J540" s="891"/>
      <c r="K540" s="890"/>
      <c r="L540" s="887"/>
      <c r="M540" s="890"/>
      <c r="N540" s="887" t="s">
        <v>623</v>
      </c>
      <c r="O540" s="890" t="s">
        <v>1445</v>
      </c>
      <c r="P540" s="892" t="s">
        <v>621</v>
      </c>
      <c r="Q540" s="879">
        <v>43553</v>
      </c>
    </row>
    <row r="541" spans="1:17" x14ac:dyDescent="0.25">
      <c r="A541" s="893" t="s">
        <v>1559</v>
      </c>
      <c r="B541" s="894" t="s">
        <v>671</v>
      </c>
      <c r="C541" s="894" t="s">
        <v>1967</v>
      </c>
      <c r="D541" s="894"/>
      <c r="E541" s="894"/>
      <c r="F541" s="894"/>
      <c r="G541" s="894"/>
      <c r="H541" s="894"/>
      <c r="I541" s="894"/>
      <c r="J541" s="891"/>
      <c r="K541" s="890"/>
      <c r="L541" s="887"/>
      <c r="M541" s="890"/>
      <c r="N541" s="887" t="s">
        <v>623</v>
      </c>
      <c r="O541" s="890" t="s">
        <v>1445</v>
      </c>
      <c r="P541" s="892" t="s">
        <v>621</v>
      </c>
      <c r="Q541" s="879">
        <v>43553</v>
      </c>
    </row>
    <row r="542" spans="1:17" x14ac:dyDescent="0.25">
      <c r="A542" s="893" t="s">
        <v>1559</v>
      </c>
      <c r="B542" s="894" t="s">
        <v>671</v>
      </c>
      <c r="C542" s="894" t="s">
        <v>297</v>
      </c>
      <c r="D542" s="894" t="s">
        <v>1455</v>
      </c>
      <c r="E542" s="894"/>
      <c r="F542" s="894"/>
      <c r="G542" s="894"/>
      <c r="H542" s="894"/>
      <c r="I542" s="894"/>
      <c r="J542" s="891"/>
      <c r="K542" s="890"/>
      <c r="L542" s="887"/>
      <c r="M542" s="890"/>
      <c r="N542" s="887" t="s">
        <v>626</v>
      </c>
      <c r="O542" s="890" t="s">
        <v>1456</v>
      </c>
      <c r="P542" s="892" t="s">
        <v>621</v>
      </c>
      <c r="Q542" s="879">
        <v>43553</v>
      </c>
    </row>
    <row r="543" spans="1:17" x14ac:dyDescent="0.25">
      <c r="A543" s="893" t="s">
        <v>1559</v>
      </c>
      <c r="B543" s="894" t="s">
        <v>671</v>
      </c>
      <c r="C543" s="894" t="s">
        <v>1457</v>
      </c>
      <c r="D543" s="894" t="s">
        <v>1458</v>
      </c>
      <c r="E543" s="894"/>
      <c r="F543" s="894"/>
      <c r="G543" s="894"/>
      <c r="H543" s="894"/>
      <c r="I543" s="894"/>
      <c r="J543" s="891"/>
      <c r="K543" s="890"/>
      <c r="L543" s="887"/>
      <c r="M543" s="890"/>
      <c r="N543" s="887" t="s">
        <v>626</v>
      </c>
      <c r="O543" s="890" t="s">
        <v>1456</v>
      </c>
      <c r="P543" s="892" t="s">
        <v>621</v>
      </c>
      <c r="Q543" s="879">
        <v>43553</v>
      </c>
    </row>
    <row r="544" spans="1:17" x14ac:dyDescent="0.25">
      <c r="A544" s="893" t="s">
        <v>1559</v>
      </c>
      <c r="B544" s="894" t="s">
        <v>671</v>
      </c>
      <c r="C544" s="894" t="s">
        <v>1211</v>
      </c>
      <c r="D544" s="894" t="s">
        <v>1211</v>
      </c>
      <c r="E544" s="894"/>
      <c r="F544" s="894"/>
      <c r="G544" s="894"/>
      <c r="H544" s="894"/>
      <c r="I544" s="894"/>
      <c r="J544" s="891"/>
      <c r="K544" s="890"/>
      <c r="L544" s="887"/>
      <c r="M544" s="890"/>
      <c r="N544" s="887" t="s">
        <v>636</v>
      </c>
      <c r="O544" s="890" t="s">
        <v>1212</v>
      </c>
      <c r="P544" s="892" t="s">
        <v>631</v>
      </c>
      <c r="Q544" s="879">
        <v>43553</v>
      </c>
    </row>
    <row r="545" spans="1:17" x14ac:dyDescent="0.25">
      <c r="A545" s="893" t="s">
        <v>1559</v>
      </c>
      <c r="B545" s="894" t="s">
        <v>671</v>
      </c>
      <c r="C545" s="894" t="s">
        <v>1459</v>
      </c>
      <c r="D545" s="894"/>
      <c r="E545" s="894"/>
      <c r="F545" s="894"/>
      <c r="G545" s="894"/>
      <c r="H545" s="894"/>
      <c r="I545" s="894"/>
      <c r="J545" s="891"/>
      <c r="K545" s="890"/>
      <c r="L545" s="887"/>
      <c r="M545" s="890"/>
      <c r="N545" s="887" t="s">
        <v>620</v>
      </c>
      <c r="O545" s="890" t="s">
        <v>1440</v>
      </c>
      <c r="P545" s="892" t="s">
        <v>621</v>
      </c>
      <c r="Q545" s="879">
        <v>43553</v>
      </c>
    </row>
    <row r="546" spans="1:17" x14ac:dyDescent="0.25">
      <c r="A546" s="893" t="s">
        <v>1319</v>
      </c>
      <c r="B546" s="894" t="s">
        <v>671</v>
      </c>
      <c r="C546" s="894" t="s">
        <v>1460</v>
      </c>
      <c r="D546" s="894" t="s">
        <v>1461</v>
      </c>
      <c r="E546" s="894"/>
      <c r="F546" s="894"/>
      <c r="G546" s="894"/>
      <c r="H546" s="894"/>
      <c r="I546" s="894"/>
      <c r="J546" s="891"/>
      <c r="K546" s="890"/>
      <c r="L546" s="887"/>
      <c r="M546" s="890"/>
      <c r="N546" s="887" t="s">
        <v>626</v>
      </c>
      <c r="O546" s="890" t="s">
        <v>1462</v>
      </c>
      <c r="P546" s="892" t="s">
        <v>621</v>
      </c>
      <c r="Q546" s="879">
        <v>43514</v>
      </c>
    </row>
    <row r="547" spans="1:17" x14ac:dyDescent="0.25">
      <c r="A547" s="893" t="s">
        <v>1319</v>
      </c>
      <c r="B547" s="894" t="s">
        <v>671</v>
      </c>
      <c r="C547" s="894" t="s">
        <v>682</v>
      </c>
      <c r="D547" s="894" t="s">
        <v>1463</v>
      </c>
      <c r="E547" s="894"/>
      <c r="F547" s="894"/>
      <c r="G547" s="894"/>
      <c r="H547" s="894"/>
      <c r="I547" s="894"/>
      <c r="J547" s="891"/>
      <c r="K547" s="890"/>
      <c r="L547" s="887"/>
      <c r="M547" s="890"/>
      <c r="N547" s="887" t="s">
        <v>626</v>
      </c>
      <c r="O547" s="890" t="s">
        <v>1462</v>
      </c>
      <c r="P547" s="892" t="s">
        <v>621</v>
      </c>
      <c r="Q547" s="879">
        <v>43514</v>
      </c>
    </row>
    <row r="548" spans="1:17" x14ac:dyDescent="0.25">
      <c r="A548" s="893" t="s">
        <v>1319</v>
      </c>
      <c r="B548" s="894" t="s">
        <v>671</v>
      </c>
      <c r="C548" s="894" t="s">
        <v>1441</v>
      </c>
      <c r="D548" s="894" t="s">
        <v>1442</v>
      </c>
      <c r="E548" s="894"/>
      <c r="F548" s="894"/>
      <c r="G548" s="894"/>
      <c r="H548" s="894"/>
      <c r="I548" s="894"/>
      <c r="J548" s="891"/>
      <c r="K548" s="890"/>
      <c r="L548" s="887"/>
      <c r="M548" s="890"/>
      <c r="N548" s="887" t="s">
        <v>626</v>
      </c>
      <c r="O548" s="890" t="s">
        <v>1462</v>
      </c>
      <c r="P548" s="892" t="s">
        <v>621</v>
      </c>
      <c r="Q548" s="879">
        <v>43511</v>
      </c>
    </row>
    <row r="549" spans="1:17" x14ac:dyDescent="0.25">
      <c r="A549" s="893" t="s">
        <v>1319</v>
      </c>
      <c r="B549" s="894" t="s">
        <v>671</v>
      </c>
      <c r="C549" s="894" t="s">
        <v>844</v>
      </c>
      <c r="D549" s="894" t="s">
        <v>1464</v>
      </c>
      <c r="E549" s="894"/>
      <c r="F549" s="894"/>
      <c r="G549" s="894"/>
      <c r="H549" s="894"/>
      <c r="I549" s="894"/>
      <c r="J549" s="891"/>
      <c r="K549" s="890"/>
      <c r="L549" s="887"/>
      <c r="M549" s="890"/>
      <c r="N549" s="887" t="s">
        <v>626</v>
      </c>
      <c r="O549" s="890" t="s">
        <v>1462</v>
      </c>
      <c r="P549" s="892" t="s">
        <v>621</v>
      </c>
      <c r="Q549" s="879">
        <v>43511</v>
      </c>
    </row>
    <row r="550" spans="1:17" x14ac:dyDescent="0.25">
      <c r="A550" s="893" t="s">
        <v>1319</v>
      </c>
      <c r="B550" s="894" t="s">
        <v>671</v>
      </c>
      <c r="C550" s="894" t="s">
        <v>1257</v>
      </c>
      <c r="D550" s="894" t="s">
        <v>1465</v>
      </c>
      <c r="E550" s="894"/>
      <c r="F550" s="894"/>
      <c r="G550" s="894"/>
      <c r="H550" s="894"/>
      <c r="I550" s="894"/>
      <c r="J550" s="891"/>
      <c r="K550" s="890"/>
      <c r="L550" s="887"/>
      <c r="M550" s="890"/>
      <c r="N550" s="887" t="s">
        <v>620</v>
      </c>
      <c r="O550" s="890" t="s">
        <v>1466</v>
      </c>
      <c r="P550" s="892" t="s">
        <v>621</v>
      </c>
      <c r="Q550" s="879">
        <v>43514</v>
      </c>
    </row>
    <row r="551" spans="1:17" x14ac:dyDescent="0.25">
      <c r="A551" s="893" t="s">
        <v>1319</v>
      </c>
      <c r="B551" s="894" t="s">
        <v>671</v>
      </c>
      <c r="C551" s="894" t="s">
        <v>1257</v>
      </c>
      <c r="D551" s="894" t="s">
        <v>1465</v>
      </c>
      <c r="E551" s="894"/>
      <c r="F551" s="894"/>
      <c r="G551" s="894"/>
      <c r="H551" s="894"/>
      <c r="I551" s="894"/>
      <c r="J551" s="891"/>
      <c r="K551" s="890"/>
      <c r="L551" s="887"/>
      <c r="M551" s="890"/>
      <c r="N551" s="887" t="s">
        <v>626</v>
      </c>
      <c r="O551" s="890" t="s">
        <v>1462</v>
      </c>
      <c r="P551" s="892" t="s">
        <v>621</v>
      </c>
      <c r="Q551" s="879">
        <v>43514</v>
      </c>
    </row>
    <row r="552" spans="1:17" x14ac:dyDescent="0.25">
      <c r="A552" s="893" t="s">
        <v>1319</v>
      </c>
      <c r="B552" s="894" t="s">
        <v>671</v>
      </c>
      <c r="C552" s="894" t="s">
        <v>1674</v>
      </c>
      <c r="D552" s="894" t="s">
        <v>1675</v>
      </c>
      <c r="E552" s="894"/>
      <c r="F552" s="894"/>
      <c r="G552" s="894"/>
      <c r="H552" s="894"/>
      <c r="I552" s="894"/>
      <c r="J552" s="891"/>
      <c r="K552" s="890"/>
      <c r="L552" s="887"/>
      <c r="M552" s="890"/>
      <c r="N552" s="887" t="s">
        <v>636</v>
      </c>
      <c r="O552" s="890" t="s">
        <v>1469</v>
      </c>
      <c r="P552" s="892" t="s">
        <v>621</v>
      </c>
      <c r="Q552" s="879">
        <v>43514</v>
      </c>
    </row>
    <row r="553" spans="1:17" x14ac:dyDescent="0.25">
      <c r="A553" s="893" t="s">
        <v>1319</v>
      </c>
      <c r="B553" s="894" t="s">
        <v>671</v>
      </c>
      <c r="C553" s="894" t="s">
        <v>1467</v>
      </c>
      <c r="D553" s="894"/>
      <c r="E553" s="894"/>
      <c r="F553" s="894"/>
      <c r="G553" s="894"/>
      <c r="H553" s="894"/>
      <c r="I553" s="894"/>
      <c r="J553" s="891"/>
      <c r="K553" s="890"/>
      <c r="L553" s="887"/>
      <c r="M553" s="890"/>
      <c r="N553" s="887" t="s">
        <v>625</v>
      </c>
      <c r="O553" s="890" t="s">
        <v>1213</v>
      </c>
      <c r="P553" s="892" t="s">
        <v>621</v>
      </c>
      <c r="Q553" s="879">
        <v>43514</v>
      </c>
    </row>
    <row r="554" spans="1:17" x14ac:dyDescent="0.25">
      <c r="A554" s="893" t="s">
        <v>1319</v>
      </c>
      <c r="B554" s="894" t="s">
        <v>671</v>
      </c>
      <c r="C554" s="894" t="s">
        <v>988</v>
      </c>
      <c r="D554" s="894" t="s">
        <v>1468</v>
      </c>
      <c r="E554" s="894"/>
      <c r="F554" s="894"/>
      <c r="G554" s="894"/>
      <c r="H554" s="894"/>
      <c r="I554" s="894"/>
      <c r="J554" s="891"/>
      <c r="K554" s="890"/>
      <c r="L554" s="887"/>
      <c r="M554" s="890"/>
      <c r="N554" s="887" t="s">
        <v>636</v>
      </c>
      <c r="O554" s="890" t="s">
        <v>1469</v>
      </c>
      <c r="P554" s="892" t="s">
        <v>621</v>
      </c>
      <c r="Q554" s="879">
        <v>43511</v>
      </c>
    </row>
    <row r="555" spans="1:17" x14ac:dyDescent="0.25">
      <c r="A555" s="893" t="s">
        <v>1319</v>
      </c>
      <c r="B555" s="894" t="s">
        <v>671</v>
      </c>
      <c r="C555" s="894" t="s">
        <v>1470</v>
      </c>
      <c r="D555" s="894" t="s">
        <v>1471</v>
      </c>
      <c r="E555" s="894"/>
      <c r="F555" s="894"/>
      <c r="G555" s="894"/>
      <c r="H555" s="894"/>
      <c r="I555" s="894"/>
      <c r="J555" s="891"/>
      <c r="K555" s="890"/>
      <c r="L555" s="887"/>
      <c r="M555" s="890"/>
      <c r="N555" s="887" t="s">
        <v>625</v>
      </c>
      <c r="O555" s="890" t="s">
        <v>1213</v>
      </c>
      <c r="P555" s="892" t="s">
        <v>621</v>
      </c>
      <c r="Q555" s="879">
        <v>43514</v>
      </c>
    </row>
    <row r="556" spans="1:17" x14ac:dyDescent="0.25">
      <c r="A556" s="893" t="s">
        <v>1319</v>
      </c>
      <c r="B556" s="894" t="s">
        <v>671</v>
      </c>
      <c r="C556" s="894" t="s">
        <v>1526</v>
      </c>
      <c r="D556" s="894" t="s">
        <v>1472</v>
      </c>
      <c r="E556" s="894"/>
      <c r="F556" s="894"/>
      <c r="G556" s="894"/>
      <c r="H556" s="894"/>
      <c r="I556" s="894"/>
      <c r="J556" s="891"/>
      <c r="K556" s="890"/>
      <c r="L556" s="887"/>
      <c r="M556" s="890"/>
      <c r="N556" s="887" t="s">
        <v>636</v>
      </c>
      <c r="O556" s="890" t="s">
        <v>1469</v>
      </c>
      <c r="P556" s="892" t="s">
        <v>621</v>
      </c>
      <c r="Q556" s="879">
        <v>43514</v>
      </c>
    </row>
    <row r="557" spans="1:17" x14ac:dyDescent="0.25">
      <c r="A557" s="893" t="s">
        <v>1319</v>
      </c>
      <c r="B557" s="894" t="s">
        <v>671</v>
      </c>
      <c r="C557" s="894" t="s">
        <v>1526</v>
      </c>
      <c r="D557" s="894" t="s">
        <v>1472</v>
      </c>
      <c r="E557" s="894"/>
      <c r="F557" s="894"/>
      <c r="G557" s="894"/>
      <c r="H557" s="894"/>
      <c r="I557" s="894"/>
      <c r="J557" s="891"/>
      <c r="K557" s="890"/>
      <c r="L557" s="887"/>
      <c r="M557" s="890"/>
      <c r="N557" s="887" t="s">
        <v>634</v>
      </c>
      <c r="O557" s="890" t="s">
        <v>1473</v>
      </c>
      <c r="P557" s="892" t="s">
        <v>621</v>
      </c>
      <c r="Q557" s="879">
        <v>43514</v>
      </c>
    </row>
    <row r="558" spans="1:17" x14ac:dyDescent="0.25">
      <c r="A558" s="893" t="s">
        <v>1319</v>
      </c>
      <c r="B558" s="894" t="s">
        <v>671</v>
      </c>
      <c r="C558" s="894" t="s">
        <v>1719</v>
      </c>
      <c r="D558" s="894" t="s">
        <v>1719</v>
      </c>
      <c r="E558" s="894"/>
      <c r="F558" s="894"/>
      <c r="G558" s="894"/>
      <c r="H558" s="894"/>
      <c r="I558" s="894"/>
      <c r="J558" s="891"/>
      <c r="K558" s="890"/>
      <c r="L558" s="887"/>
      <c r="M558" s="890"/>
      <c r="N558" s="887" t="s">
        <v>625</v>
      </c>
      <c r="O558" s="890" t="s">
        <v>1213</v>
      </c>
      <c r="P558" s="892" t="s">
        <v>621</v>
      </c>
      <c r="Q558" s="879">
        <v>43511</v>
      </c>
    </row>
    <row r="559" spans="1:17" x14ac:dyDescent="0.25">
      <c r="A559" s="893" t="s">
        <v>1319</v>
      </c>
      <c r="B559" s="894" t="s">
        <v>671</v>
      </c>
      <c r="C559" s="894" t="s">
        <v>297</v>
      </c>
      <c r="D559" s="894" t="s">
        <v>1455</v>
      </c>
      <c r="E559" s="894"/>
      <c r="F559" s="894"/>
      <c r="G559" s="894"/>
      <c r="H559" s="894"/>
      <c r="I559" s="894"/>
      <c r="J559" s="891"/>
      <c r="K559" s="890"/>
      <c r="L559" s="887"/>
      <c r="M559" s="890"/>
      <c r="N559" s="887" t="s">
        <v>626</v>
      </c>
      <c r="O559" s="890" t="s">
        <v>1462</v>
      </c>
      <c r="P559" s="892" t="s">
        <v>621</v>
      </c>
      <c r="Q559" s="879">
        <v>43511</v>
      </c>
    </row>
    <row r="560" spans="1:17" x14ac:dyDescent="0.25">
      <c r="A560" s="893" t="s">
        <v>1319</v>
      </c>
      <c r="B560" s="894" t="s">
        <v>671</v>
      </c>
      <c r="C560" s="894" t="s">
        <v>1968</v>
      </c>
      <c r="D560" s="894" t="s">
        <v>1969</v>
      </c>
      <c r="E560" s="894"/>
      <c r="F560" s="894"/>
      <c r="G560" s="894"/>
      <c r="H560" s="894"/>
      <c r="I560" s="894"/>
      <c r="J560" s="891"/>
      <c r="K560" s="890"/>
      <c r="L560" s="887"/>
      <c r="M560" s="890"/>
      <c r="N560" s="887" t="s">
        <v>625</v>
      </c>
      <c r="O560" s="890" t="s">
        <v>1213</v>
      </c>
      <c r="P560" s="892" t="s">
        <v>621</v>
      </c>
      <c r="Q560" s="879">
        <v>43537</v>
      </c>
    </row>
    <row r="561" spans="1:17" x14ac:dyDescent="0.25">
      <c r="A561" s="893" t="s">
        <v>1319</v>
      </c>
      <c r="B561" s="894" t="s">
        <v>671</v>
      </c>
      <c r="C561" s="894" t="s">
        <v>1474</v>
      </c>
      <c r="D561" s="894" t="s">
        <v>1475</v>
      </c>
      <c r="E561" s="894"/>
      <c r="F561" s="894"/>
      <c r="G561" s="894"/>
      <c r="H561" s="894"/>
      <c r="I561" s="894"/>
      <c r="J561" s="891"/>
      <c r="K561" s="890"/>
      <c r="L561" s="887"/>
      <c r="M561" s="890"/>
      <c r="N561" s="887" t="s">
        <v>626</v>
      </c>
      <c r="O561" s="890" t="s">
        <v>1462</v>
      </c>
      <c r="P561" s="892" t="s">
        <v>621</v>
      </c>
      <c r="Q561" s="879">
        <v>43511</v>
      </c>
    </row>
    <row r="562" spans="1:17" x14ac:dyDescent="0.25">
      <c r="A562" s="893" t="s">
        <v>1319</v>
      </c>
      <c r="B562" s="894" t="s">
        <v>671</v>
      </c>
      <c r="C562" s="894" t="s">
        <v>1676</v>
      </c>
      <c r="D562" s="894" t="s">
        <v>1677</v>
      </c>
      <c r="E562" s="894"/>
      <c r="F562" s="894"/>
      <c r="G562" s="894"/>
      <c r="H562" s="894"/>
      <c r="I562" s="894"/>
      <c r="J562" s="891"/>
      <c r="K562" s="890"/>
      <c r="L562" s="887"/>
      <c r="M562" s="890"/>
      <c r="N562" s="887" t="s">
        <v>620</v>
      </c>
      <c r="O562" s="890" t="s">
        <v>1466</v>
      </c>
      <c r="P562" s="892" t="s">
        <v>621</v>
      </c>
      <c r="Q562" s="879">
        <v>43511</v>
      </c>
    </row>
    <row r="563" spans="1:17" x14ac:dyDescent="0.25">
      <c r="A563" s="893" t="s">
        <v>1319</v>
      </c>
      <c r="B563" s="894" t="s">
        <v>671</v>
      </c>
      <c r="C563" s="894" t="s">
        <v>1763</v>
      </c>
      <c r="D563" s="894" t="s">
        <v>1476</v>
      </c>
      <c r="E563" s="894"/>
      <c r="F563" s="894"/>
      <c r="G563" s="894"/>
      <c r="H563" s="894"/>
      <c r="I563" s="894"/>
      <c r="J563" s="891"/>
      <c r="K563" s="890"/>
      <c r="L563" s="887"/>
      <c r="M563" s="890"/>
      <c r="N563" s="887" t="s">
        <v>620</v>
      </c>
      <c r="O563" s="890" t="s">
        <v>1466</v>
      </c>
      <c r="P563" s="892" t="s">
        <v>621</v>
      </c>
      <c r="Q563" s="879">
        <v>43511</v>
      </c>
    </row>
    <row r="564" spans="1:17" x14ac:dyDescent="0.25">
      <c r="A564" s="893" t="s">
        <v>1319</v>
      </c>
      <c r="B564" s="894" t="s">
        <v>671</v>
      </c>
      <c r="C564" s="894" t="s">
        <v>1477</v>
      </c>
      <c r="D564" s="894" t="s">
        <v>1477</v>
      </c>
      <c r="E564" s="894"/>
      <c r="F564" s="894"/>
      <c r="G564" s="894"/>
      <c r="H564" s="894"/>
      <c r="I564" s="894"/>
      <c r="J564" s="891"/>
      <c r="K564" s="890"/>
      <c r="L564" s="887"/>
      <c r="M564" s="890"/>
      <c r="N564" s="887" t="s">
        <v>620</v>
      </c>
      <c r="O564" s="890" t="s">
        <v>1466</v>
      </c>
      <c r="P564" s="892" t="s">
        <v>621</v>
      </c>
      <c r="Q564" s="879">
        <v>43514</v>
      </c>
    </row>
    <row r="565" spans="1:17" x14ac:dyDescent="0.25">
      <c r="A565" s="893" t="s">
        <v>1319</v>
      </c>
      <c r="B565" s="894" t="s">
        <v>671</v>
      </c>
      <c r="C565" s="894" t="s">
        <v>681</v>
      </c>
      <c r="D565" s="894" t="s">
        <v>1478</v>
      </c>
      <c r="E565" s="894"/>
      <c r="F565" s="894"/>
      <c r="G565" s="894"/>
      <c r="H565" s="894"/>
      <c r="I565" s="894"/>
      <c r="J565" s="891"/>
      <c r="K565" s="890"/>
      <c r="L565" s="887"/>
      <c r="M565" s="890"/>
      <c r="N565" s="887" t="s">
        <v>626</v>
      </c>
      <c r="O565" s="890" t="s">
        <v>1462</v>
      </c>
      <c r="P565" s="892" t="s">
        <v>621</v>
      </c>
      <c r="Q565" s="879">
        <v>43514</v>
      </c>
    </row>
    <row r="566" spans="1:17" x14ac:dyDescent="0.25">
      <c r="A566" s="893" t="s">
        <v>1319</v>
      </c>
      <c r="B566" s="894" t="s">
        <v>671</v>
      </c>
      <c r="C566" s="894" t="s">
        <v>536</v>
      </c>
      <c r="D566" s="894" t="s">
        <v>1479</v>
      </c>
      <c r="E566" s="894"/>
      <c r="F566" s="894"/>
      <c r="G566" s="894"/>
      <c r="H566" s="894"/>
      <c r="I566" s="894"/>
      <c r="J566" s="891"/>
      <c r="K566" s="890"/>
      <c r="L566" s="887"/>
      <c r="M566" s="890"/>
      <c r="N566" s="887" t="s">
        <v>626</v>
      </c>
      <c r="O566" s="890" t="s">
        <v>1462</v>
      </c>
      <c r="P566" s="892" t="s">
        <v>621</v>
      </c>
      <c r="Q566" s="879">
        <v>43511</v>
      </c>
    </row>
    <row r="567" spans="1:17" x14ac:dyDescent="0.25">
      <c r="A567" s="893" t="s">
        <v>1319</v>
      </c>
      <c r="B567" s="894" t="s">
        <v>671</v>
      </c>
      <c r="C567" s="894" t="s">
        <v>1527</v>
      </c>
      <c r="D567" s="894" t="s">
        <v>1480</v>
      </c>
      <c r="E567" s="894"/>
      <c r="F567" s="894"/>
      <c r="G567" s="894"/>
      <c r="H567" s="894"/>
      <c r="I567" s="894"/>
      <c r="J567" s="891"/>
      <c r="K567" s="890"/>
      <c r="L567" s="887"/>
      <c r="M567" s="890"/>
      <c r="N567" s="887" t="s">
        <v>636</v>
      </c>
      <c r="O567" s="890" t="s">
        <v>1469</v>
      </c>
      <c r="P567" s="892" t="s">
        <v>621</v>
      </c>
      <c r="Q567" s="879">
        <v>43511</v>
      </c>
    </row>
    <row r="568" spans="1:17" x14ac:dyDescent="0.25">
      <c r="A568" s="893" t="s">
        <v>1319</v>
      </c>
      <c r="B568" s="894" t="s">
        <v>671</v>
      </c>
      <c r="C568" s="894" t="s">
        <v>1527</v>
      </c>
      <c r="D568" s="894" t="s">
        <v>1480</v>
      </c>
      <c r="E568" s="894"/>
      <c r="F568" s="894"/>
      <c r="G568" s="894"/>
      <c r="H568" s="894"/>
      <c r="I568" s="894"/>
      <c r="J568" s="891"/>
      <c r="K568" s="890"/>
      <c r="L568" s="887"/>
      <c r="M568" s="890"/>
      <c r="N568" s="887" t="s">
        <v>634</v>
      </c>
      <c r="O568" s="890" t="s">
        <v>1473</v>
      </c>
      <c r="P568" s="892" t="s">
        <v>621</v>
      </c>
      <c r="Q568" s="879">
        <v>43511</v>
      </c>
    </row>
    <row r="569" spans="1:17" x14ac:dyDescent="0.25">
      <c r="A569" s="893" t="s">
        <v>1319</v>
      </c>
      <c r="B569" s="894" t="s">
        <v>671</v>
      </c>
      <c r="C569" s="894" t="s">
        <v>1481</v>
      </c>
      <c r="D569" s="894" t="s">
        <v>1482</v>
      </c>
      <c r="E569" s="894"/>
      <c r="F569" s="894"/>
      <c r="G569" s="894"/>
      <c r="H569" s="894"/>
      <c r="I569" s="894"/>
      <c r="J569" s="891"/>
      <c r="K569" s="890"/>
      <c r="L569" s="887"/>
      <c r="M569" s="890"/>
      <c r="N569" s="887" t="s">
        <v>625</v>
      </c>
      <c r="O569" s="890" t="s">
        <v>1213</v>
      </c>
      <c r="P569" s="892" t="s">
        <v>621</v>
      </c>
      <c r="Q569" s="879">
        <v>43514</v>
      </c>
    </row>
    <row r="570" spans="1:17" x14ac:dyDescent="0.25">
      <c r="A570" s="893" t="s">
        <v>1319</v>
      </c>
      <c r="B570" s="894" t="s">
        <v>671</v>
      </c>
      <c r="C570" s="894" t="s">
        <v>1970</v>
      </c>
      <c r="D570" s="894"/>
      <c r="E570" s="894"/>
      <c r="F570" s="894"/>
      <c r="G570" s="894"/>
      <c r="H570" s="894"/>
      <c r="I570" s="894"/>
      <c r="J570" s="891"/>
      <c r="K570" s="890"/>
      <c r="L570" s="887"/>
      <c r="M570" s="890"/>
      <c r="N570" s="887" t="s">
        <v>636</v>
      </c>
      <c r="O570" s="890" t="s">
        <v>1469</v>
      </c>
      <c r="P570" s="892" t="s">
        <v>621</v>
      </c>
      <c r="Q570" s="879">
        <v>43537</v>
      </c>
    </row>
    <row r="571" spans="1:17" x14ac:dyDescent="0.25">
      <c r="A571" s="893" t="s">
        <v>1319</v>
      </c>
      <c r="B571" s="894" t="s">
        <v>671</v>
      </c>
      <c r="C571" s="894" t="s">
        <v>1483</v>
      </c>
      <c r="D571" s="894" t="s">
        <v>1484</v>
      </c>
      <c r="E571" s="894"/>
      <c r="F571" s="894"/>
      <c r="G571" s="894"/>
      <c r="H571" s="894"/>
      <c r="I571" s="894"/>
      <c r="J571" s="891"/>
      <c r="K571" s="890"/>
      <c r="L571" s="887"/>
      <c r="M571" s="890"/>
      <c r="N571" s="887" t="s">
        <v>636</v>
      </c>
      <c r="O571" s="890" t="s">
        <v>1469</v>
      </c>
      <c r="P571" s="892" t="s">
        <v>621</v>
      </c>
      <c r="Q571" s="879">
        <v>43514</v>
      </c>
    </row>
    <row r="572" spans="1:17" x14ac:dyDescent="0.25">
      <c r="A572" s="893" t="s">
        <v>1319</v>
      </c>
      <c r="B572" s="894" t="s">
        <v>671</v>
      </c>
      <c r="C572" s="894" t="s">
        <v>1485</v>
      </c>
      <c r="D572" s="894" t="s">
        <v>1486</v>
      </c>
      <c r="E572" s="894"/>
      <c r="F572" s="894"/>
      <c r="G572" s="894"/>
      <c r="H572" s="894"/>
      <c r="I572" s="894"/>
      <c r="J572" s="891"/>
      <c r="K572" s="890"/>
      <c r="L572" s="887"/>
      <c r="M572" s="890"/>
      <c r="N572" s="887" t="s">
        <v>626</v>
      </c>
      <c r="O572" s="890" t="s">
        <v>1462</v>
      </c>
      <c r="P572" s="892" t="s">
        <v>621</v>
      </c>
      <c r="Q572" s="879">
        <v>43514</v>
      </c>
    </row>
    <row r="573" spans="1:17" x14ac:dyDescent="0.25">
      <c r="A573" s="893" t="s">
        <v>1319</v>
      </c>
      <c r="B573" s="894" t="s">
        <v>671</v>
      </c>
      <c r="C573" s="894" t="s">
        <v>1211</v>
      </c>
      <c r="D573" s="894" t="s">
        <v>1211</v>
      </c>
      <c r="E573" s="894"/>
      <c r="F573" s="894"/>
      <c r="G573" s="894"/>
      <c r="H573" s="894"/>
      <c r="I573" s="894"/>
      <c r="J573" s="891"/>
      <c r="K573" s="890"/>
      <c r="L573" s="887"/>
      <c r="M573" s="890"/>
      <c r="N573" s="887" t="s">
        <v>625</v>
      </c>
      <c r="O573" s="890" t="s">
        <v>1213</v>
      </c>
      <c r="P573" s="892" t="s">
        <v>621</v>
      </c>
      <c r="Q573" s="879">
        <v>43511</v>
      </c>
    </row>
    <row r="574" spans="1:17" x14ac:dyDescent="0.25">
      <c r="A574" s="893" t="s">
        <v>1319</v>
      </c>
      <c r="B574" s="894" t="s">
        <v>671</v>
      </c>
      <c r="C574" s="894" t="s">
        <v>1487</v>
      </c>
      <c r="D574" s="894" t="s">
        <v>1488</v>
      </c>
      <c r="E574" s="894"/>
      <c r="F574" s="894"/>
      <c r="G574" s="894"/>
      <c r="H574" s="894"/>
      <c r="I574" s="894"/>
      <c r="J574" s="891"/>
      <c r="K574" s="890"/>
      <c r="L574" s="887"/>
      <c r="M574" s="890"/>
      <c r="N574" s="887" t="s">
        <v>625</v>
      </c>
      <c r="O574" s="890" t="s">
        <v>1213</v>
      </c>
      <c r="P574" s="892" t="s">
        <v>621</v>
      </c>
      <c r="Q574" s="879">
        <v>43511</v>
      </c>
    </row>
    <row r="575" spans="1:17" x14ac:dyDescent="0.25">
      <c r="A575" s="893" t="s">
        <v>1319</v>
      </c>
      <c r="B575" s="894" t="s">
        <v>671</v>
      </c>
      <c r="C575" s="894" t="s">
        <v>1489</v>
      </c>
      <c r="D575" s="894" t="s">
        <v>1490</v>
      </c>
      <c r="E575" s="894"/>
      <c r="F575" s="894"/>
      <c r="G575" s="894"/>
      <c r="H575" s="894"/>
      <c r="I575" s="894"/>
      <c r="J575" s="891"/>
      <c r="K575" s="890"/>
      <c r="L575" s="887"/>
      <c r="M575" s="890"/>
      <c r="N575" s="887" t="s">
        <v>625</v>
      </c>
      <c r="O575" s="890" t="s">
        <v>1213</v>
      </c>
      <c r="P575" s="892" t="s">
        <v>621</v>
      </c>
      <c r="Q575" s="879">
        <v>43511</v>
      </c>
    </row>
    <row r="576" spans="1:17" x14ac:dyDescent="0.25">
      <c r="A576" s="893" t="s">
        <v>1290</v>
      </c>
      <c r="B576" s="894" t="s">
        <v>671</v>
      </c>
      <c r="C576" s="894" t="s">
        <v>1491</v>
      </c>
      <c r="D576" s="894"/>
      <c r="E576" s="894"/>
      <c r="F576" s="894"/>
      <c r="G576" s="894"/>
      <c r="H576" s="894"/>
      <c r="I576" s="894"/>
      <c r="J576" s="891"/>
      <c r="K576" s="890"/>
      <c r="L576" s="887"/>
      <c r="M576" s="890"/>
      <c r="N576" s="887" t="s">
        <v>623</v>
      </c>
      <c r="O576" s="890" t="s">
        <v>1294</v>
      </c>
      <c r="P576" s="892" t="s">
        <v>621</v>
      </c>
      <c r="Q576" s="879">
        <v>43553</v>
      </c>
    </row>
    <row r="577" spans="1:17" x14ac:dyDescent="0.25">
      <c r="A577" s="893" t="s">
        <v>1290</v>
      </c>
      <c r="B577" s="894" t="s">
        <v>671</v>
      </c>
      <c r="C577" s="894" t="s">
        <v>673</v>
      </c>
      <c r="D577" s="894"/>
      <c r="E577" s="894"/>
      <c r="F577" s="894"/>
      <c r="G577" s="894"/>
      <c r="H577" s="894"/>
      <c r="I577" s="894"/>
      <c r="J577" s="891"/>
      <c r="K577" s="890"/>
      <c r="L577" s="887"/>
      <c r="M577" s="890"/>
      <c r="N577" s="887" t="s">
        <v>620</v>
      </c>
      <c r="O577" s="890" t="s">
        <v>1295</v>
      </c>
      <c r="P577" s="892" t="s">
        <v>621</v>
      </c>
      <c r="Q577" s="879">
        <v>43553</v>
      </c>
    </row>
    <row r="578" spans="1:17" x14ac:dyDescent="0.25">
      <c r="A578" s="893" t="s">
        <v>1290</v>
      </c>
      <c r="B578" s="894" t="s">
        <v>671</v>
      </c>
      <c r="C578" s="894" t="s">
        <v>1492</v>
      </c>
      <c r="D578" s="894"/>
      <c r="E578" s="894"/>
      <c r="F578" s="894"/>
      <c r="G578" s="894"/>
      <c r="H578" s="894"/>
      <c r="I578" s="894"/>
      <c r="J578" s="891"/>
      <c r="K578" s="890"/>
      <c r="L578" s="887"/>
      <c r="M578" s="890"/>
      <c r="N578" s="887" t="s">
        <v>636</v>
      </c>
      <c r="O578" s="890" t="s">
        <v>1493</v>
      </c>
      <c r="P578" s="892" t="s">
        <v>621</v>
      </c>
      <c r="Q578" s="879">
        <v>43553</v>
      </c>
    </row>
    <row r="579" spans="1:17" x14ac:dyDescent="0.25">
      <c r="A579" s="893" t="s">
        <v>1290</v>
      </c>
      <c r="B579" s="894" t="s">
        <v>671</v>
      </c>
      <c r="C579" s="894" t="s">
        <v>806</v>
      </c>
      <c r="D579" s="894"/>
      <c r="E579" s="894"/>
      <c r="F579" s="894"/>
      <c r="G579" s="894"/>
      <c r="H579" s="894"/>
      <c r="I579" s="894"/>
      <c r="J579" s="891"/>
      <c r="K579" s="890"/>
      <c r="L579" s="887"/>
      <c r="M579" s="890"/>
      <c r="N579" s="887" t="s">
        <v>620</v>
      </c>
      <c r="O579" s="890" t="s">
        <v>1295</v>
      </c>
      <c r="P579" s="892" t="s">
        <v>621</v>
      </c>
      <c r="Q579" s="879">
        <v>43553</v>
      </c>
    </row>
    <row r="580" spans="1:17" x14ac:dyDescent="0.25">
      <c r="A580" s="893" t="s">
        <v>1290</v>
      </c>
      <c r="B580" s="894" t="s">
        <v>671</v>
      </c>
      <c r="C580" s="894" t="s">
        <v>1494</v>
      </c>
      <c r="D580" s="894"/>
      <c r="E580" s="894"/>
      <c r="F580" s="894"/>
      <c r="G580" s="894"/>
      <c r="H580" s="894"/>
      <c r="I580" s="894"/>
      <c r="J580" s="891"/>
      <c r="K580" s="890"/>
      <c r="L580" s="887"/>
      <c r="M580" s="890"/>
      <c r="N580" s="887" t="s">
        <v>620</v>
      </c>
      <c r="O580" s="890" t="s">
        <v>1295</v>
      </c>
      <c r="P580" s="892" t="s">
        <v>621</v>
      </c>
      <c r="Q580" s="879">
        <v>43553</v>
      </c>
    </row>
    <row r="581" spans="1:17" x14ac:dyDescent="0.25">
      <c r="A581" s="893" t="s">
        <v>1290</v>
      </c>
      <c r="B581" s="894" t="s">
        <v>671</v>
      </c>
      <c r="C581" s="894" t="s">
        <v>676</v>
      </c>
      <c r="D581" s="894"/>
      <c r="E581" s="894"/>
      <c r="F581" s="894"/>
      <c r="G581" s="894"/>
      <c r="H581" s="894"/>
      <c r="I581" s="894"/>
      <c r="J581" s="891"/>
      <c r="K581" s="890"/>
      <c r="L581" s="887"/>
      <c r="M581" s="890"/>
      <c r="N581" s="887" t="s">
        <v>620</v>
      </c>
      <c r="O581" s="890" t="s">
        <v>1295</v>
      </c>
      <c r="P581" s="892" t="s">
        <v>621</v>
      </c>
      <c r="Q581" s="879">
        <v>43553</v>
      </c>
    </row>
    <row r="582" spans="1:17" x14ac:dyDescent="0.25">
      <c r="A582" s="893" t="s">
        <v>1290</v>
      </c>
      <c r="B582" s="894" t="s">
        <v>671</v>
      </c>
      <c r="C582" s="894" t="s">
        <v>675</v>
      </c>
      <c r="D582" s="894"/>
      <c r="E582" s="894"/>
      <c r="F582" s="894"/>
      <c r="G582" s="894"/>
      <c r="H582" s="894"/>
      <c r="I582" s="894"/>
      <c r="J582" s="891"/>
      <c r="K582" s="890"/>
      <c r="L582" s="887"/>
      <c r="M582" s="890"/>
      <c r="N582" s="887" t="s">
        <v>617</v>
      </c>
      <c r="O582" s="890" t="s">
        <v>622</v>
      </c>
      <c r="P582" s="892" t="s">
        <v>621</v>
      </c>
      <c r="Q582" s="879">
        <v>43553</v>
      </c>
    </row>
    <row r="583" spans="1:17" x14ac:dyDescent="0.25">
      <c r="A583" s="893" t="s">
        <v>1290</v>
      </c>
      <c r="B583" s="894" t="s">
        <v>671</v>
      </c>
      <c r="C583" s="894" t="s">
        <v>674</v>
      </c>
      <c r="D583" s="894"/>
      <c r="E583" s="894"/>
      <c r="F583" s="894"/>
      <c r="G583" s="894"/>
      <c r="H583" s="894"/>
      <c r="I583" s="894"/>
      <c r="J583" s="891"/>
      <c r="K583" s="890"/>
      <c r="L583" s="887"/>
      <c r="M583" s="890"/>
      <c r="N583" s="887" t="s">
        <v>620</v>
      </c>
      <c r="O583" s="890" t="s">
        <v>1295</v>
      </c>
      <c r="P583" s="892" t="s">
        <v>621</v>
      </c>
      <c r="Q583" s="879">
        <v>43553</v>
      </c>
    </row>
    <row r="584" spans="1:17" x14ac:dyDescent="0.25">
      <c r="A584" s="893" t="s">
        <v>1290</v>
      </c>
      <c r="B584" s="894" t="s">
        <v>671</v>
      </c>
      <c r="C584" s="894" t="s">
        <v>1495</v>
      </c>
      <c r="D584" s="894"/>
      <c r="E584" s="894"/>
      <c r="F584" s="894"/>
      <c r="G584" s="894"/>
      <c r="H584" s="894"/>
      <c r="I584" s="894"/>
      <c r="J584" s="891"/>
      <c r="K584" s="890"/>
      <c r="L584" s="887"/>
      <c r="M584" s="890"/>
      <c r="N584" s="887" t="s">
        <v>636</v>
      </c>
      <c r="O584" s="890" t="s">
        <v>1493</v>
      </c>
      <c r="P584" s="892" t="s">
        <v>621</v>
      </c>
      <c r="Q584" s="879">
        <v>43553</v>
      </c>
    </row>
    <row r="585" spans="1:17" x14ac:dyDescent="0.25">
      <c r="A585" s="893" t="s">
        <v>1290</v>
      </c>
      <c r="B585" s="894" t="s">
        <v>671</v>
      </c>
      <c r="C585" s="894" t="s">
        <v>1496</v>
      </c>
      <c r="D585" s="894"/>
      <c r="E585" s="894"/>
      <c r="F585" s="894"/>
      <c r="G585" s="894"/>
      <c r="H585" s="894"/>
      <c r="I585" s="894"/>
      <c r="J585" s="891"/>
      <c r="K585" s="890"/>
      <c r="L585" s="887"/>
      <c r="M585" s="890"/>
      <c r="N585" s="887" t="s">
        <v>620</v>
      </c>
      <c r="O585" s="890" t="s">
        <v>1295</v>
      </c>
      <c r="P585" s="892" t="s">
        <v>621</v>
      </c>
      <c r="Q585" s="879">
        <v>43553</v>
      </c>
    </row>
    <row r="586" spans="1:17" x14ac:dyDescent="0.25">
      <c r="A586" s="893" t="s">
        <v>1290</v>
      </c>
      <c r="B586" s="894" t="s">
        <v>671</v>
      </c>
      <c r="C586" s="894" t="s">
        <v>1764</v>
      </c>
      <c r="D586" s="894"/>
      <c r="E586" s="894"/>
      <c r="F586" s="894"/>
      <c r="G586" s="894"/>
      <c r="H586" s="894"/>
      <c r="I586" s="894"/>
      <c r="J586" s="891"/>
      <c r="K586" s="890"/>
      <c r="L586" s="887"/>
      <c r="M586" s="890"/>
      <c r="N586" s="887" t="s">
        <v>626</v>
      </c>
      <c r="O586" s="890" t="s">
        <v>1292</v>
      </c>
      <c r="P586" s="892" t="s">
        <v>621</v>
      </c>
      <c r="Q586" s="879">
        <v>43553</v>
      </c>
    </row>
    <row r="587" spans="1:17" x14ac:dyDescent="0.25">
      <c r="A587" s="893" t="s">
        <v>1290</v>
      </c>
      <c r="B587" s="894" t="s">
        <v>671</v>
      </c>
      <c r="C587" s="894" t="s">
        <v>1497</v>
      </c>
      <c r="D587" s="894"/>
      <c r="E587" s="894"/>
      <c r="F587" s="894"/>
      <c r="G587" s="894"/>
      <c r="H587" s="894"/>
      <c r="I587" s="894"/>
      <c r="J587" s="891"/>
      <c r="K587" s="890"/>
      <c r="L587" s="887"/>
      <c r="M587" s="890"/>
      <c r="N587" s="887" t="s">
        <v>620</v>
      </c>
      <c r="O587" s="890" t="s">
        <v>1295</v>
      </c>
      <c r="P587" s="892" t="s">
        <v>621</v>
      </c>
      <c r="Q587" s="879">
        <v>43553</v>
      </c>
    </row>
    <row r="588" spans="1:17" ht="15" hidden="1" customHeight="1" x14ac:dyDescent="0.25">
      <c r="A588" s="893"/>
      <c r="B588" s="894"/>
      <c r="C588" s="894"/>
      <c r="D588" s="894"/>
      <c r="E588" s="894"/>
      <c r="F588" s="894"/>
      <c r="G588" s="894"/>
      <c r="H588" s="894"/>
      <c r="I588" s="894"/>
      <c r="J588" s="891"/>
      <c r="K588" s="890"/>
      <c r="L588" s="887"/>
      <c r="M588" s="890"/>
      <c r="N588" s="887"/>
      <c r="O588" s="890"/>
      <c r="P588" s="892"/>
      <c r="Q588" s="879"/>
    </row>
    <row r="589" spans="1:17" ht="15" hidden="1" customHeight="1" x14ac:dyDescent="0.25">
      <c r="A589" s="893"/>
      <c r="B589" s="894"/>
      <c r="C589" s="894"/>
      <c r="D589" s="894"/>
      <c r="E589" s="894"/>
      <c r="F589" s="894"/>
      <c r="G589" s="894"/>
      <c r="H589" s="894"/>
      <c r="I589" s="894"/>
      <c r="J589" s="891"/>
      <c r="K589" s="890"/>
      <c r="L589" s="887"/>
      <c r="M589" s="890"/>
      <c r="N589" s="887"/>
      <c r="O589" s="890"/>
      <c r="P589" s="892"/>
      <c r="Q589" s="879"/>
    </row>
    <row r="590" spans="1:17" ht="15" hidden="1" customHeight="1" x14ac:dyDescent="0.25">
      <c r="A590" s="893"/>
      <c r="B590" s="894"/>
      <c r="C590" s="894"/>
      <c r="D590" s="894"/>
      <c r="E590" s="894"/>
      <c r="F590" s="894"/>
      <c r="G590" s="894"/>
      <c r="H590" s="894"/>
      <c r="I590" s="894"/>
      <c r="J590" s="891"/>
      <c r="K590" s="890"/>
      <c r="L590" s="887"/>
      <c r="M590" s="890"/>
      <c r="N590" s="887"/>
      <c r="O590" s="890"/>
      <c r="P590" s="892"/>
      <c r="Q590" s="879"/>
    </row>
    <row r="591" spans="1:17" ht="15" hidden="1" customHeight="1" x14ac:dyDescent="0.25">
      <c r="A591" s="893"/>
      <c r="B591" s="894"/>
      <c r="C591" s="894"/>
      <c r="D591" s="894"/>
      <c r="E591" s="894"/>
      <c r="F591" s="894"/>
      <c r="G591" s="894"/>
      <c r="H591" s="894"/>
      <c r="I591" s="894"/>
      <c r="J591" s="891"/>
      <c r="K591" s="890"/>
      <c r="L591" s="887"/>
      <c r="M591" s="890"/>
      <c r="N591" s="887"/>
      <c r="O591" s="890"/>
      <c r="P591" s="892"/>
      <c r="Q591" s="879"/>
    </row>
    <row r="592" spans="1:17" ht="15" hidden="1" customHeight="1" x14ac:dyDescent="0.25">
      <c r="A592" s="893"/>
      <c r="B592" s="894"/>
      <c r="C592" s="894"/>
      <c r="D592" s="894"/>
      <c r="E592" s="894"/>
      <c r="F592" s="894"/>
      <c r="G592" s="894"/>
      <c r="H592" s="894"/>
      <c r="I592" s="894"/>
      <c r="J592" s="891"/>
      <c r="K592" s="890"/>
      <c r="L592" s="887"/>
      <c r="M592" s="890"/>
      <c r="N592" s="887"/>
      <c r="O592" s="890"/>
      <c r="P592" s="892"/>
      <c r="Q592" s="879"/>
    </row>
    <row r="593" spans="1:17" ht="15" hidden="1" customHeight="1" x14ac:dyDescent="0.25">
      <c r="A593" s="893"/>
      <c r="B593" s="894"/>
      <c r="C593" s="894"/>
      <c r="D593" s="894"/>
      <c r="E593" s="894"/>
      <c r="F593" s="894"/>
      <c r="G593" s="894"/>
      <c r="H593" s="894"/>
      <c r="I593" s="894"/>
      <c r="J593" s="891"/>
      <c r="K593" s="890"/>
      <c r="L593" s="887"/>
      <c r="M593" s="890"/>
      <c r="N593" s="887"/>
      <c r="O593" s="890"/>
      <c r="P593" s="892"/>
      <c r="Q593" s="879"/>
    </row>
    <row r="594" spans="1:17" ht="15" hidden="1" customHeight="1" x14ac:dyDescent="0.25">
      <c r="A594" s="893"/>
      <c r="B594" s="894"/>
      <c r="C594" s="894"/>
      <c r="D594" s="894"/>
      <c r="E594" s="894"/>
      <c r="F594" s="894"/>
      <c r="G594" s="894"/>
      <c r="H594" s="894"/>
      <c r="I594" s="894"/>
      <c r="J594" s="891"/>
      <c r="K594" s="890"/>
      <c r="L594" s="887"/>
      <c r="M594" s="890"/>
      <c r="N594" s="887"/>
      <c r="O594" s="890"/>
      <c r="P594" s="892"/>
      <c r="Q594" s="879"/>
    </row>
    <row r="595" spans="1:17" ht="15" hidden="1" customHeight="1" x14ac:dyDescent="0.25">
      <c r="A595" s="893"/>
      <c r="B595" s="894"/>
      <c r="C595" s="894"/>
      <c r="D595" s="894"/>
      <c r="E595" s="894"/>
      <c r="F595" s="894"/>
      <c r="G595" s="894"/>
      <c r="H595" s="894"/>
      <c r="I595" s="894"/>
      <c r="J595" s="891"/>
      <c r="K595" s="890"/>
      <c r="L595" s="887"/>
      <c r="M595" s="890"/>
      <c r="N595" s="887"/>
      <c r="O595" s="890"/>
      <c r="P595" s="892"/>
      <c r="Q595" s="879"/>
    </row>
    <row r="596" spans="1:17" ht="15" hidden="1" customHeight="1" x14ac:dyDescent="0.25">
      <c r="A596" s="893"/>
      <c r="B596" s="894"/>
      <c r="C596" s="894"/>
      <c r="D596" s="894"/>
      <c r="E596" s="894"/>
      <c r="F596" s="894"/>
      <c r="G596" s="894"/>
      <c r="H596" s="894"/>
      <c r="I596" s="894"/>
      <c r="J596" s="891"/>
      <c r="K596" s="890"/>
      <c r="L596" s="887"/>
      <c r="M596" s="890"/>
      <c r="N596" s="887"/>
      <c r="O596" s="890"/>
      <c r="P596" s="892"/>
      <c r="Q596" s="879"/>
    </row>
    <row r="597" spans="1:17" ht="15" hidden="1" customHeight="1" x14ac:dyDescent="0.25">
      <c r="A597" s="893"/>
      <c r="B597" s="894"/>
      <c r="C597" s="894"/>
      <c r="D597" s="894"/>
      <c r="E597" s="894"/>
      <c r="F597" s="894"/>
      <c r="G597" s="894"/>
      <c r="H597" s="894"/>
      <c r="I597" s="894"/>
      <c r="J597" s="891"/>
      <c r="K597" s="890"/>
      <c r="L597" s="887"/>
      <c r="M597" s="890"/>
      <c r="N597" s="887"/>
      <c r="O597" s="890"/>
      <c r="P597" s="892"/>
      <c r="Q597" s="879"/>
    </row>
    <row r="598" spans="1:17" ht="15" hidden="1" customHeight="1" x14ac:dyDescent="0.25">
      <c r="A598" s="893"/>
      <c r="B598" s="894"/>
      <c r="C598" s="894"/>
      <c r="D598" s="894"/>
      <c r="E598" s="894"/>
      <c r="F598" s="894"/>
      <c r="G598" s="894"/>
      <c r="H598" s="894"/>
      <c r="I598" s="894"/>
      <c r="J598" s="891"/>
      <c r="K598" s="890"/>
      <c r="L598" s="887"/>
      <c r="M598" s="890"/>
      <c r="N598" s="887"/>
      <c r="O598" s="890"/>
      <c r="P598" s="892"/>
      <c r="Q598" s="879"/>
    </row>
    <row r="599" spans="1:17" ht="15" hidden="1" customHeight="1" x14ac:dyDescent="0.25">
      <c r="A599" s="893"/>
      <c r="B599" s="894"/>
      <c r="C599" s="894"/>
      <c r="D599" s="894"/>
      <c r="E599" s="894"/>
      <c r="F599" s="894"/>
      <c r="G599" s="894"/>
      <c r="H599" s="894"/>
      <c r="I599" s="894"/>
      <c r="J599" s="891"/>
      <c r="K599" s="890"/>
      <c r="L599" s="887"/>
      <c r="M599" s="890"/>
      <c r="N599" s="887"/>
      <c r="O599" s="890"/>
      <c r="P599" s="892"/>
      <c r="Q599" s="879"/>
    </row>
    <row r="600" spans="1:17" ht="15" hidden="1" customHeight="1" x14ac:dyDescent="0.25">
      <c r="A600" s="893"/>
      <c r="B600" s="894"/>
      <c r="C600" s="894"/>
      <c r="D600" s="894"/>
      <c r="E600" s="894"/>
      <c r="F600" s="894"/>
      <c r="G600" s="894"/>
      <c r="H600" s="894"/>
      <c r="I600" s="894"/>
      <c r="J600" s="891"/>
      <c r="K600" s="890"/>
      <c r="L600" s="887"/>
      <c r="M600" s="890"/>
      <c r="N600" s="887"/>
      <c r="O600" s="890"/>
      <c r="P600" s="892"/>
      <c r="Q600" s="879"/>
    </row>
    <row r="601" spans="1:17" ht="15" hidden="1" customHeight="1" x14ac:dyDescent="0.25">
      <c r="A601" s="893"/>
      <c r="B601" s="894"/>
      <c r="C601" s="894"/>
      <c r="D601" s="894"/>
      <c r="E601" s="894"/>
      <c r="F601" s="894"/>
      <c r="G601" s="894"/>
      <c r="H601" s="894"/>
      <c r="I601" s="894"/>
      <c r="J601" s="891"/>
      <c r="K601" s="890"/>
      <c r="L601" s="887"/>
      <c r="M601" s="890"/>
      <c r="N601" s="887"/>
      <c r="O601" s="890"/>
      <c r="P601" s="892"/>
      <c r="Q601" s="879"/>
    </row>
    <row r="602" spans="1:17" ht="15" hidden="1" customHeight="1" x14ac:dyDescent="0.25">
      <c r="A602" s="893"/>
      <c r="B602" s="894"/>
      <c r="C602" s="894"/>
      <c r="D602" s="894"/>
      <c r="E602" s="894"/>
      <c r="F602" s="894"/>
      <c r="G602" s="894"/>
      <c r="H602" s="894"/>
      <c r="I602" s="894"/>
      <c r="J602" s="891"/>
      <c r="K602" s="890"/>
      <c r="L602" s="887"/>
      <c r="M602" s="890"/>
      <c r="N602" s="887"/>
      <c r="O602" s="890"/>
      <c r="P602" s="892"/>
      <c r="Q602" s="879"/>
    </row>
    <row r="603" spans="1:17" ht="15" hidden="1" customHeight="1" x14ac:dyDescent="0.25">
      <c r="A603" s="893"/>
      <c r="B603" s="894"/>
      <c r="C603" s="894"/>
      <c r="D603" s="894"/>
      <c r="E603" s="894"/>
      <c r="F603" s="894"/>
      <c r="G603" s="894"/>
      <c r="H603" s="894"/>
      <c r="I603" s="894"/>
      <c r="J603" s="891"/>
      <c r="K603" s="890"/>
      <c r="L603" s="887"/>
      <c r="M603" s="890"/>
      <c r="N603" s="887"/>
      <c r="O603" s="890"/>
      <c r="P603" s="892"/>
      <c r="Q603" s="879"/>
    </row>
    <row r="604" spans="1:17" ht="15" hidden="1" customHeight="1" x14ac:dyDescent="0.25">
      <c r="A604" s="893"/>
      <c r="B604" s="894"/>
      <c r="C604" s="894"/>
      <c r="D604" s="894"/>
      <c r="E604" s="894"/>
      <c r="F604" s="894"/>
      <c r="G604" s="894"/>
      <c r="H604" s="894"/>
      <c r="I604" s="894"/>
      <c r="J604" s="891"/>
      <c r="K604" s="890"/>
      <c r="L604" s="887"/>
      <c r="M604" s="890"/>
      <c r="N604" s="887"/>
      <c r="O604" s="890"/>
      <c r="P604" s="892"/>
      <c r="Q604" s="879"/>
    </row>
    <row r="605" spans="1:17" ht="15" hidden="1" customHeight="1" x14ac:dyDescent="0.25">
      <c r="A605" s="893"/>
      <c r="B605" s="894"/>
      <c r="C605" s="894"/>
      <c r="D605" s="894"/>
      <c r="E605" s="894"/>
      <c r="F605" s="894"/>
      <c r="G605" s="894"/>
      <c r="H605" s="894"/>
      <c r="I605" s="894"/>
      <c r="J605" s="891"/>
      <c r="K605" s="890"/>
      <c r="L605" s="887"/>
      <c r="M605" s="890"/>
      <c r="N605" s="887"/>
      <c r="O605" s="890"/>
      <c r="P605" s="892"/>
      <c r="Q605" s="879"/>
    </row>
    <row r="606" spans="1:17" ht="15" hidden="1" customHeight="1" x14ac:dyDescent="0.25">
      <c r="A606" s="893"/>
      <c r="B606" s="894"/>
      <c r="C606" s="894"/>
      <c r="D606" s="894"/>
      <c r="E606" s="894"/>
      <c r="F606" s="894"/>
      <c r="G606" s="894"/>
      <c r="H606" s="894"/>
      <c r="I606" s="894"/>
      <c r="J606" s="891"/>
      <c r="K606" s="890"/>
      <c r="L606" s="887"/>
      <c r="M606" s="890"/>
      <c r="N606" s="887"/>
      <c r="O606" s="890"/>
      <c r="P606" s="892"/>
      <c r="Q606" s="879"/>
    </row>
    <row r="607" spans="1:17" ht="15" hidden="1" customHeight="1" x14ac:dyDescent="0.25">
      <c r="A607" s="893"/>
      <c r="B607" s="894"/>
      <c r="C607" s="894"/>
      <c r="D607" s="894"/>
      <c r="E607" s="894"/>
      <c r="F607" s="894"/>
      <c r="G607" s="894"/>
      <c r="H607" s="894"/>
      <c r="I607" s="894"/>
      <c r="J607" s="891"/>
      <c r="K607" s="890"/>
      <c r="L607" s="887"/>
      <c r="M607" s="890"/>
      <c r="N607" s="887"/>
      <c r="O607" s="890"/>
      <c r="P607" s="892"/>
      <c r="Q607" s="879"/>
    </row>
    <row r="608" spans="1:17" ht="15" hidden="1" customHeight="1" x14ac:dyDescent="0.25">
      <c r="A608" s="893"/>
      <c r="B608" s="894"/>
      <c r="C608" s="894"/>
      <c r="D608" s="894"/>
      <c r="E608" s="894"/>
      <c r="F608" s="894"/>
      <c r="G608" s="894"/>
      <c r="H608" s="894"/>
      <c r="I608" s="894"/>
      <c r="J608" s="891"/>
      <c r="K608" s="890"/>
      <c r="L608" s="887"/>
      <c r="M608" s="890"/>
      <c r="N608" s="887"/>
      <c r="O608" s="890"/>
      <c r="P608" s="892"/>
      <c r="Q608" s="879"/>
    </row>
    <row r="609" spans="1:17" ht="15" hidden="1" customHeight="1" x14ac:dyDescent="0.25">
      <c r="A609" s="893"/>
      <c r="B609" s="894"/>
      <c r="C609" s="894"/>
      <c r="D609" s="894"/>
      <c r="E609" s="894"/>
      <c r="F609" s="894"/>
      <c r="G609" s="894"/>
      <c r="H609" s="894"/>
      <c r="I609" s="894"/>
      <c r="J609" s="891"/>
      <c r="K609" s="890"/>
      <c r="L609" s="887"/>
      <c r="M609" s="890"/>
      <c r="N609" s="887"/>
      <c r="O609" s="890"/>
      <c r="P609" s="892"/>
      <c r="Q609" s="879"/>
    </row>
    <row r="610" spans="1:17" ht="15" hidden="1" customHeight="1" x14ac:dyDescent="0.25">
      <c r="A610" s="893"/>
      <c r="B610" s="894"/>
      <c r="C610" s="894"/>
      <c r="D610" s="894"/>
      <c r="E610" s="894"/>
      <c r="F610" s="894"/>
      <c r="G610" s="894"/>
      <c r="H610" s="894"/>
      <c r="I610" s="894"/>
      <c r="J610" s="891"/>
      <c r="K610" s="890"/>
      <c r="L610" s="887"/>
      <c r="M610" s="890"/>
      <c r="N610" s="887"/>
      <c r="O610" s="890"/>
      <c r="P610" s="892"/>
      <c r="Q610" s="879"/>
    </row>
    <row r="611" spans="1:17" ht="15" hidden="1" customHeight="1" x14ac:dyDescent="0.25">
      <c r="A611" s="893"/>
      <c r="B611" s="894"/>
      <c r="C611" s="894"/>
      <c r="D611" s="894"/>
      <c r="E611" s="894"/>
      <c r="F611" s="894"/>
      <c r="G611" s="894"/>
      <c r="H611" s="894"/>
      <c r="I611" s="894"/>
      <c r="J611" s="891"/>
      <c r="K611" s="890"/>
      <c r="L611" s="887"/>
      <c r="M611" s="890"/>
      <c r="N611" s="887"/>
      <c r="O611" s="890"/>
      <c r="P611" s="892"/>
      <c r="Q611" s="879"/>
    </row>
    <row r="612" spans="1:17" ht="15" hidden="1" customHeight="1" x14ac:dyDescent="0.25">
      <c r="A612" s="893"/>
      <c r="B612" s="894"/>
      <c r="C612" s="894"/>
      <c r="D612" s="894"/>
      <c r="E612" s="894"/>
      <c r="F612" s="894"/>
      <c r="G612" s="894"/>
      <c r="H612" s="894"/>
      <c r="I612" s="894"/>
      <c r="J612" s="891"/>
      <c r="K612" s="890"/>
      <c r="L612" s="887"/>
      <c r="M612" s="890"/>
      <c r="N612" s="887"/>
      <c r="O612" s="890"/>
      <c r="P612" s="892"/>
      <c r="Q612" s="879"/>
    </row>
    <row r="613" spans="1:17" ht="15" hidden="1" customHeight="1" x14ac:dyDescent="0.25">
      <c r="A613" s="893"/>
      <c r="B613" s="894"/>
      <c r="C613" s="894"/>
      <c r="D613" s="894"/>
      <c r="E613" s="894"/>
      <c r="F613" s="894"/>
      <c r="G613" s="894"/>
      <c r="H613" s="894"/>
      <c r="I613" s="894"/>
      <c r="J613" s="891"/>
      <c r="K613" s="890"/>
      <c r="L613" s="887"/>
      <c r="M613" s="890"/>
      <c r="N613" s="887"/>
      <c r="O613" s="890"/>
      <c r="P613" s="892"/>
      <c r="Q613" s="879"/>
    </row>
    <row r="614" spans="1:17" ht="15" hidden="1" customHeight="1" x14ac:dyDescent="0.25">
      <c r="A614" s="893"/>
      <c r="B614" s="894"/>
      <c r="C614" s="894"/>
      <c r="D614" s="894"/>
      <c r="E614" s="894"/>
      <c r="F614" s="894"/>
      <c r="G614" s="894"/>
      <c r="H614" s="894"/>
      <c r="I614" s="894"/>
      <c r="J614" s="891"/>
      <c r="K614" s="890"/>
      <c r="L614" s="887"/>
      <c r="M614" s="890"/>
      <c r="N614" s="887"/>
      <c r="O614" s="890"/>
      <c r="P614" s="892"/>
      <c r="Q614" s="879"/>
    </row>
    <row r="615" spans="1:17" ht="15" hidden="1" customHeight="1" x14ac:dyDescent="0.25">
      <c r="A615" s="893"/>
      <c r="B615" s="894"/>
      <c r="C615" s="894"/>
      <c r="D615" s="894"/>
      <c r="E615" s="894"/>
      <c r="F615" s="894"/>
      <c r="G615" s="894"/>
      <c r="H615" s="894"/>
      <c r="I615" s="894"/>
      <c r="J615" s="891"/>
      <c r="K615" s="890"/>
      <c r="L615" s="887"/>
      <c r="M615" s="890"/>
      <c r="N615" s="887"/>
      <c r="O615" s="890"/>
      <c r="P615" s="892"/>
      <c r="Q615" s="879"/>
    </row>
    <row r="616" spans="1:17" ht="15" hidden="1" customHeight="1" x14ac:dyDescent="0.25">
      <c r="A616" s="893"/>
      <c r="B616" s="894"/>
      <c r="C616" s="894"/>
      <c r="D616" s="894"/>
      <c r="E616" s="894"/>
      <c r="F616" s="894"/>
      <c r="G616" s="894"/>
      <c r="H616" s="894"/>
      <c r="I616" s="894"/>
      <c r="J616" s="891"/>
      <c r="K616" s="890"/>
      <c r="L616" s="887"/>
      <c r="M616" s="890"/>
      <c r="N616" s="887"/>
      <c r="O616" s="890"/>
      <c r="P616" s="892"/>
      <c r="Q616" s="879"/>
    </row>
    <row r="617" spans="1:17" ht="15" hidden="1" customHeight="1" x14ac:dyDescent="0.25">
      <c r="A617" s="893"/>
      <c r="B617" s="894"/>
      <c r="C617" s="894"/>
      <c r="D617" s="894"/>
      <c r="E617" s="894"/>
      <c r="F617" s="894"/>
      <c r="G617" s="894"/>
      <c r="H617" s="894"/>
      <c r="I617" s="894"/>
      <c r="J617" s="891"/>
      <c r="K617" s="890"/>
      <c r="L617" s="887"/>
      <c r="M617" s="890"/>
      <c r="N617" s="887"/>
      <c r="O617" s="890"/>
      <c r="P617" s="892"/>
      <c r="Q617" s="879"/>
    </row>
    <row r="618" spans="1:17" ht="15" hidden="1" customHeight="1" x14ac:dyDescent="0.25">
      <c r="A618" s="893"/>
      <c r="B618" s="894"/>
      <c r="C618" s="894"/>
      <c r="D618" s="894"/>
      <c r="E618" s="894"/>
      <c r="F618" s="894"/>
      <c r="G618" s="894"/>
      <c r="H618" s="894"/>
      <c r="I618" s="894"/>
      <c r="J618" s="891"/>
      <c r="K618" s="890"/>
      <c r="L618" s="887"/>
      <c r="M618" s="890"/>
      <c r="N618" s="887"/>
      <c r="O618" s="890"/>
      <c r="P618" s="892"/>
      <c r="Q618" s="879"/>
    </row>
    <row r="619" spans="1:17" ht="15" hidden="1" customHeight="1" x14ac:dyDescent="0.25">
      <c r="A619" s="893"/>
      <c r="B619" s="894"/>
      <c r="C619" s="894"/>
      <c r="D619" s="894"/>
      <c r="E619" s="894"/>
      <c r="F619" s="894"/>
      <c r="G619" s="894"/>
      <c r="H619" s="894"/>
      <c r="I619" s="894"/>
      <c r="J619" s="891"/>
      <c r="K619" s="890"/>
      <c r="L619" s="887"/>
      <c r="M619" s="890"/>
      <c r="N619" s="887"/>
      <c r="O619" s="890"/>
      <c r="P619" s="892"/>
      <c r="Q619" s="879"/>
    </row>
    <row r="620" spans="1:17" ht="15" hidden="1" customHeight="1" x14ac:dyDescent="0.25">
      <c r="A620" s="893"/>
      <c r="B620" s="894"/>
      <c r="C620" s="894"/>
      <c r="D620" s="894"/>
      <c r="E620" s="894"/>
      <c r="F620" s="894"/>
      <c r="G620" s="894"/>
      <c r="H620" s="894"/>
      <c r="I620" s="894"/>
      <c r="J620" s="891"/>
      <c r="K620" s="890"/>
      <c r="L620" s="887"/>
      <c r="M620" s="890"/>
      <c r="N620" s="887"/>
      <c r="O620" s="890"/>
      <c r="P620" s="892"/>
      <c r="Q620" s="879"/>
    </row>
    <row r="621" spans="1:17" ht="15" hidden="1" customHeight="1" x14ac:dyDescent="0.25">
      <c r="A621" s="893"/>
      <c r="B621" s="894"/>
      <c r="C621" s="894"/>
      <c r="D621" s="894"/>
      <c r="E621" s="894"/>
      <c r="F621" s="894"/>
      <c r="G621" s="894"/>
      <c r="H621" s="894"/>
      <c r="I621" s="894"/>
      <c r="J621" s="891"/>
      <c r="K621" s="890"/>
      <c r="L621" s="887"/>
      <c r="M621" s="890"/>
      <c r="N621" s="887"/>
      <c r="O621" s="890"/>
      <c r="P621" s="892"/>
      <c r="Q621" s="879"/>
    </row>
    <row r="622" spans="1:17" ht="15" hidden="1" customHeight="1" x14ac:dyDescent="0.25">
      <c r="A622" s="893"/>
      <c r="B622" s="894"/>
      <c r="C622" s="894"/>
      <c r="D622" s="894"/>
      <c r="E622" s="894"/>
      <c r="F622" s="894"/>
      <c r="G622" s="894"/>
      <c r="H622" s="894"/>
      <c r="I622" s="894"/>
      <c r="J622" s="891"/>
      <c r="K622" s="890"/>
      <c r="L622" s="887"/>
      <c r="M622" s="890"/>
      <c r="N622" s="887"/>
      <c r="O622" s="890"/>
      <c r="P622" s="892"/>
      <c r="Q622" s="879"/>
    </row>
    <row r="623" spans="1:17" ht="15" hidden="1" customHeight="1" x14ac:dyDescent="0.25">
      <c r="A623" s="893"/>
      <c r="B623" s="894"/>
      <c r="C623" s="894"/>
      <c r="D623" s="894"/>
      <c r="E623" s="894"/>
      <c r="F623" s="894"/>
      <c r="G623" s="894"/>
      <c r="H623" s="894"/>
      <c r="I623" s="894"/>
      <c r="J623" s="891"/>
      <c r="K623" s="890"/>
      <c r="L623" s="887"/>
      <c r="M623" s="890"/>
      <c r="N623" s="887"/>
      <c r="O623" s="890"/>
      <c r="P623" s="892"/>
      <c r="Q623" s="879"/>
    </row>
    <row r="624" spans="1:17" ht="15" hidden="1" customHeight="1" x14ac:dyDescent="0.25">
      <c r="A624" s="893"/>
      <c r="B624" s="894"/>
      <c r="C624" s="894"/>
      <c r="D624" s="894"/>
      <c r="E624" s="894"/>
      <c r="F624" s="894"/>
      <c r="G624" s="894"/>
      <c r="H624" s="894"/>
      <c r="I624" s="894"/>
      <c r="J624" s="891"/>
      <c r="K624" s="890"/>
      <c r="L624" s="887"/>
      <c r="M624" s="890"/>
      <c r="N624" s="887"/>
      <c r="O624" s="890"/>
      <c r="P624" s="892"/>
      <c r="Q624" s="879"/>
    </row>
    <row r="625" spans="1:17" ht="15" hidden="1" customHeight="1" x14ac:dyDescent="0.25">
      <c r="A625" s="893"/>
      <c r="B625" s="894"/>
      <c r="C625" s="894"/>
      <c r="D625" s="894"/>
      <c r="E625" s="894"/>
      <c r="F625" s="894"/>
      <c r="G625" s="894"/>
      <c r="H625" s="894"/>
      <c r="I625" s="894"/>
      <c r="J625" s="891"/>
      <c r="K625" s="890"/>
      <c r="L625" s="887"/>
      <c r="M625" s="890"/>
      <c r="N625" s="887"/>
      <c r="O625" s="890"/>
      <c r="P625" s="892"/>
      <c r="Q625" s="879"/>
    </row>
    <row r="626" spans="1:17" ht="15" hidden="1" customHeight="1" x14ac:dyDescent="0.25">
      <c r="A626" s="893"/>
      <c r="B626" s="894"/>
      <c r="C626" s="894"/>
      <c r="D626" s="894"/>
      <c r="E626" s="894"/>
      <c r="F626" s="894"/>
      <c r="G626" s="894"/>
      <c r="H626" s="894"/>
      <c r="I626" s="894"/>
      <c r="J626" s="891"/>
      <c r="K626" s="890"/>
      <c r="L626" s="887"/>
      <c r="M626" s="890"/>
      <c r="N626" s="887"/>
      <c r="O626" s="890"/>
      <c r="P626" s="892"/>
      <c r="Q626" s="879"/>
    </row>
    <row r="627" spans="1:17" ht="15" hidden="1" customHeight="1" x14ac:dyDescent="0.25">
      <c r="A627" s="893"/>
      <c r="B627" s="894"/>
      <c r="C627" s="894"/>
      <c r="D627" s="894"/>
      <c r="E627" s="894"/>
      <c r="F627" s="894"/>
      <c r="G627" s="894"/>
      <c r="H627" s="894"/>
      <c r="I627" s="894"/>
      <c r="J627" s="891"/>
      <c r="K627" s="890"/>
      <c r="L627" s="887"/>
      <c r="M627" s="890"/>
      <c r="N627" s="887"/>
      <c r="O627" s="890"/>
      <c r="P627" s="892"/>
      <c r="Q627" s="879"/>
    </row>
    <row r="628" spans="1:17" ht="15" hidden="1" customHeight="1" x14ac:dyDescent="0.25">
      <c r="A628" s="893"/>
      <c r="B628" s="894"/>
      <c r="C628" s="894"/>
      <c r="D628" s="894"/>
      <c r="E628" s="894"/>
      <c r="F628" s="894"/>
      <c r="G628" s="894"/>
      <c r="H628" s="894"/>
      <c r="I628" s="894"/>
      <c r="J628" s="891"/>
      <c r="K628" s="890"/>
      <c r="L628" s="887"/>
      <c r="M628" s="890"/>
      <c r="N628" s="887"/>
      <c r="O628" s="890"/>
      <c r="P628" s="892"/>
      <c r="Q628" s="879"/>
    </row>
    <row r="629" spans="1:17" ht="15" hidden="1" customHeight="1" x14ac:dyDescent="0.25">
      <c r="A629" s="893"/>
      <c r="B629" s="894"/>
      <c r="C629" s="894"/>
      <c r="D629" s="894"/>
      <c r="E629" s="894"/>
      <c r="F629" s="894"/>
      <c r="G629" s="894"/>
      <c r="H629" s="894"/>
      <c r="I629" s="894"/>
      <c r="J629" s="891"/>
      <c r="K629" s="890"/>
      <c r="L629" s="887"/>
      <c r="M629" s="890"/>
      <c r="N629" s="887"/>
      <c r="O629" s="890"/>
      <c r="P629" s="892"/>
      <c r="Q629" s="879"/>
    </row>
    <row r="630" spans="1:17" ht="15" hidden="1" customHeight="1" x14ac:dyDescent="0.25">
      <c r="A630" s="893"/>
      <c r="B630" s="894"/>
      <c r="C630" s="894"/>
      <c r="D630" s="894"/>
      <c r="E630" s="894"/>
      <c r="F630" s="894"/>
      <c r="G630" s="894"/>
      <c r="H630" s="894"/>
      <c r="I630" s="894"/>
      <c r="J630" s="891"/>
      <c r="K630" s="890"/>
      <c r="L630" s="887"/>
      <c r="M630" s="890"/>
      <c r="N630" s="887"/>
      <c r="O630" s="890"/>
      <c r="P630" s="892"/>
      <c r="Q630" s="879"/>
    </row>
    <row r="631" spans="1:17" ht="15" hidden="1" customHeight="1" x14ac:dyDescent="0.25">
      <c r="A631" s="893"/>
      <c r="B631" s="894"/>
      <c r="C631" s="894"/>
      <c r="D631" s="894"/>
      <c r="E631" s="894"/>
      <c r="F631" s="894"/>
      <c r="G631" s="894"/>
      <c r="H631" s="894"/>
      <c r="I631" s="894"/>
      <c r="J631" s="891"/>
      <c r="K631" s="890"/>
      <c r="L631" s="887"/>
      <c r="M631" s="890"/>
      <c r="N631" s="887"/>
      <c r="O631" s="890"/>
      <c r="P631" s="892"/>
      <c r="Q631" s="879"/>
    </row>
    <row r="632" spans="1:17" ht="15" hidden="1" customHeight="1" x14ac:dyDescent="0.25">
      <c r="A632" s="893"/>
      <c r="B632" s="894"/>
      <c r="C632" s="894"/>
      <c r="D632" s="894"/>
      <c r="E632" s="894"/>
      <c r="F632" s="894"/>
      <c r="G632" s="894"/>
      <c r="H632" s="894"/>
      <c r="I632" s="894"/>
      <c r="J632" s="891"/>
      <c r="K632" s="890"/>
      <c r="L632" s="887"/>
      <c r="M632" s="890"/>
      <c r="N632" s="887"/>
      <c r="O632" s="890"/>
      <c r="P632" s="892"/>
      <c r="Q632" s="879"/>
    </row>
    <row r="633" spans="1:17" ht="15" hidden="1" customHeight="1" x14ac:dyDescent="0.25">
      <c r="A633" s="893"/>
      <c r="B633" s="894"/>
      <c r="C633" s="894"/>
      <c r="D633" s="894"/>
      <c r="E633" s="894"/>
      <c r="F633" s="894"/>
      <c r="G633" s="894"/>
      <c r="H633" s="894"/>
      <c r="I633" s="894"/>
      <c r="J633" s="891"/>
      <c r="K633" s="890"/>
      <c r="L633" s="887"/>
      <c r="M633" s="890"/>
      <c r="N633" s="887"/>
      <c r="O633" s="890"/>
      <c r="P633" s="892"/>
      <c r="Q633" s="879"/>
    </row>
    <row r="634" spans="1:17" ht="15" hidden="1" customHeight="1" x14ac:dyDescent="0.25">
      <c r="A634" s="893"/>
      <c r="B634" s="894"/>
      <c r="C634" s="894"/>
      <c r="D634" s="894"/>
      <c r="E634" s="894"/>
      <c r="F634" s="894"/>
      <c r="G634" s="894"/>
      <c r="H634" s="894"/>
      <c r="I634" s="894"/>
      <c r="J634" s="891"/>
      <c r="K634" s="890"/>
      <c r="L634" s="887"/>
      <c r="M634" s="890"/>
      <c r="N634" s="887"/>
      <c r="O634" s="890"/>
      <c r="P634" s="892"/>
      <c r="Q634" s="879"/>
    </row>
    <row r="635" spans="1:17" ht="15" hidden="1" customHeight="1" x14ac:dyDescent="0.25">
      <c r="A635" s="893"/>
      <c r="B635" s="894"/>
      <c r="C635" s="894"/>
      <c r="D635" s="894"/>
      <c r="E635" s="894"/>
      <c r="F635" s="894"/>
      <c r="G635" s="894"/>
      <c r="H635" s="894"/>
      <c r="I635" s="894"/>
      <c r="J635" s="891"/>
      <c r="K635" s="890"/>
      <c r="L635" s="887"/>
      <c r="M635" s="890"/>
      <c r="N635" s="887"/>
      <c r="O635" s="890"/>
      <c r="P635" s="892"/>
      <c r="Q635" s="879"/>
    </row>
    <row r="636" spans="1:17" ht="15" hidden="1" customHeight="1" x14ac:dyDescent="0.25">
      <c r="A636" s="893"/>
      <c r="B636" s="894"/>
      <c r="C636" s="894"/>
      <c r="D636" s="894"/>
      <c r="E636" s="894"/>
      <c r="F636" s="894"/>
      <c r="G636" s="894"/>
      <c r="H636" s="894"/>
      <c r="I636" s="894"/>
      <c r="J636" s="891"/>
      <c r="K636" s="890"/>
      <c r="L636" s="887"/>
      <c r="M636" s="890"/>
      <c r="N636" s="887"/>
      <c r="O636" s="890"/>
      <c r="P636" s="892"/>
      <c r="Q636" s="879"/>
    </row>
    <row r="637" spans="1:17" ht="15" hidden="1" customHeight="1" x14ac:dyDescent="0.25">
      <c r="A637" s="893"/>
      <c r="B637" s="894"/>
      <c r="C637" s="894"/>
      <c r="D637" s="894"/>
      <c r="E637" s="894"/>
      <c r="F637" s="894"/>
      <c r="G637" s="894"/>
      <c r="H637" s="894"/>
      <c r="I637" s="894"/>
      <c r="J637" s="891"/>
      <c r="K637" s="890"/>
      <c r="L637" s="887"/>
      <c r="M637" s="890"/>
      <c r="N637" s="887"/>
      <c r="O637" s="890"/>
      <c r="P637" s="892"/>
      <c r="Q637" s="879"/>
    </row>
    <row r="638" spans="1:17" ht="15" hidden="1" customHeight="1" x14ac:dyDescent="0.25">
      <c r="A638" s="893"/>
      <c r="B638" s="894"/>
      <c r="C638" s="894"/>
      <c r="D638" s="894"/>
      <c r="E638" s="894"/>
      <c r="F638" s="894"/>
      <c r="G638" s="894"/>
      <c r="H638" s="894"/>
      <c r="I638" s="894"/>
      <c r="J638" s="891"/>
      <c r="K638" s="890"/>
      <c r="L638" s="887"/>
      <c r="M638" s="890"/>
      <c r="N638" s="887"/>
      <c r="O638" s="890"/>
      <c r="P638" s="892"/>
      <c r="Q638" s="879"/>
    </row>
    <row r="639" spans="1:17" ht="15" hidden="1" customHeight="1" x14ac:dyDescent="0.25">
      <c r="A639" s="893"/>
      <c r="B639" s="894"/>
      <c r="C639" s="894"/>
      <c r="D639" s="894"/>
      <c r="E639" s="894"/>
      <c r="F639" s="894"/>
      <c r="G639" s="894"/>
      <c r="H639" s="894"/>
      <c r="I639" s="894"/>
      <c r="J639" s="891"/>
      <c r="K639" s="890"/>
      <c r="L639" s="887"/>
      <c r="M639" s="890"/>
      <c r="N639" s="887"/>
      <c r="O639" s="890"/>
      <c r="P639" s="892"/>
      <c r="Q639" s="879"/>
    </row>
    <row r="640" spans="1:17" ht="15" hidden="1" customHeight="1" x14ac:dyDescent="0.25">
      <c r="A640" s="893"/>
      <c r="B640" s="894"/>
      <c r="C640" s="894"/>
      <c r="D640" s="894"/>
      <c r="E640" s="894"/>
      <c r="F640" s="894"/>
      <c r="G640" s="894"/>
      <c r="H640" s="894"/>
      <c r="I640" s="894"/>
      <c r="J640" s="891"/>
      <c r="K640" s="890"/>
      <c r="L640" s="887"/>
      <c r="M640" s="890"/>
      <c r="N640" s="887"/>
      <c r="O640" s="890"/>
      <c r="P640" s="892"/>
      <c r="Q640" s="879"/>
    </row>
    <row r="641" spans="1:17" ht="15" hidden="1" customHeight="1" x14ac:dyDescent="0.25">
      <c r="A641" s="893"/>
      <c r="B641" s="894"/>
      <c r="C641" s="894"/>
      <c r="D641" s="894"/>
      <c r="E641" s="894"/>
      <c r="F641" s="894"/>
      <c r="G641" s="894"/>
      <c r="H641" s="894"/>
      <c r="I641" s="894"/>
      <c r="J641" s="891"/>
      <c r="K641" s="890"/>
      <c r="L641" s="887"/>
      <c r="M641" s="890"/>
      <c r="N641" s="887"/>
      <c r="O641" s="890"/>
      <c r="P641" s="892"/>
      <c r="Q641" s="879"/>
    </row>
    <row r="642" spans="1:17" ht="15" hidden="1" customHeight="1" x14ac:dyDescent="0.25">
      <c r="A642" s="893"/>
      <c r="B642" s="894"/>
      <c r="C642" s="894"/>
      <c r="D642" s="894"/>
      <c r="E642" s="894"/>
      <c r="F642" s="894"/>
      <c r="G642" s="894"/>
      <c r="H642" s="894"/>
      <c r="I642" s="894"/>
      <c r="J642" s="891"/>
      <c r="K642" s="890"/>
      <c r="L642" s="887"/>
      <c r="M642" s="890"/>
      <c r="N642" s="887"/>
      <c r="O642" s="890"/>
      <c r="P642" s="892"/>
      <c r="Q642" s="879"/>
    </row>
    <row r="643" spans="1:17" ht="15" hidden="1" customHeight="1" x14ac:dyDescent="0.25">
      <c r="A643" s="893"/>
      <c r="B643" s="894"/>
      <c r="C643" s="894"/>
      <c r="D643" s="894"/>
      <c r="E643" s="894"/>
      <c r="F643" s="894"/>
      <c r="G643" s="894"/>
      <c r="H643" s="894"/>
      <c r="I643" s="894"/>
      <c r="J643" s="891"/>
      <c r="K643" s="890"/>
      <c r="L643" s="887"/>
      <c r="M643" s="890"/>
      <c r="N643" s="887"/>
      <c r="O643" s="890"/>
      <c r="P643" s="892"/>
      <c r="Q643" s="879"/>
    </row>
    <row r="644" spans="1:17" ht="15" hidden="1" customHeight="1" x14ac:dyDescent="0.25">
      <c r="A644" s="893"/>
      <c r="B644" s="894"/>
      <c r="C644" s="894"/>
      <c r="D644" s="894"/>
      <c r="E644" s="894"/>
      <c r="F644" s="894"/>
      <c r="G644" s="894"/>
      <c r="H644" s="894"/>
      <c r="I644" s="894"/>
      <c r="J644" s="891"/>
      <c r="K644" s="890"/>
      <c r="L644" s="887"/>
      <c r="M644" s="890"/>
      <c r="N644" s="887"/>
      <c r="O644" s="890"/>
      <c r="P644" s="892"/>
      <c r="Q644" s="879"/>
    </row>
    <row r="645" spans="1:17" ht="15" hidden="1" customHeight="1" x14ac:dyDescent="0.25">
      <c r="A645" s="893"/>
      <c r="B645" s="894"/>
      <c r="C645" s="894"/>
      <c r="D645" s="894"/>
      <c r="E645" s="894"/>
      <c r="F645" s="894"/>
      <c r="G645" s="894"/>
      <c r="H645" s="894"/>
      <c r="I645" s="894"/>
      <c r="J645" s="891"/>
      <c r="K645" s="890"/>
      <c r="L645" s="887"/>
      <c r="M645" s="890"/>
      <c r="N645" s="887"/>
      <c r="O645" s="890"/>
      <c r="P645" s="892"/>
      <c r="Q645" s="879"/>
    </row>
    <row r="646" spans="1:17" ht="15" hidden="1" customHeight="1" x14ac:dyDescent="0.25">
      <c r="A646" s="893"/>
      <c r="B646" s="894"/>
      <c r="C646" s="894"/>
      <c r="D646" s="894"/>
      <c r="E646" s="894"/>
      <c r="F646" s="894"/>
      <c r="G646" s="894"/>
      <c r="H646" s="894"/>
      <c r="I646" s="894"/>
      <c r="J646" s="891"/>
      <c r="K646" s="890"/>
      <c r="L646" s="887"/>
      <c r="M646" s="890"/>
      <c r="N646" s="887"/>
      <c r="O646" s="890"/>
      <c r="P646" s="892"/>
      <c r="Q646" s="879"/>
    </row>
    <row r="647" spans="1:17" ht="15" hidden="1" customHeight="1" x14ac:dyDescent="0.25">
      <c r="A647" s="893"/>
      <c r="B647" s="894"/>
      <c r="C647" s="894"/>
      <c r="D647" s="894"/>
      <c r="E647" s="894"/>
      <c r="F647" s="894"/>
      <c r="G647" s="894"/>
      <c r="H647" s="894"/>
      <c r="I647" s="894"/>
      <c r="J647" s="891"/>
      <c r="K647" s="890"/>
      <c r="L647" s="887"/>
      <c r="M647" s="890"/>
      <c r="N647" s="887"/>
      <c r="O647" s="890"/>
      <c r="P647" s="892"/>
      <c r="Q647" s="879"/>
    </row>
    <row r="648" spans="1:17" ht="15" hidden="1" customHeight="1" x14ac:dyDescent="0.25">
      <c r="A648" s="893"/>
      <c r="B648" s="894"/>
      <c r="C648" s="894"/>
      <c r="D648" s="894"/>
      <c r="E648" s="894"/>
      <c r="F648" s="894"/>
      <c r="G648" s="894"/>
      <c r="H648" s="894"/>
      <c r="I648" s="894"/>
      <c r="J648" s="891"/>
      <c r="K648" s="890"/>
      <c r="L648" s="887"/>
      <c r="M648" s="890"/>
      <c r="N648" s="887"/>
      <c r="O648" s="890"/>
      <c r="P648" s="892"/>
      <c r="Q648" s="879"/>
    </row>
    <row r="649" spans="1:17" ht="15" hidden="1" customHeight="1" x14ac:dyDescent="0.25">
      <c r="A649" s="893"/>
      <c r="B649" s="894"/>
      <c r="C649" s="894"/>
      <c r="D649" s="894"/>
      <c r="E649" s="894"/>
      <c r="F649" s="894"/>
      <c r="G649" s="894"/>
      <c r="H649" s="894"/>
      <c r="I649" s="894"/>
      <c r="J649" s="891"/>
      <c r="K649" s="890"/>
      <c r="L649" s="887"/>
      <c r="M649" s="890"/>
      <c r="N649" s="887"/>
      <c r="O649" s="890"/>
      <c r="P649" s="892"/>
      <c r="Q649" s="879"/>
    </row>
    <row r="650" spans="1:17" ht="15" hidden="1" customHeight="1" x14ac:dyDescent="0.25">
      <c r="A650" s="893"/>
      <c r="B650" s="894"/>
      <c r="C650" s="894"/>
      <c r="D650" s="894"/>
      <c r="E650" s="894"/>
      <c r="F650" s="894"/>
      <c r="G650" s="894"/>
      <c r="H650" s="894"/>
      <c r="I650" s="894"/>
      <c r="J650" s="891"/>
      <c r="K650" s="890"/>
      <c r="L650" s="887"/>
      <c r="M650" s="890"/>
      <c r="N650" s="887"/>
      <c r="O650" s="890"/>
      <c r="P650" s="892"/>
      <c r="Q650" s="879"/>
    </row>
    <row r="651" spans="1:17" ht="15" hidden="1" customHeight="1" x14ac:dyDescent="0.25">
      <c r="A651" s="893"/>
      <c r="B651" s="894"/>
      <c r="C651" s="894"/>
      <c r="D651" s="894"/>
      <c r="E651" s="894"/>
      <c r="F651" s="894"/>
      <c r="G651" s="894"/>
      <c r="H651" s="894"/>
      <c r="I651" s="894"/>
      <c r="J651" s="891"/>
      <c r="K651" s="890"/>
      <c r="L651" s="887"/>
      <c r="M651" s="890"/>
      <c r="N651" s="887"/>
      <c r="O651" s="890"/>
      <c r="P651" s="892"/>
      <c r="Q651" s="879"/>
    </row>
    <row r="652" spans="1:17" ht="15" hidden="1" customHeight="1" x14ac:dyDescent="0.25">
      <c r="A652" s="893"/>
      <c r="B652" s="894"/>
      <c r="C652" s="894"/>
      <c r="D652" s="894"/>
      <c r="E652" s="894"/>
      <c r="F652" s="894"/>
      <c r="G652" s="894"/>
      <c r="H652" s="894"/>
      <c r="I652" s="894"/>
      <c r="J652" s="891"/>
      <c r="K652" s="890"/>
      <c r="L652" s="887"/>
      <c r="M652" s="890"/>
      <c r="N652" s="887"/>
      <c r="O652" s="890"/>
      <c r="P652" s="892"/>
      <c r="Q652" s="879"/>
    </row>
    <row r="653" spans="1:17" ht="15" hidden="1" customHeight="1" x14ac:dyDescent="0.25">
      <c r="A653" s="893"/>
      <c r="B653" s="894"/>
      <c r="C653" s="894"/>
      <c r="D653" s="894"/>
      <c r="E653" s="894"/>
      <c r="F653" s="894"/>
      <c r="G653" s="894"/>
      <c r="H653" s="894"/>
      <c r="I653" s="894"/>
      <c r="J653" s="891"/>
      <c r="K653" s="890"/>
      <c r="L653" s="887"/>
      <c r="M653" s="890"/>
      <c r="N653" s="887"/>
      <c r="O653" s="890"/>
      <c r="P653" s="892"/>
      <c r="Q653" s="879"/>
    </row>
    <row r="654" spans="1:17" ht="15" hidden="1" customHeight="1" x14ac:dyDescent="0.25">
      <c r="A654" s="893"/>
      <c r="B654" s="894"/>
      <c r="C654" s="894"/>
      <c r="D654" s="894"/>
      <c r="E654" s="894"/>
      <c r="F654" s="894"/>
      <c r="G654" s="894"/>
      <c r="H654" s="894"/>
      <c r="I654" s="894"/>
      <c r="J654" s="891"/>
      <c r="K654" s="890"/>
      <c r="L654" s="887"/>
      <c r="M654" s="890"/>
      <c r="N654" s="887"/>
      <c r="O654" s="890"/>
      <c r="P654" s="892"/>
      <c r="Q654" s="879"/>
    </row>
    <row r="655" spans="1:17" ht="15" hidden="1" customHeight="1" x14ac:dyDescent="0.25">
      <c r="A655" s="893"/>
      <c r="B655" s="894"/>
      <c r="C655" s="894"/>
      <c r="D655" s="894"/>
      <c r="E655" s="894"/>
      <c r="F655" s="894"/>
      <c r="G655" s="894"/>
      <c r="H655" s="894"/>
      <c r="I655" s="894"/>
      <c r="J655" s="891"/>
      <c r="K655" s="890"/>
      <c r="L655" s="887"/>
      <c r="M655" s="890"/>
      <c r="N655" s="887"/>
      <c r="O655" s="890"/>
      <c r="P655" s="892"/>
      <c r="Q655" s="879"/>
    </row>
    <row r="656" spans="1:17" ht="15" hidden="1" customHeight="1" x14ac:dyDescent="0.25">
      <c r="A656" s="893"/>
      <c r="B656" s="894"/>
      <c r="C656" s="894"/>
      <c r="D656" s="894"/>
      <c r="E656" s="894"/>
      <c r="F656" s="894"/>
      <c r="G656" s="894"/>
      <c r="H656" s="894"/>
      <c r="I656" s="894"/>
      <c r="J656" s="891"/>
      <c r="K656" s="890"/>
      <c r="L656" s="887"/>
      <c r="M656" s="890"/>
      <c r="N656" s="887"/>
      <c r="O656" s="890"/>
      <c r="P656" s="892"/>
      <c r="Q656" s="879"/>
    </row>
    <row r="657" spans="1:17" ht="15" hidden="1" customHeight="1" x14ac:dyDescent="0.25">
      <c r="A657" s="893"/>
      <c r="B657" s="894"/>
      <c r="C657" s="894"/>
      <c r="D657" s="894"/>
      <c r="E657" s="894"/>
      <c r="F657" s="894"/>
      <c r="G657" s="894"/>
      <c r="H657" s="894"/>
      <c r="I657" s="894"/>
      <c r="J657" s="891"/>
      <c r="K657" s="890"/>
      <c r="L657" s="887"/>
      <c r="M657" s="890"/>
      <c r="N657" s="887"/>
      <c r="O657" s="890"/>
      <c r="P657" s="892"/>
      <c r="Q657" s="879"/>
    </row>
    <row r="658" spans="1:17" ht="15" hidden="1" customHeight="1" x14ac:dyDescent="0.25">
      <c r="A658" s="893"/>
      <c r="B658" s="894"/>
      <c r="C658" s="894"/>
      <c r="D658" s="894"/>
      <c r="E658" s="894"/>
      <c r="F658" s="894"/>
      <c r="G658" s="894"/>
      <c r="H658" s="894"/>
      <c r="I658" s="894"/>
      <c r="J658" s="891"/>
      <c r="K658" s="890"/>
      <c r="L658" s="887"/>
      <c r="M658" s="890"/>
      <c r="N658" s="887"/>
      <c r="O658" s="890"/>
      <c r="P658" s="892"/>
      <c r="Q658" s="879"/>
    </row>
    <row r="659" spans="1:17" ht="15" hidden="1" customHeight="1" x14ac:dyDescent="0.25">
      <c r="A659" s="893"/>
      <c r="B659" s="894"/>
      <c r="C659" s="894"/>
      <c r="D659" s="894"/>
      <c r="E659" s="894"/>
      <c r="F659" s="894"/>
      <c r="G659" s="894"/>
      <c r="H659" s="894"/>
      <c r="I659" s="894"/>
      <c r="J659" s="891"/>
      <c r="K659" s="890"/>
      <c r="L659" s="887"/>
      <c r="M659" s="890"/>
      <c r="N659" s="887"/>
      <c r="O659" s="890"/>
      <c r="P659" s="892"/>
      <c r="Q659" s="879"/>
    </row>
    <row r="660" spans="1:17" ht="15" hidden="1" customHeight="1" x14ac:dyDescent="0.25">
      <c r="A660" s="893"/>
      <c r="B660" s="894"/>
      <c r="C660" s="894"/>
      <c r="D660" s="894"/>
      <c r="E660" s="894"/>
      <c r="F660" s="894"/>
      <c r="G660" s="894"/>
      <c r="H660" s="894"/>
      <c r="I660" s="894"/>
      <c r="J660" s="891"/>
      <c r="K660" s="890"/>
      <c r="L660" s="887"/>
      <c r="M660" s="890"/>
      <c r="N660" s="887"/>
      <c r="O660" s="890"/>
      <c r="P660" s="892"/>
      <c r="Q660" s="879"/>
    </row>
    <row r="661" spans="1:17" ht="15" hidden="1" customHeight="1" x14ac:dyDescent="0.25">
      <c r="A661" s="893"/>
      <c r="B661" s="894"/>
      <c r="C661" s="894"/>
      <c r="D661" s="894"/>
      <c r="E661" s="894"/>
      <c r="F661" s="894"/>
      <c r="G661" s="894"/>
      <c r="H661" s="894"/>
      <c r="I661" s="894"/>
      <c r="J661" s="891"/>
      <c r="K661" s="890"/>
      <c r="L661" s="887"/>
      <c r="M661" s="890"/>
      <c r="N661" s="887"/>
      <c r="O661" s="890"/>
      <c r="P661" s="892"/>
      <c r="Q661" s="879"/>
    </row>
    <row r="662" spans="1:17" ht="15" hidden="1" customHeight="1" x14ac:dyDescent="0.25">
      <c r="A662" s="893"/>
      <c r="B662" s="894"/>
      <c r="C662" s="894"/>
      <c r="D662" s="894"/>
      <c r="E662" s="894"/>
      <c r="F662" s="894"/>
      <c r="G662" s="894"/>
      <c r="H662" s="894"/>
      <c r="I662" s="894"/>
      <c r="J662" s="891"/>
      <c r="K662" s="890"/>
      <c r="L662" s="887"/>
      <c r="M662" s="890"/>
      <c r="N662" s="887"/>
      <c r="O662" s="890"/>
      <c r="P662" s="892"/>
      <c r="Q662" s="879"/>
    </row>
    <row r="663" spans="1:17" ht="15" hidden="1" customHeight="1" x14ac:dyDescent="0.25">
      <c r="A663" s="893"/>
      <c r="B663" s="894"/>
      <c r="C663" s="894"/>
      <c r="D663" s="894"/>
      <c r="E663" s="894"/>
      <c r="F663" s="894"/>
      <c r="G663" s="894"/>
      <c r="H663" s="894"/>
      <c r="I663" s="894"/>
      <c r="J663" s="891"/>
      <c r="K663" s="890"/>
      <c r="L663" s="887"/>
      <c r="M663" s="890"/>
      <c r="N663" s="887"/>
      <c r="O663" s="890"/>
      <c r="P663" s="892"/>
      <c r="Q663" s="879"/>
    </row>
    <row r="664" spans="1:17" ht="15" hidden="1" customHeight="1" x14ac:dyDescent="0.25">
      <c r="A664" s="893"/>
      <c r="B664" s="894"/>
      <c r="C664" s="894"/>
      <c r="D664" s="894"/>
      <c r="E664" s="894"/>
      <c r="F664" s="894"/>
      <c r="G664" s="894"/>
      <c r="H664" s="894"/>
      <c r="I664" s="894"/>
      <c r="J664" s="891"/>
      <c r="K664" s="890"/>
      <c r="L664" s="887"/>
      <c r="M664" s="890"/>
      <c r="N664" s="887"/>
      <c r="O664" s="890"/>
      <c r="P664" s="892"/>
      <c r="Q664" s="879"/>
    </row>
    <row r="665" spans="1:17" ht="15" hidden="1" customHeight="1" x14ac:dyDescent="0.25">
      <c r="A665" s="893"/>
      <c r="B665" s="894"/>
      <c r="C665" s="894"/>
      <c r="D665" s="894"/>
      <c r="E665" s="894"/>
      <c r="F665" s="894"/>
      <c r="G665" s="894"/>
      <c r="H665" s="894"/>
      <c r="I665" s="894"/>
      <c r="J665" s="891"/>
      <c r="K665" s="890"/>
      <c r="L665" s="887"/>
      <c r="M665" s="890"/>
      <c r="N665" s="887"/>
      <c r="O665" s="890"/>
      <c r="P665" s="892"/>
      <c r="Q665" s="879"/>
    </row>
    <row r="666" spans="1:17" ht="15" hidden="1" customHeight="1" x14ac:dyDescent="0.25">
      <c r="A666" s="893"/>
      <c r="B666" s="894"/>
      <c r="C666" s="894"/>
      <c r="D666" s="894"/>
      <c r="E666" s="894"/>
      <c r="F666" s="894"/>
      <c r="G666" s="894"/>
      <c r="H666" s="894"/>
      <c r="I666" s="894"/>
      <c r="J666" s="891"/>
      <c r="K666" s="890"/>
      <c r="L666" s="887"/>
      <c r="M666" s="890"/>
      <c r="N666" s="887"/>
      <c r="O666" s="890"/>
      <c r="P666" s="892"/>
      <c r="Q666" s="879"/>
    </row>
    <row r="667" spans="1:17" ht="15" hidden="1" customHeight="1" x14ac:dyDescent="0.25">
      <c r="A667" s="893"/>
      <c r="B667" s="894"/>
      <c r="C667" s="894"/>
      <c r="D667" s="894"/>
      <c r="E667" s="894"/>
      <c r="F667" s="894"/>
      <c r="G667" s="894"/>
      <c r="H667" s="894"/>
      <c r="I667" s="894"/>
      <c r="J667" s="891"/>
      <c r="K667" s="890"/>
      <c r="L667" s="887"/>
      <c r="M667" s="890"/>
      <c r="N667" s="887"/>
      <c r="O667" s="890"/>
      <c r="P667" s="892"/>
      <c r="Q667" s="879"/>
    </row>
    <row r="668" spans="1:17" ht="15" hidden="1" customHeight="1" x14ac:dyDescent="0.25">
      <c r="A668" s="893"/>
      <c r="B668" s="894"/>
      <c r="C668" s="894"/>
      <c r="D668" s="894"/>
      <c r="E668" s="894"/>
      <c r="F668" s="894"/>
      <c r="G668" s="894"/>
      <c r="H668" s="894"/>
      <c r="I668" s="894"/>
      <c r="J668" s="891"/>
      <c r="K668" s="890"/>
      <c r="L668" s="887"/>
      <c r="M668" s="890"/>
      <c r="N668" s="887"/>
      <c r="O668" s="890"/>
      <c r="P668" s="892"/>
      <c r="Q668" s="879"/>
    </row>
    <row r="669" spans="1:17" ht="15" hidden="1" customHeight="1" x14ac:dyDescent="0.25">
      <c r="A669" s="893"/>
      <c r="B669" s="894"/>
      <c r="C669" s="894"/>
      <c r="D669" s="894"/>
      <c r="E669" s="894"/>
      <c r="F669" s="894"/>
      <c r="G669" s="894"/>
      <c r="H669" s="894"/>
      <c r="I669" s="894"/>
      <c r="J669" s="891"/>
      <c r="K669" s="890"/>
      <c r="L669" s="887"/>
      <c r="M669" s="890"/>
      <c r="N669" s="887"/>
      <c r="O669" s="890"/>
      <c r="P669" s="892"/>
      <c r="Q669" s="879"/>
    </row>
    <row r="670" spans="1:17" ht="15" hidden="1" customHeight="1" x14ac:dyDescent="0.25">
      <c r="A670" s="893"/>
      <c r="B670" s="894"/>
      <c r="C670" s="894"/>
      <c r="D670" s="894"/>
      <c r="E670" s="894"/>
      <c r="F670" s="894"/>
      <c r="G670" s="894"/>
      <c r="H670" s="894"/>
      <c r="I670" s="894"/>
      <c r="J670" s="891"/>
      <c r="K670" s="890"/>
      <c r="L670" s="887"/>
      <c r="M670" s="890"/>
      <c r="N670" s="887"/>
      <c r="O670" s="890"/>
      <c r="P670" s="892"/>
      <c r="Q670" s="879"/>
    </row>
    <row r="671" spans="1:17" ht="15" hidden="1" customHeight="1" x14ac:dyDescent="0.25">
      <c r="A671" s="893"/>
      <c r="B671" s="894"/>
      <c r="C671" s="894"/>
      <c r="D671" s="894"/>
      <c r="E671" s="894"/>
      <c r="F671" s="894"/>
      <c r="G671" s="894"/>
      <c r="H671" s="894"/>
      <c r="I671" s="894"/>
      <c r="J671" s="891"/>
      <c r="K671" s="890"/>
      <c r="L671" s="887"/>
      <c r="M671" s="890"/>
      <c r="N671" s="887"/>
      <c r="O671" s="890"/>
      <c r="P671" s="892"/>
      <c r="Q671" s="879"/>
    </row>
    <row r="672" spans="1:17" ht="15" hidden="1" customHeight="1" x14ac:dyDescent="0.25">
      <c r="A672" s="893"/>
      <c r="B672" s="894"/>
      <c r="C672" s="894"/>
      <c r="D672" s="894"/>
      <c r="E672" s="894"/>
      <c r="F672" s="894"/>
      <c r="G672" s="894"/>
      <c r="H672" s="894"/>
      <c r="I672" s="894"/>
      <c r="J672" s="891"/>
      <c r="K672" s="890"/>
      <c r="L672" s="887"/>
      <c r="M672" s="890"/>
      <c r="N672" s="887"/>
      <c r="O672" s="890"/>
      <c r="P672" s="892"/>
      <c r="Q672" s="879"/>
    </row>
    <row r="673" spans="1:17" ht="15" hidden="1" customHeight="1" x14ac:dyDescent="0.25">
      <c r="A673" s="893"/>
      <c r="B673" s="894"/>
      <c r="C673" s="894"/>
      <c r="D673" s="894"/>
      <c r="E673" s="894"/>
      <c r="F673" s="894"/>
      <c r="G673" s="894"/>
      <c r="H673" s="894"/>
      <c r="I673" s="894"/>
      <c r="J673" s="891"/>
      <c r="K673" s="890"/>
      <c r="L673" s="887"/>
      <c r="M673" s="890"/>
      <c r="N673" s="887"/>
      <c r="O673" s="890"/>
      <c r="P673" s="892"/>
      <c r="Q673" s="879"/>
    </row>
    <row r="674" spans="1:17" ht="15" hidden="1" customHeight="1" x14ac:dyDescent="0.25">
      <c r="A674" s="893"/>
      <c r="B674" s="894"/>
      <c r="C674" s="894"/>
      <c r="D674" s="894"/>
      <c r="E674" s="894"/>
      <c r="F674" s="894"/>
      <c r="G674" s="894"/>
      <c r="H674" s="894"/>
      <c r="I674" s="894"/>
      <c r="J674" s="891"/>
      <c r="K674" s="890"/>
      <c r="L674" s="887"/>
      <c r="M674" s="890"/>
      <c r="N674" s="887"/>
      <c r="O674" s="890"/>
      <c r="P674" s="892"/>
      <c r="Q674" s="879"/>
    </row>
    <row r="675" spans="1:17" ht="15" hidden="1" customHeight="1" x14ac:dyDescent="0.25">
      <c r="A675" s="893"/>
      <c r="B675" s="894"/>
      <c r="C675" s="894"/>
      <c r="D675" s="894"/>
      <c r="E675" s="894"/>
      <c r="F675" s="894"/>
      <c r="G675" s="894"/>
      <c r="H675" s="894"/>
      <c r="I675" s="894"/>
      <c r="J675" s="891"/>
      <c r="K675" s="890"/>
      <c r="L675" s="887"/>
      <c r="M675" s="890"/>
      <c r="N675" s="887"/>
      <c r="O675" s="890"/>
      <c r="P675" s="892"/>
      <c r="Q675" s="879"/>
    </row>
    <row r="676" spans="1:17" ht="15" hidden="1" customHeight="1" x14ac:dyDescent="0.25">
      <c r="A676" s="893"/>
      <c r="B676" s="894"/>
      <c r="C676" s="894"/>
      <c r="D676" s="894"/>
      <c r="E676" s="894"/>
      <c r="F676" s="894"/>
      <c r="G676" s="894"/>
      <c r="H676" s="894"/>
      <c r="I676" s="894"/>
      <c r="J676" s="891"/>
      <c r="K676" s="890"/>
      <c r="L676" s="887"/>
      <c r="M676" s="890"/>
      <c r="N676" s="887"/>
      <c r="O676" s="890"/>
      <c r="P676" s="892"/>
      <c r="Q676" s="879"/>
    </row>
    <row r="677" spans="1:17" ht="15" hidden="1" customHeight="1" x14ac:dyDescent="0.25">
      <c r="A677" s="893"/>
      <c r="B677" s="894"/>
      <c r="C677" s="894"/>
      <c r="D677" s="894"/>
      <c r="E677" s="894"/>
      <c r="F677" s="894"/>
      <c r="G677" s="894"/>
      <c r="H677" s="894"/>
      <c r="I677" s="894"/>
      <c r="J677" s="891"/>
      <c r="K677" s="890"/>
      <c r="L677" s="887"/>
      <c r="M677" s="890"/>
      <c r="N677" s="887"/>
      <c r="O677" s="890"/>
      <c r="P677" s="892"/>
      <c r="Q677" s="879"/>
    </row>
    <row r="678" spans="1:17" ht="15" hidden="1" customHeight="1" x14ac:dyDescent="0.25">
      <c r="A678" s="893"/>
      <c r="B678" s="894"/>
      <c r="C678" s="894"/>
      <c r="D678" s="894"/>
      <c r="E678" s="894"/>
      <c r="F678" s="894"/>
      <c r="G678" s="894"/>
      <c r="H678" s="894"/>
      <c r="I678" s="894"/>
      <c r="J678" s="891"/>
      <c r="K678" s="890"/>
      <c r="L678" s="887"/>
      <c r="M678" s="890"/>
      <c r="N678" s="887"/>
      <c r="O678" s="890"/>
      <c r="P678" s="892"/>
      <c r="Q678" s="879"/>
    </row>
    <row r="679" spans="1:17" ht="15" hidden="1" customHeight="1" x14ac:dyDescent="0.25">
      <c r="A679" s="893"/>
      <c r="B679" s="894"/>
      <c r="C679" s="894"/>
      <c r="D679" s="894"/>
      <c r="E679" s="894"/>
      <c r="F679" s="894"/>
      <c r="G679" s="894"/>
      <c r="H679" s="894"/>
      <c r="I679" s="894"/>
      <c r="J679" s="891"/>
      <c r="K679" s="890"/>
      <c r="L679" s="887"/>
      <c r="M679" s="890"/>
      <c r="N679" s="887"/>
      <c r="O679" s="890"/>
      <c r="P679" s="892"/>
      <c r="Q679" s="879"/>
    </row>
    <row r="680" spans="1:17" ht="15" hidden="1" customHeight="1" x14ac:dyDescent="0.25">
      <c r="A680" s="893"/>
      <c r="B680" s="894"/>
      <c r="C680" s="894"/>
      <c r="D680" s="894"/>
      <c r="E680" s="894"/>
      <c r="F680" s="894"/>
      <c r="G680" s="894"/>
      <c r="H680" s="894"/>
      <c r="I680" s="894"/>
      <c r="J680" s="891"/>
      <c r="K680" s="890"/>
      <c r="L680" s="887"/>
      <c r="M680" s="890"/>
      <c r="N680" s="887"/>
      <c r="O680" s="890"/>
      <c r="P680" s="892"/>
      <c r="Q680" s="879"/>
    </row>
    <row r="681" spans="1:17" ht="15" hidden="1" customHeight="1" x14ac:dyDescent="0.25">
      <c r="A681" s="893"/>
      <c r="B681" s="894"/>
      <c r="C681" s="894"/>
      <c r="D681" s="894"/>
      <c r="E681" s="894"/>
      <c r="F681" s="894"/>
      <c r="G681" s="894"/>
      <c r="H681" s="894"/>
      <c r="I681" s="894"/>
      <c r="J681" s="891"/>
      <c r="K681" s="890"/>
      <c r="L681" s="887"/>
      <c r="M681" s="890"/>
      <c r="N681" s="887"/>
      <c r="O681" s="890"/>
      <c r="P681" s="892"/>
      <c r="Q681" s="879"/>
    </row>
    <row r="682" spans="1:17" ht="15" hidden="1" customHeight="1" x14ac:dyDescent="0.25">
      <c r="A682" s="893"/>
      <c r="B682" s="894"/>
      <c r="C682" s="894"/>
      <c r="D682" s="894"/>
      <c r="E682" s="894"/>
      <c r="F682" s="894"/>
      <c r="G682" s="894"/>
      <c r="H682" s="894"/>
      <c r="I682" s="894"/>
      <c r="J682" s="891"/>
      <c r="K682" s="890"/>
      <c r="L682" s="887"/>
      <c r="M682" s="890"/>
      <c r="N682" s="887"/>
      <c r="O682" s="890"/>
      <c r="P682" s="892"/>
      <c r="Q682" s="879"/>
    </row>
    <row r="683" spans="1:17" ht="15" hidden="1" customHeight="1" x14ac:dyDescent="0.25">
      <c r="A683" s="893"/>
      <c r="B683" s="894"/>
      <c r="C683" s="894"/>
      <c r="D683" s="894"/>
      <c r="E683" s="894"/>
      <c r="F683" s="894"/>
      <c r="G683" s="894"/>
      <c r="H683" s="894"/>
      <c r="I683" s="894"/>
      <c r="J683" s="891"/>
      <c r="K683" s="890"/>
      <c r="L683" s="887"/>
      <c r="M683" s="890"/>
      <c r="N683" s="887"/>
      <c r="O683" s="890"/>
      <c r="P683" s="892"/>
      <c r="Q683" s="879"/>
    </row>
    <row r="684" spans="1:17" ht="15" hidden="1" customHeight="1" x14ac:dyDescent="0.25">
      <c r="A684" s="893"/>
      <c r="B684" s="894"/>
      <c r="C684" s="894"/>
      <c r="D684" s="894"/>
      <c r="E684" s="894"/>
      <c r="F684" s="894"/>
      <c r="G684" s="894"/>
      <c r="H684" s="894"/>
      <c r="I684" s="894"/>
      <c r="J684" s="891"/>
      <c r="K684" s="890"/>
      <c r="L684" s="887"/>
      <c r="M684" s="890"/>
      <c r="N684" s="887"/>
      <c r="O684" s="890"/>
      <c r="P684" s="892"/>
      <c r="Q684" s="879"/>
    </row>
    <row r="685" spans="1:17" ht="15" hidden="1" customHeight="1" x14ac:dyDescent="0.25">
      <c r="A685" s="893"/>
      <c r="B685" s="894"/>
      <c r="C685" s="894"/>
      <c r="D685" s="894"/>
      <c r="E685" s="894"/>
      <c r="F685" s="894"/>
      <c r="G685" s="894"/>
      <c r="H685" s="894"/>
      <c r="I685" s="894"/>
      <c r="J685" s="891"/>
      <c r="K685" s="890"/>
      <c r="L685" s="887"/>
      <c r="M685" s="890"/>
      <c r="N685" s="887"/>
      <c r="O685" s="890"/>
      <c r="P685" s="892"/>
      <c r="Q685" s="879"/>
    </row>
    <row r="686" spans="1:17" ht="15" hidden="1" customHeight="1" x14ac:dyDescent="0.25">
      <c r="A686" s="893"/>
      <c r="B686" s="894"/>
      <c r="C686" s="894"/>
      <c r="D686" s="894"/>
      <c r="E686" s="894"/>
      <c r="F686" s="894"/>
      <c r="G686" s="894"/>
      <c r="H686" s="894"/>
      <c r="I686" s="894"/>
      <c r="J686" s="891"/>
      <c r="K686" s="890"/>
      <c r="L686" s="887"/>
      <c r="M686" s="890"/>
      <c r="N686" s="887"/>
      <c r="O686" s="890"/>
      <c r="P686" s="892"/>
      <c r="Q686" s="879"/>
    </row>
    <row r="687" spans="1:17" ht="15" hidden="1" customHeight="1" x14ac:dyDescent="0.25">
      <c r="A687" s="893"/>
      <c r="B687" s="894"/>
      <c r="C687" s="894"/>
      <c r="D687" s="894"/>
      <c r="E687" s="894"/>
      <c r="F687" s="894"/>
      <c r="G687" s="894"/>
      <c r="H687" s="894"/>
      <c r="I687" s="894"/>
      <c r="J687" s="891"/>
      <c r="K687" s="890"/>
      <c r="L687" s="887"/>
      <c r="M687" s="890"/>
      <c r="N687" s="887"/>
      <c r="O687" s="890"/>
      <c r="P687" s="892"/>
      <c r="Q687" s="879"/>
    </row>
    <row r="688" spans="1:17" ht="15" hidden="1" customHeight="1" x14ac:dyDescent="0.25">
      <c r="A688" s="893"/>
      <c r="B688" s="894"/>
      <c r="C688" s="894"/>
      <c r="D688" s="894"/>
      <c r="E688" s="894"/>
      <c r="F688" s="894"/>
      <c r="G688" s="894"/>
      <c r="H688" s="894"/>
      <c r="I688" s="894"/>
      <c r="J688" s="891"/>
      <c r="K688" s="890"/>
      <c r="L688" s="887"/>
      <c r="M688" s="890"/>
      <c r="N688" s="887"/>
      <c r="O688" s="890"/>
      <c r="P688" s="892"/>
      <c r="Q688" s="879"/>
    </row>
    <row r="689" spans="1:17" ht="15" hidden="1" customHeight="1" x14ac:dyDescent="0.25">
      <c r="A689" s="893"/>
      <c r="B689" s="894"/>
      <c r="C689" s="894"/>
      <c r="D689" s="894"/>
      <c r="E689" s="894"/>
      <c r="F689" s="894"/>
      <c r="G689" s="894"/>
      <c r="H689" s="894"/>
      <c r="I689" s="894"/>
      <c r="J689" s="891"/>
      <c r="K689" s="890"/>
      <c r="L689" s="887"/>
      <c r="M689" s="890"/>
      <c r="N689" s="887"/>
      <c r="O689" s="890"/>
      <c r="P689" s="892"/>
      <c r="Q689" s="879"/>
    </row>
    <row r="690" spans="1:17" ht="15" hidden="1" customHeight="1" x14ac:dyDescent="0.25">
      <c r="A690" s="893"/>
      <c r="B690" s="894"/>
      <c r="C690" s="894"/>
      <c r="D690" s="894"/>
      <c r="E690" s="894"/>
      <c r="F690" s="894"/>
      <c r="G690" s="894"/>
      <c r="H690" s="894"/>
      <c r="I690" s="894"/>
      <c r="J690" s="891"/>
      <c r="K690" s="890"/>
      <c r="L690" s="887"/>
      <c r="M690" s="890"/>
      <c r="N690" s="887"/>
      <c r="O690" s="890"/>
      <c r="P690" s="892"/>
      <c r="Q690" s="879"/>
    </row>
    <row r="691" spans="1:17" ht="15" hidden="1" customHeight="1" x14ac:dyDescent="0.25">
      <c r="A691" s="893"/>
      <c r="B691" s="894"/>
      <c r="C691" s="894"/>
      <c r="D691" s="894"/>
      <c r="E691" s="894"/>
      <c r="F691" s="894"/>
      <c r="G691" s="894"/>
      <c r="H691" s="894"/>
      <c r="I691" s="894"/>
      <c r="J691" s="891"/>
      <c r="K691" s="890"/>
      <c r="L691" s="887"/>
      <c r="M691" s="890"/>
      <c r="N691" s="887"/>
      <c r="O691" s="890"/>
      <c r="P691" s="892"/>
      <c r="Q691" s="879"/>
    </row>
    <row r="692" spans="1:17" ht="15" hidden="1" customHeight="1" x14ac:dyDescent="0.25">
      <c r="A692" s="893"/>
      <c r="B692" s="894"/>
      <c r="C692" s="894"/>
      <c r="D692" s="894"/>
      <c r="E692" s="894"/>
      <c r="F692" s="894"/>
      <c r="G692" s="894"/>
      <c r="H692" s="894"/>
      <c r="I692" s="894"/>
      <c r="J692" s="891"/>
      <c r="K692" s="890"/>
      <c r="L692" s="887"/>
      <c r="M692" s="890"/>
      <c r="N692" s="887"/>
      <c r="O692" s="890"/>
      <c r="P692" s="892"/>
      <c r="Q692" s="879"/>
    </row>
    <row r="693" spans="1:17" ht="15" hidden="1" customHeight="1" x14ac:dyDescent="0.25">
      <c r="A693" s="893"/>
      <c r="B693" s="894"/>
      <c r="C693" s="894"/>
      <c r="D693" s="894"/>
      <c r="E693" s="894"/>
      <c r="F693" s="894"/>
      <c r="G693" s="894"/>
      <c r="H693" s="894"/>
      <c r="I693" s="894"/>
      <c r="J693" s="891"/>
      <c r="K693" s="890"/>
      <c r="L693" s="887"/>
      <c r="M693" s="890"/>
      <c r="N693" s="887"/>
      <c r="O693" s="890"/>
      <c r="P693" s="892"/>
      <c r="Q693" s="879"/>
    </row>
    <row r="694" spans="1:17" ht="15" hidden="1" customHeight="1" x14ac:dyDescent="0.25">
      <c r="A694" s="893"/>
      <c r="B694" s="894"/>
      <c r="C694" s="894"/>
      <c r="D694" s="894"/>
      <c r="E694" s="894"/>
      <c r="F694" s="894"/>
      <c r="G694" s="894"/>
      <c r="H694" s="894"/>
      <c r="I694" s="894"/>
      <c r="J694" s="891"/>
      <c r="K694" s="890"/>
      <c r="L694" s="887"/>
      <c r="M694" s="890"/>
      <c r="N694" s="887"/>
      <c r="O694" s="890"/>
      <c r="P694" s="892"/>
      <c r="Q694" s="879"/>
    </row>
    <row r="695" spans="1:17" ht="15" hidden="1" customHeight="1" x14ac:dyDescent="0.25">
      <c r="A695" s="893"/>
      <c r="B695" s="894"/>
      <c r="C695" s="894"/>
      <c r="D695" s="894"/>
      <c r="E695" s="894"/>
      <c r="F695" s="894"/>
      <c r="G695" s="894"/>
      <c r="H695" s="894"/>
      <c r="I695" s="894"/>
      <c r="J695" s="891"/>
      <c r="K695" s="890"/>
      <c r="L695" s="887"/>
      <c r="M695" s="890"/>
      <c r="N695" s="887"/>
      <c r="O695" s="890"/>
      <c r="P695" s="892"/>
      <c r="Q695" s="879"/>
    </row>
    <row r="696" spans="1:17" ht="15" hidden="1" customHeight="1" x14ac:dyDescent="0.25">
      <c r="A696" s="893"/>
      <c r="B696" s="894"/>
      <c r="C696" s="894"/>
      <c r="D696" s="894"/>
      <c r="E696" s="894"/>
      <c r="F696" s="894"/>
      <c r="G696" s="894"/>
      <c r="H696" s="894"/>
      <c r="I696" s="894"/>
      <c r="J696" s="891"/>
      <c r="K696" s="890"/>
      <c r="L696" s="887"/>
      <c r="M696" s="890"/>
      <c r="N696" s="887"/>
      <c r="O696" s="890"/>
      <c r="P696" s="892"/>
      <c r="Q696" s="879"/>
    </row>
    <row r="697" spans="1:17" ht="15" hidden="1" customHeight="1" x14ac:dyDescent="0.25">
      <c r="A697" s="893"/>
      <c r="B697" s="894"/>
      <c r="C697" s="894"/>
      <c r="D697" s="894"/>
      <c r="E697" s="894"/>
      <c r="F697" s="894"/>
      <c r="G697" s="894"/>
      <c r="H697" s="894"/>
      <c r="I697" s="894"/>
      <c r="J697" s="891"/>
      <c r="K697" s="890"/>
      <c r="L697" s="887"/>
      <c r="M697" s="890"/>
      <c r="N697" s="887"/>
      <c r="O697" s="890"/>
      <c r="P697" s="892"/>
      <c r="Q697" s="879"/>
    </row>
    <row r="698" spans="1:17" ht="15" hidden="1" customHeight="1" x14ac:dyDescent="0.25">
      <c r="A698" s="893"/>
      <c r="B698" s="894"/>
      <c r="C698" s="894"/>
      <c r="D698" s="894"/>
      <c r="E698" s="894"/>
      <c r="F698" s="894"/>
      <c r="G698" s="894"/>
      <c r="H698" s="894"/>
      <c r="I698" s="894"/>
      <c r="J698" s="891"/>
      <c r="K698" s="890"/>
      <c r="L698" s="887"/>
      <c r="M698" s="890"/>
      <c r="N698" s="887"/>
      <c r="O698" s="890"/>
      <c r="P698" s="892"/>
      <c r="Q698" s="879"/>
    </row>
    <row r="699" spans="1:17" ht="15" hidden="1" customHeight="1" x14ac:dyDescent="0.25">
      <c r="A699" s="893"/>
      <c r="B699" s="894"/>
      <c r="C699" s="894"/>
      <c r="D699" s="894"/>
      <c r="E699" s="894"/>
      <c r="F699" s="894"/>
      <c r="G699" s="894"/>
      <c r="H699" s="894"/>
      <c r="I699" s="894"/>
      <c r="J699" s="891"/>
      <c r="K699" s="890"/>
      <c r="L699" s="887"/>
      <c r="M699" s="890"/>
      <c r="N699" s="887"/>
      <c r="O699" s="890"/>
      <c r="P699" s="892"/>
      <c r="Q699" s="879"/>
    </row>
    <row r="700" spans="1:17" ht="15" hidden="1" customHeight="1" x14ac:dyDescent="0.25">
      <c r="A700" s="893"/>
      <c r="B700" s="894"/>
      <c r="C700" s="894"/>
      <c r="D700" s="894"/>
      <c r="E700" s="894"/>
      <c r="F700" s="894"/>
      <c r="G700" s="894"/>
      <c r="H700" s="894"/>
      <c r="I700" s="894"/>
      <c r="J700" s="891"/>
      <c r="K700" s="890"/>
      <c r="L700" s="887"/>
      <c r="M700" s="890"/>
      <c r="N700" s="887"/>
      <c r="O700" s="890"/>
      <c r="P700" s="892"/>
      <c r="Q700" s="879"/>
    </row>
    <row r="701" spans="1:17" ht="15" hidden="1" customHeight="1" x14ac:dyDescent="0.25">
      <c r="A701" s="893"/>
      <c r="B701" s="894"/>
      <c r="C701" s="894"/>
      <c r="D701" s="894"/>
      <c r="E701" s="894"/>
      <c r="F701" s="894"/>
      <c r="G701" s="894"/>
      <c r="H701" s="894"/>
      <c r="I701" s="894"/>
      <c r="J701" s="891"/>
      <c r="K701" s="890"/>
      <c r="L701" s="887"/>
      <c r="M701" s="890"/>
      <c r="N701" s="887"/>
      <c r="O701" s="890"/>
      <c r="P701" s="892"/>
      <c r="Q701" s="879"/>
    </row>
    <row r="702" spans="1:17" ht="15" hidden="1" customHeight="1" x14ac:dyDescent="0.25">
      <c r="A702" s="893"/>
      <c r="B702" s="894"/>
      <c r="C702" s="894"/>
      <c r="D702" s="894"/>
      <c r="E702" s="894"/>
      <c r="F702" s="894"/>
      <c r="G702" s="894"/>
      <c r="H702" s="894"/>
      <c r="I702" s="894"/>
      <c r="J702" s="891"/>
      <c r="K702" s="890"/>
      <c r="L702" s="887"/>
      <c r="M702" s="890"/>
      <c r="N702" s="887"/>
      <c r="O702" s="890"/>
      <c r="P702" s="892"/>
      <c r="Q702" s="879"/>
    </row>
    <row r="703" spans="1:17" ht="15" hidden="1" customHeight="1" x14ac:dyDescent="0.25">
      <c r="A703" s="893"/>
      <c r="B703" s="894"/>
      <c r="C703" s="894"/>
      <c r="D703" s="894"/>
      <c r="E703" s="894"/>
      <c r="F703" s="894"/>
      <c r="G703" s="894"/>
      <c r="H703" s="894"/>
      <c r="I703" s="894"/>
      <c r="J703" s="891"/>
      <c r="K703" s="890"/>
      <c r="L703" s="887"/>
      <c r="M703" s="890"/>
      <c r="N703" s="887"/>
      <c r="O703" s="890"/>
      <c r="P703" s="892"/>
      <c r="Q703" s="879"/>
    </row>
    <row r="704" spans="1:17" ht="15" hidden="1" customHeight="1" x14ac:dyDescent="0.25">
      <c r="A704" s="893"/>
      <c r="B704" s="894"/>
      <c r="C704" s="894"/>
      <c r="D704" s="894"/>
      <c r="E704" s="894"/>
      <c r="F704" s="894"/>
      <c r="G704" s="894"/>
      <c r="H704" s="894"/>
      <c r="I704" s="894"/>
      <c r="J704" s="891"/>
      <c r="K704" s="890"/>
      <c r="L704" s="887"/>
      <c r="M704" s="890"/>
      <c r="N704" s="887"/>
      <c r="O704" s="890"/>
      <c r="P704" s="892"/>
      <c r="Q704" s="879"/>
    </row>
    <row r="705" spans="1:17" ht="15" hidden="1" customHeight="1" x14ac:dyDescent="0.25">
      <c r="A705" s="893"/>
      <c r="B705" s="894"/>
      <c r="C705" s="894"/>
      <c r="D705" s="894"/>
      <c r="E705" s="894"/>
      <c r="F705" s="894"/>
      <c r="G705" s="894"/>
      <c r="H705" s="894"/>
      <c r="I705" s="894"/>
      <c r="J705" s="891"/>
      <c r="K705" s="890"/>
      <c r="L705" s="887"/>
      <c r="M705" s="890"/>
      <c r="N705" s="887"/>
      <c r="O705" s="890"/>
      <c r="P705" s="892"/>
      <c r="Q705" s="879"/>
    </row>
    <row r="706" spans="1:17" ht="15" hidden="1" customHeight="1" x14ac:dyDescent="0.25">
      <c r="A706" s="893"/>
      <c r="B706" s="894"/>
      <c r="C706" s="894"/>
      <c r="D706" s="894"/>
      <c r="E706" s="894"/>
      <c r="F706" s="894"/>
      <c r="G706" s="894"/>
      <c r="H706" s="894"/>
      <c r="I706" s="894"/>
      <c r="J706" s="891"/>
      <c r="K706" s="890"/>
      <c r="L706" s="887"/>
      <c r="M706" s="890"/>
      <c r="N706" s="887"/>
      <c r="O706" s="890"/>
      <c r="P706" s="892"/>
      <c r="Q706" s="879"/>
    </row>
    <row r="707" spans="1:17" ht="15" hidden="1" customHeight="1" x14ac:dyDescent="0.25">
      <c r="A707" s="893"/>
      <c r="B707" s="894"/>
      <c r="C707" s="894"/>
      <c r="D707" s="894"/>
      <c r="E707" s="894"/>
      <c r="F707" s="894"/>
      <c r="G707" s="894"/>
      <c r="H707" s="894"/>
      <c r="I707" s="894"/>
      <c r="J707" s="891"/>
      <c r="K707" s="890"/>
      <c r="L707" s="887"/>
      <c r="M707" s="890"/>
      <c r="N707" s="887"/>
      <c r="O707" s="890"/>
      <c r="P707" s="892"/>
      <c r="Q707" s="879"/>
    </row>
    <row r="708" spans="1:17" ht="15" hidden="1" customHeight="1" x14ac:dyDescent="0.25">
      <c r="A708" s="893"/>
      <c r="B708" s="894"/>
      <c r="C708" s="894"/>
      <c r="D708" s="894"/>
      <c r="E708" s="894"/>
      <c r="F708" s="894"/>
      <c r="G708" s="894"/>
      <c r="H708" s="894"/>
      <c r="I708" s="894"/>
      <c r="J708" s="891"/>
      <c r="K708" s="890"/>
      <c r="L708" s="887"/>
      <c r="M708" s="890"/>
      <c r="N708" s="887"/>
      <c r="O708" s="890"/>
      <c r="P708" s="892"/>
      <c r="Q708" s="879"/>
    </row>
    <row r="709" spans="1:17" ht="15" hidden="1" customHeight="1" x14ac:dyDescent="0.25">
      <c r="A709" s="893"/>
      <c r="B709" s="894"/>
      <c r="C709" s="894"/>
      <c r="D709" s="894"/>
      <c r="E709" s="894"/>
      <c r="F709" s="894"/>
      <c r="G709" s="894"/>
      <c r="H709" s="894"/>
      <c r="I709" s="894"/>
      <c r="J709" s="891"/>
      <c r="K709" s="890"/>
      <c r="L709" s="887"/>
      <c r="M709" s="890"/>
      <c r="N709" s="887"/>
      <c r="O709" s="890"/>
      <c r="P709" s="892"/>
      <c r="Q709" s="879"/>
    </row>
    <row r="710" spans="1:17" ht="15" hidden="1" customHeight="1" x14ac:dyDescent="0.25">
      <c r="A710" s="893"/>
      <c r="B710" s="894"/>
      <c r="C710" s="894"/>
      <c r="D710" s="894"/>
      <c r="E710" s="894"/>
      <c r="F710" s="894"/>
      <c r="G710" s="894"/>
      <c r="H710" s="894"/>
      <c r="I710" s="894"/>
      <c r="J710" s="891"/>
      <c r="K710" s="890"/>
      <c r="L710" s="887"/>
      <c r="M710" s="890"/>
      <c r="N710" s="887"/>
      <c r="O710" s="890"/>
      <c r="P710" s="892"/>
      <c r="Q710" s="879"/>
    </row>
    <row r="711" spans="1:17" ht="15" hidden="1" customHeight="1" x14ac:dyDescent="0.25">
      <c r="A711" s="893"/>
      <c r="B711" s="894"/>
      <c r="C711" s="894"/>
      <c r="D711" s="894"/>
      <c r="E711" s="894"/>
      <c r="F711" s="894"/>
      <c r="G711" s="894"/>
      <c r="H711" s="894"/>
      <c r="I711" s="894"/>
      <c r="J711" s="891"/>
      <c r="K711" s="890"/>
      <c r="L711" s="887"/>
      <c r="M711" s="890"/>
      <c r="N711" s="887"/>
      <c r="O711" s="890"/>
      <c r="P711" s="892"/>
      <c r="Q711" s="879"/>
    </row>
    <row r="712" spans="1:17" ht="15" hidden="1" customHeight="1" x14ac:dyDescent="0.25">
      <c r="A712" s="893"/>
      <c r="B712" s="894"/>
      <c r="C712" s="894"/>
      <c r="D712" s="894"/>
      <c r="E712" s="894"/>
      <c r="F712" s="894"/>
      <c r="G712" s="894"/>
      <c r="H712" s="894"/>
      <c r="I712" s="894"/>
      <c r="J712" s="891"/>
      <c r="K712" s="890"/>
      <c r="L712" s="887"/>
      <c r="M712" s="890"/>
      <c r="N712" s="887"/>
      <c r="O712" s="890"/>
      <c r="P712" s="892"/>
      <c r="Q712" s="879"/>
    </row>
    <row r="713" spans="1:17" ht="15" hidden="1" customHeight="1" x14ac:dyDescent="0.25">
      <c r="A713" s="893"/>
      <c r="B713" s="894"/>
      <c r="C713" s="894"/>
      <c r="D713" s="894"/>
      <c r="E713" s="894"/>
      <c r="F713" s="894"/>
      <c r="G713" s="894"/>
      <c r="H713" s="894"/>
      <c r="I713" s="894"/>
      <c r="J713" s="891"/>
      <c r="K713" s="890"/>
      <c r="L713" s="887"/>
      <c r="M713" s="890"/>
      <c r="N713" s="887"/>
      <c r="O713" s="890"/>
      <c r="P713" s="892"/>
      <c r="Q713" s="879"/>
    </row>
    <row r="714" spans="1:17" ht="15" hidden="1" customHeight="1" x14ac:dyDescent="0.25">
      <c r="A714" s="893"/>
      <c r="B714" s="894"/>
      <c r="C714" s="894"/>
      <c r="D714" s="894"/>
      <c r="E714" s="894"/>
      <c r="F714" s="894"/>
      <c r="G714" s="894"/>
      <c r="H714" s="894"/>
      <c r="I714" s="894"/>
      <c r="J714" s="891"/>
      <c r="K714" s="890"/>
      <c r="L714" s="887"/>
      <c r="M714" s="890"/>
      <c r="N714" s="887"/>
      <c r="O714" s="890"/>
      <c r="P714" s="892"/>
      <c r="Q714" s="879"/>
    </row>
    <row r="715" spans="1:17" ht="15" hidden="1" customHeight="1" x14ac:dyDescent="0.25">
      <c r="A715" s="893"/>
      <c r="B715" s="894"/>
      <c r="C715" s="894"/>
      <c r="D715" s="894"/>
      <c r="E715" s="894"/>
      <c r="F715" s="894"/>
      <c r="G715" s="894"/>
      <c r="H715" s="894"/>
      <c r="I715" s="894"/>
      <c r="J715" s="891"/>
      <c r="K715" s="890"/>
      <c r="L715" s="887"/>
      <c r="M715" s="890"/>
      <c r="N715" s="887"/>
      <c r="O715" s="890"/>
      <c r="P715" s="892"/>
      <c r="Q715" s="879"/>
    </row>
    <row r="716" spans="1:17" ht="15" hidden="1" customHeight="1" x14ac:dyDescent="0.25">
      <c r="A716" s="893"/>
      <c r="B716" s="894"/>
      <c r="C716" s="894"/>
      <c r="D716" s="894"/>
      <c r="E716" s="894"/>
      <c r="F716" s="894"/>
      <c r="G716" s="894"/>
      <c r="H716" s="894"/>
      <c r="I716" s="894"/>
      <c r="J716" s="891"/>
      <c r="K716" s="890"/>
      <c r="L716" s="887"/>
      <c r="M716" s="890"/>
      <c r="N716" s="887"/>
      <c r="O716" s="890"/>
      <c r="P716" s="892"/>
      <c r="Q716" s="879"/>
    </row>
    <row r="717" spans="1:17" ht="15" hidden="1" customHeight="1" x14ac:dyDescent="0.25">
      <c r="A717" s="893"/>
      <c r="B717" s="894"/>
      <c r="C717" s="894"/>
      <c r="D717" s="894"/>
      <c r="E717" s="894"/>
      <c r="F717" s="894"/>
      <c r="G717" s="894"/>
      <c r="H717" s="894"/>
      <c r="I717" s="894"/>
      <c r="J717" s="891"/>
      <c r="K717" s="890"/>
      <c r="L717" s="887"/>
      <c r="M717" s="890"/>
      <c r="N717" s="887"/>
      <c r="O717" s="890"/>
      <c r="P717" s="892"/>
      <c r="Q717" s="879"/>
    </row>
    <row r="718" spans="1:17" ht="15" hidden="1" customHeight="1" x14ac:dyDescent="0.25">
      <c r="A718" s="893"/>
      <c r="B718" s="894"/>
      <c r="C718" s="894"/>
      <c r="D718" s="894"/>
      <c r="E718" s="894"/>
      <c r="F718" s="894"/>
      <c r="G718" s="894"/>
      <c r="H718" s="894"/>
      <c r="I718" s="894"/>
      <c r="J718" s="891"/>
      <c r="K718" s="890"/>
      <c r="L718" s="887"/>
      <c r="M718" s="890"/>
      <c r="N718" s="887"/>
      <c r="O718" s="890"/>
      <c r="P718" s="892"/>
      <c r="Q718" s="879"/>
    </row>
    <row r="719" spans="1:17" ht="15" hidden="1" customHeight="1" x14ac:dyDescent="0.25">
      <c r="A719" s="893"/>
      <c r="B719" s="894"/>
      <c r="C719" s="894"/>
      <c r="D719" s="894"/>
      <c r="E719" s="894"/>
      <c r="F719" s="894"/>
      <c r="G719" s="894"/>
      <c r="H719" s="894"/>
      <c r="I719" s="894"/>
      <c r="J719" s="891"/>
      <c r="K719" s="890"/>
      <c r="L719" s="887"/>
      <c r="M719" s="890"/>
      <c r="N719" s="887"/>
      <c r="O719" s="890"/>
      <c r="P719" s="892"/>
      <c r="Q719" s="879"/>
    </row>
    <row r="720" spans="1:17" ht="15" hidden="1" customHeight="1" x14ac:dyDescent="0.25">
      <c r="A720" s="893"/>
      <c r="B720" s="894"/>
      <c r="C720" s="894"/>
      <c r="D720" s="894"/>
      <c r="E720" s="894"/>
      <c r="F720" s="894"/>
      <c r="G720" s="894"/>
      <c r="H720" s="894"/>
      <c r="I720" s="894"/>
      <c r="J720" s="891"/>
      <c r="K720" s="890"/>
      <c r="L720" s="887"/>
      <c r="M720" s="890"/>
      <c r="N720" s="887"/>
      <c r="O720" s="890"/>
      <c r="P720" s="892"/>
      <c r="Q720" s="879"/>
    </row>
    <row r="721" spans="1:17" ht="15" hidden="1" customHeight="1" x14ac:dyDescent="0.25">
      <c r="A721" s="893"/>
      <c r="B721" s="894"/>
      <c r="C721" s="894"/>
      <c r="D721" s="894"/>
      <c r="E721" s="894"/>
      <c r="F721" s="894"/>
      <c r="G721" s="894"/>
      <c r="H721" s="894"/>
      <c r="I721" s="894"/>
      <c r="J721" s="891"/>
      <c r="K721" s="890"/>
      <c r="L721" s="887"/>
      <c r="M721" s="890"/>
      <c r="N721" s="887"/>
      <c r="O721" s="890"/>
      <c r="P721" s="892"/>
      <c r="Q721" s="879"/>
    </row>
    <row r="722" spans="1:17" ht="15" hidden="1" customHeight="1" x14ac:dyDescent="0.25">
      <c r="A722" s="893"/>
      <c r="B722" s="894"/>
      <c r="C722" s="894"/>
      <c r="D722" s="894"/>
      <c r="E722" s="894"/>
      <c r="F722" s="894"/>
      <c r="G722" s="894"/>
      <c r="H722" s="894"/>
      <c r="I722" s="894"/>
      <c r="J722" s="891"/>
      <c r="K722" s="890"/>
      <c r="L722" s="887"/>
      <c r="M722" s="890"/>
      <c r="N722" s="887"/>
      <c r="O722" s="890"/>
      <c r="P722" s="892"/>
      <c r="Q722" s="879"/>
    </row>
    <row r="723" spans="1:17" ht="15" hidden="1" customHeight="1" x14ac:dyDescent="0.25">
      <c r="A723" s="893"/>
      <c r="B723" s="894"/>
      <c r="C723" s="894"/>
      <c r="D723" s="894"/>
      <c r="E723" s="894"/>
      <c r="F723" s="894"/>
      <c r="G723" s="894"/>
      <c r="H723" s="894"/>
      <c r="I723" s="894"/>
      <c r="J723" s="891"/>
      <c r="K723" s="890"/>
      <c r="L723" s="887"/>
      <c r="M723" s="890"/>
      <c r="N723" s="887"/>
      <c r="O723" s="890"/>
      <c r="P723" s="892"/>
      <c r="Q723" s="879"/>
    </row>
    <row r="724" spans="1:17" ht="15" hidden="1" customHeight="1" x14ac:dyDescent="0.25">
      <c r="A724" s="893"/>
      <c r="B724" s="894"/>
      <c r="C724" s="894"/>
      <c r="D724" s="894"/>
      <c r="E724" s="894"/>
      <c r="F724" s="894"/>
      <c r="G724" s="894"/>
      <c r="H724" s="894"/>
      <c r="I724" s="894"/>
      <c r="J724" s="891"/>
      <c r="K724" s="890"/>
      <c r="L724" s="887"/>
      <c r="M724" s="890"/>
      <c r="N724" s="887"/>
      <c r="O724" s="890"/>
      <c r="P724" s="892"/>
      <c r="Q724" s="879"/>
    </row>
    <row r="725" spans="1:17" ht="15" hidden="1" customHeight="1" x14ac:dyDescent="0.25">
      <c r="A725" s="893"/>
      <c r="B725" s="894"/>
      <c r="C725" s="894"/>
      <c r="D725" s="894"/>
      <c r="E725" s="894"/>
      <c r="F725" s="894"/>
      <c r="G725" s="894"/>
      <c r="H725" s="894"/>
      <c r="I725" s="894"/>
      <c r="J725" s="891"/>
      <c r="K725" s="890"/>
      <c r="L725" s="887"/>
      <c r="M725" s="890"/>
      <c r="N725" s="887"/>
      <c r="O725" s="890"/>
      <c r="P725" s="892"/>
      <c r="Q725" s="879"/>
    </row>
    <row r="726" spans="1:17" ht="15" hidden="1" customHeight="1" x14ac:dyDescent="0.25">
      <c r="A726" s="893"/>
      <c r="B726" s="894"/>
      <c r="C726" s="894"/>
      <c r="D726" s="894"/>
      <c r="E726" s="894"/>
      <c r="F726" s="894"/>
      <c r="G726" s="894"/>
      <c r="H726" s="894"/>
      <c r="I726" s="894"/>
      <c r="J726" s="891"/>
      <c r="K726" s="890"/>
      <c r="L726" s="887"/>
      <c r="M726" s="890"/>
      <c r="N726" s="887"/>
      <c r="O726" s="890"/>
      <c r="P726" s="892"/>
      <c r="Q726" s="879"/>
    </row>
    <row r="727" spans="1:17" ht="15" hidden="1" customHeight="1" x14ac:dyDescent="0.25">
      <c r="A727" s="893"/>
      <c r="B727" s="894"/>
      <c r="C727" s="894"/>
      <c r="D727" s="894"/>
      <c r="E727" s="894"/>
      <c r="F727" s="894"/>
      <c r="G727" s="894"/>
      <c r="H727" s="894"/>
      <c r="I727" s="894"/>
      <c r="J727" s="891"/>
      <c r="K727" s="890"/>
      <c r="L727" s="887"/>
      <c r="M727" s="890"/>
      <c r="N727" s="887"/>
      <c r="O727" s="890"/>
      <c r="P727" s="892"/>
      <c r="Q727" s="879"/>
    </row>
    <row r="728" spans="1:17" ht="15" hidden="1" customHeight="1" x14ac:dyDescent="0.25">
      <c r="A728" s="893"/>
      <c r="B728" s="894"/>
      <c r="C728" s="894"/>
      <c r="D728" s="894"/>
      <c r="E728" s="894"/>
      <c r="F728" s="894"/>
      <c r="G728" s="894"/>
      <c r="H728" s="894"/>
      <c r="I728" s="894"/>
      <c r="J728" s="891"/>
      <c r="K728" s="890"/>
      <c r="L728" s="887"/>
      <c r="M728" s="890"/>
      <c r="N728" s="887"/>
      <c r="O728" s="890"/>
      <c r="P728" s="892"/>
      <c r="Q728" s="879"/>
    </row>
    <row r="729" spans="1:17" ht="15" hidden="1" customHeight="1" x14ac:dyDescent="0.25">
      <c r="A729" s="893"/>
      <c r="B729" s="894"/>
      <c r="C729" s="894"/>
      <c r="D729" s="894"/>
      <c r="E729" s="894"/>
      <c r="F729" s="894"/>
      <c r="G729" s="894"/>
      <c r="H729" s="894"/>
      <c r="I729" s="894"/>
      <c r="J729" s="891"/>
      <c r="K729" s="890"/>
      <c r="L729" s="887"/>
      <c r="M729" s="890"/>
      <c r="N729" s="887"/>
      <c r="O729" s="890"/>
      <c r="P729" s="892"/>
      <c r="Q729" s="879"/>
    </row>
    <row r="730" spans="1:17" ht="15" hidden="1" customHeight="1" x14ac:dyDescent="0.25">
      <c r="A730" s="893"/>
      <c r="B730" s="894"/>
      <c r="C730" s="894"/>
      <c r="D730" s="894"/>
      <c r="E730" s="894"/>
      <c r="F730" s="894"/>
      <c r="G730" s="894"/>
      <c r="H730" s="894"/>
      <c r="I730" s="894"/>
      <c r="J730" s="891"/>
      <c r="K730" s="890"/>
      <c r="L730" s="887"/>
      <c r="M730" s="890"/>
      <c r="N730" s="887"/>
      <c r="O730" s="890"/>
      <c r="P730" s="892"/>
      <c r="Q730" s="879"/>
    </row>
    <row r="731" spans="1:17" ht="15" hidden="1" customHeight="1" x14ac:dyDescent="0.25">
      <c r="A731" s="893"/>
      <c r="B731" s="894"/>
      <c r="C731" s="894"/>
      <c r="D731" s="894"/>
      <c r="E731" s="894"/>
      <c r="F731" s="894"/>
      <c r="G731" s="894"/>
      <c r="H731" s="894"/>
      <c r="I731" s="894"/>
      <c r="J731" s="891"/>
      <c r="K731" s="890"/>
      <c r="L731" s="887"/>
      <c r="M731" s="890"/>
      <c r="N731" s="887"/>
      <c r="O731" s="890"/>
      <c r="P731" s="892"/>
      <c r="Q731" s="879"/>
    </row>
    <row r="732" spans="1:17" ht="15" hidden="1" customHeight="1" x14ac:dyDescent="0.25">
      <c r="A732" s="893"/>
      <c r="B732" s="894"/>
      <c r="C732" s="894"/>
      <c r="D732" s="894"/>
      <c r="E732" s="894"/>
      <c r="F732" s="894"/>
      <c r="G732" s="894"/>
      <c r="H732" s="894"/>
      <c r="I732" s="894"/>
      <c r="J732" s="891"/>
      <c r="K732" s="890"/>
      <c r="L732" s="887"/>
      <c r="M732" s="890"/>
      <c r="N732" s="887"/>
      <c r="O732" s="890"/>
      <c r="P732" s="892"/>
      <c r="Q732" s="879"/>
    </row>
    <row r="733" spans="1:17" ht="15" hidden="1" customHeight="1" x14ac:dyDescent="0.25">
      <c r="A733" s="893"/>
      <c r="B733" s="894"/>
      <c r="C733" s="894"/>
      <c r="D733" s="894"/>
      <c r="E733" s="894"/>
      <c r="F733" s="894"/>
      <c r="G733" s="894"/>
      <c r="H733" s="894"/>
      <c r="I733" s="894"/>
      <c r="J733" s="891"/>
      <c r="K733" s="890"/>
      <c r="L733" s="887"/>
      <c r="M733" s="890"/>
      <c r="N733" s="887"/>
      <c r="O733" s="890"/>
      <c r="P733" s="892"/>
      <c r="Q733" s="879"/>
    </row>
    <row r="734" spans="1:17" ht="15" hidden="1" customHeight="1" x14ac:dyDescent="0.25">
      <c r="A734" s="893"/>
      <c r="B734" s="894"/>
      <c r="C734" s="894"/>
      <c r="D734" s="894"/>
      <c r="E734" s="894"/>
      <c r="F734" s="894"/>
      <c r="G734" s="894"/>
      <c r="H734" s="894"/>
      <c r="I734" s="894"/>
      <c r="J734" s="891"/>
      <c r="K734" s="890"/>
      <c r="L734" s="887"/>
      <c r="M734" s="890"/>
      <c r="N734" s="887"/>
      <c r="O734" s="890"/>
      <c r="P734" s="892"/>
      <c r="Q734" s="879"/>
    </row>
    <row r="735" spans="1:17" ht="15" hidden="1" customHeight="1" x14ac:dyDescent="0.25">
      <c r="A735" s="893"/>
      <c r="B735" s="894"/>
      <c r="C735" s="894"/>
      <c r="D735" s="894"/>
      <c r="E735" s="894"/>
      <c r="F735" s="894"/>
      <c r="G735" s="894"/>
      <c r="H735" s="894"/>
      <c r="I735" s="894"/>
      <c r="J735" s="891"/>
      <c r="K735" s="890"/>
      <c r="L735" s="887"/>
      <c r="M735" s="890"/>
      <c r="N735" s="887"/>
      <c r="O735" s="890"/>
      <c r="P735" s="892"/>
      <c r="Q735" s="879"/>
    </row>
    <row r="736" spans="1:17" ht="15" hidden="1" customHeight="1" x14ac:dyDescent="0.25">
      <c r="A736" s="893"/>
      <c r="B736" s="894"/>
      <c r="C736" s="894"/>
      <c r="D736" s="894"/>
      <c r="E736" s="894"/>
      <c r="F736" s="894"/>
      <c r="G736" s="894"/>
      <c r="H736" s="894"/>
      <c r="I736" s="894"/>
      <c r="J736" s="891"/>
      <c r="K736" s="890"/>
      <c r="L736" s="887"/>
      <c r="M736" s="890"/>
      <c r="N736" s="887"/>
      <c r="O736" s="890"/>
      <c r="P736" s="892"/>
      <c r="Q736" s="879"/>
    </row>
    <row r="737" spans="1:17" ht="15" hidden="1" customHeight="1" x14ac:dyDescent="0.25">
      <c r="A737" s="893"/>
      <c r="B737" s="894"/>
      <c r="C737" s="894"/>
      <c r="D737" s="894"/>
      <c r="E737" s="894"/>
      <c r="F737" s="894"/>
      <c r="G737" s="894"/>
      <c r="H737" s="894"/>
      <c r="I737" s="894"/>
      <c r="J737" s="891"/>
      <c r="K737" s="890"/>
      <c r="L737" s="887"/>
      <c r="M737" s="890"/>
      <c r="N737" s="887"/>
      <c r="O737" s="890"/>
      <c r="P737" s="892"/>
      <c r="Q737" s="879"/>
    </row>
    <row r="738" spans="1:17" ht="15" hidden="1" customHeight="1" x14ac:dyDescent="0.25">
      <c r="A738" s="893"/>
      <c r="B738" s="894"/>
      <c r="C738" s="894"/>
      <c r="D738" s="894"/>
      <c r="E738" s="894"/>
      <c r="F738" s="894"/>
      <c r="G738" s="894"/>
      <c r="H738" s="894"/>
      <c r="I738" s="894"/>
      <c r="J738" s="891"/>
      <c r="K738" s="890"/>
      <c r="L738" s="887"/>
      <c r="M738" s="890"/>
      <c r="N738" s="887"/>
      <c r="O738" s="890"/>
      <c r="P738" s="892"/>
      <c r="Q738" s="879"/>
    </row>
    <row r="739" spans="1:17" ht="15" hidden="1" customHeight="1" x14ac:dyDescent="0.25">
      <c r="A739" s="893"/>
      <c r="B739" s="894"/>
      <c r="C739" s="894"/>
      <c r="D739" s="894"/>
      <c r="E739" s="894"/>
      <c r="F739" s="894"/>
      <c r="G739" s="894"/>
      <c r="H739" s="894"/>
      <c r="I739" s="894"/>
      <c r="J739" s="891"/>
      <c r="K739" s="890"/>
      <c r="L739" s="887"/>
      <c r="M739" s="890"/>
      <c r="N739" s="887"/>
      <c r="O739" s="890"/>
      <c r="P739" s="892"/>
      <c r="Q739" s="879"/>
    </row>
    <row r="740" spans="1:17" ht="15" hidden="1" customHeight="1" x14ac:dyDescent="0.25">
      <c r="A740" s="893"/>
      <c r="B740" s="894"/>
      <c r="C740" s="894"/>
      <c r="D740" s="894"/>
      <c r="E740" s="894"/>
      <c r="F740" s="894"/>
      <c r="G740" s="894"/>
      <c r="H740" s="894"/>
      <c r="I740" s="894"/>
      <c r="J740" s="891"/>
      <c r="K740" s="890"/>
      <c r="L740" s="887"/>
      <c r="M740" s="890"/>
      <c r="N740" s="887"/>
      <c r="O740" s="890"/>
      <c r="P740" s="892"/>
      <c r="Q740" s="879"/>
    </row>
    <row r="741" spans="1:17" ht="15" hidden="1" customHeight="1" x14ac:dyDescent="0.25">
      <c r="A741" s="893"/>
      <c r="B741" s="894"/>
      <c r="C741" s="894"/>
      <c r="D741" s="894"/>
      <c r="E741" s="894"/>
      <c r="F741" s="894"/>
      <c r="G741" s="894"/>
      <c r="H741" s="894"/>
      <c r="I741" s="894"/>
      <c r="J741" s="891"/>
      <c r="K741" s="890"/>
      <c r="L741" s="887"/>
      <c r="M741" s="890"/>
      <c r="N741" s="887"/>
      <c r="O741" s="890"/>
      <c r="P741" s="892"/>
      <c r="Q741" s="879"/>
    </row>
    <row r="742" spans="1:17" ht="15" hidden="1" customHeight="1" x14ac:dyDescent="0.25">
      <c r="A742" s="893"/>
      <c r="B742" s="894"/>
      <c r="C742" s="894"/>
      <c r="D742" s="894"/>
      <c r="E742" s="894"/>
      <c r="F742" s="894"/>
      <c r="G742" s="894"/>
      <c r="H742" s="894"/>
      <c r="I742" s="894"/>
      <c r="J742" s="891"/>
      <c r="K742" s="890"/>
      <c r="L742" s="887"/>
      <c r="M742" s="890"/>
      <c r="N742" s="887"/>
      <c r="O742" s="890"/>
      <c r="P742" s="892"/>
      <c r="Q742" s="879"/>
    </row>
    <row r="743" spans="1:17" ht="15" hidden="1" customHeight="1" x14ac:dyDescent="0.25">
      <c r="A743" s="893"/>
      <c r="B743" s="894"/>
      <c r="C743" s="894"/>
      <c r="D743" s="894"/>
      <c r="E743" s="894"/>
      <c r="F743" s="894"/>
      <c r="G743" s="894"/>
      <c r="H743" s="894"/>
      <c r="I743" s="894"/>
      <c r="J743" s="891"/>
      <c r="K743" s="890"/>
      <c r="L743" s="887"/>
      <c r="M743" s="890"/>
      <c r="N743" s="887"/>
      <c r="O743" s="890"/>
      <c r="P743" s="892"/>
      <c r="Q743" s="879"/>
    </row>
    <row r="744" spans="1:17" ht="15" hidden="1" customHeight="1" x14ac:dyDescent="0.25">
      <c r="A744" s="893"/>
      <c r="B744" s="894"/>
      <c r="C744" s="894"/>
      <c r="D744" s="894"/>
      <c r="E744" s="894"/>
      <c r="F744" s="894"/>
      <c r="G744" s="894"/>
      <c r="H744" s="894"/>
      <c r="I744" s="894"/>
      <c r="J744" s="891"/>
      <c r="K744" s="890"/>
      <c r="L744" s="887"/>
      <c r="M744" s="890"/>
      <c r="N744" s="887"/>
      <c r="O744" s="890"/>
      <c r="P744" s="892"/>
      <c r="Q744" s="879"/>
    </row>
    <row r="745" spans="1:17" ht="15" hidden="1" customHeight="1" x14ac:dyDescent="0.25">
      <c r="A745" s="893"/>
      <c r="B745" s="894"/>
      <c r="C745" s="894"/>
      <c r="D745" s="894"/>
      <c r="E745" s="894"/>
      <c r="F745" s="894"/>
      <c r="G745" s="894"/>
      <c r="H745" s="894"/>
      <c r="I745" s="894"/>
      <c r="J745" s="891"/>
      <c r="K745" s="890"/>
      <c r="L745" s="887"/>
      <c r="M745" s="890"/>
      <c r="N745" s="887"/>
      <c r="O745" s="890"/>
      <c r="P745" s="892"/>
      <c r="Q745" s="879"/>
    </row>
    <row r="746" spans="1:17" ht="15" hidden="1" customHeight="1" x14ac:dyDescent="0.25">
      <c r="A746" s="893"/>
      <c r="B746" s="894"/>
      <c r="C746" s="894"/>
      <c r="D746" s="894"/>
      <c r="E746" s="894"/>
      <c r="F746" s="894"/>
      <c r="G746" s="894"/>
      <c r="H746" s="894"/>
      <c r="I746" s="894"/>
      <c r="J746" s="891"/>
      <c r="K746" s="890"/>
      <c r="L746" s="887"/>
      <c r="M746" s="890"/>
      <c r="N746" s="887"/>
      <c r="O746" s="890"/>
      <c r="P746" s="892"/>
      <c r="Q746" s="879"/>
    </row>
    <row r="747" spans="1:17" ht="15" hidden="1" customHeight="1" x14ac:dyDescent="0.25">
      <c r="A747" s="893"/>
      <c r="B747" s="894"/>
      <c r="C747" s="894"/>
      <c r="D747" s="894"/>
      <c r="E747" s="894"/>
      <c r="F747" s="894"/>
      <c r="G747" s="894"/>
      <c r="H747" s="894"/>
      <c r="I747" s="894"/>
      <c r="J747" s="891"/>
      <c r="K747" s="890"/>
      <c r="L747" s="887"/>
      <c r="M747" s="890"/>
      <c r="N747" s="887"/>
      <c r="O747" s="890"/>
      <c r="P747" s="892"/>
      <c r="Q747" s="879"/>
    </row>
    <row r="748" spans="1:17" ht="15" hidden="1" customHeight="1" x14ac:dyDescent="0.25">
      <c r="A748" s="893"/>
      <c r="B748" s="894"/>
      <c r="C748" s="894"/>
      <c r="D748" s="894"/>
      <c r="E748" s="894"/>
      <c r="F748" s="894"/>
      <c r="G748" s="894"/>
      <c r="H748" s="894"/>
      <c r="I748" s="894"/>
      <c r="J748" s="891"/>
      <c r="K748" s="890"/>
      <c r="L748" s="887"/>
      <c r="M748" s="890"/>
      <c r="N748" s="887"/>
      <c r="O748" s="890"/>
      <c r="P748" s="892"/>
      <c r="Q748" s="879"/>
    </row>
    <row r="749" spans="1:17" ht="15" hidden="1" customHeight="1" x14ac:dyDescent="0.25">
      <c r="A749" s="893"/>
      <c r="B749" s="894"/>
      <c r="C749" s="894"/>
      <c r="D749" s="894"/>
      <c r="E749" s="894"/>
      <c r="F749" s="894"/>
      <c r="G749" s="894"/>
      <c r="H749" s="894"/>
      <c r="I749" s="894"/>
      <c r="J749" s="891"/>
      <c r="K749" s="890"/>
      <c r="L749" s="887"/>
      <c r="M749" s="890"/>
      <c r="N749" s="887"/>
      <c r="O749" s="890"/>
      <c r="P749" s="892"/>
      <c r="Q749" s="879"/>
    </row>
    <row r="750" spans="1:17" ht="15" hidden="1" customHeight="1" x14ac:dyDescent="0.25">
      <c r="A750" s="893"/>
      <c r="B750" s="894"/>
      <c r="C750" s="894"/>
      <c r="D750" s="894"/>
      <c r="E750" s="894"/>
      <c r="F750" s="894"/>
      <c r="G750" s="894"/>
      <c r="H750" s="894"/>
      <c r="I750" s="894"/>
      <c r="J750" s="891"/>
      <c r="K750" s="890"/>
      <c r="L750" s="887"/>
      <c r="M750" s="890"/>
      <c r="N750" s="887"/>
      <c r="O750" s="890"/>
      <c r="P750" s="892"/>
      <c r="Q750" s="879"/>
    </row>
    <row r="751" spans="1:17" ht="15" hidden="1" customHeight="1" x14ac:dyDescent="0.25">
      <c r="A751" s="893"/>
      <c r="B751" s="894"/>
      <c r="C751" s="894"/>
      <c r="D751" s="894"/>
      <c r="E751" s="894"/>
      <c r="F751" s="894"/>
      <c r="G751" s="894"/>
      <c r="H751" s="894"/>
      <c r="I751" s="894"/>
      <c r="J751" s="891"/>
      <c r="K751" s="890"/>
      <c r="L751" s="887"/>
      <c r="M751" s="890"/>
      <c r="N751" s="887"/>
      <c r="O751" s="890"/>
      <c r="P751" s="892"/>
      <c r="Q751" s="879"/>
    </row>
    <row r="752" spans="1:17" ht="15" hidden="1" customHeight="1" x14ac:dyDescent="0.25">
      <c r="A752" s="893"/>
      <c r="B752" s="894"/>
      <c r="C752" s="894"/>
      <c r="D752" s="894"/>
      <c r="E752" s="894"/>
      <c r="F752" s="894"/>
      <c r="G752" s="894"/>
      <c r="H752" s="894"/>
      <c r="I752" s="894"/>
      <c r="J752" s="891"/>
      <c r="K752" s="890"/>
      <c r="L752" s="887"/>
      <c r="M752" s="890"/>
      <c r="N752" s="887"/>
      <c r="O752" s="890"/>
      <c r="P752" s="892"/>
      <c r="Q752" s="879"/>
    </row>
    <row r="753" spans="1:17" ht="15" hidden="1" customHeight="1" x14ac:dyDescent="0.25">
      <c r="A753" s="893"/>
      <c r="B753" s="894"/>
      <c r="C753" s="894"/>
      <c r="D753" s="894"/>
      <c r="E753" s="894"/>
      <c r="F753" s="894"/>
      <c r="G753" s="894"/>
      <c r="H753" s="894"/>
      <c r="I753" s="894"/>
      <c r="J753" s="891"/>
      <c r="K753" s="890"/>
      <c r="L753" s="887"/>
      <c r="M753" s="890"/>
      <c r="N753" s="887"/>
      <c r="O753" s="890"/>
      <c r="P753" s="892"/>
      <c r="Q753" s="879"/>
    </row>
    <row r="754" spans="1:17" ht="15" hidden="1" customHeight="1" x14ac:dyDescent="0.25">
      <c r="A754" s="893"/>
      <c r="B754" s="894"/>
      <c r="C754" s="894"/>
      <c r="D754" s="894"/>
      <c r="E754" s="894"/>
      <c r="F754" s="894"/>
      <c r="G754" s="894"/>
      <c r="H754" s="894"/>
      <c r="I754" s="894"/>
      <c r="J754" s="891"/>
      <c r="K754" s="890"/>
      <c r="L754" s="887"/>
      <c r="M754" s="890"/>
      <c r="N754" s="887"/>
      <c r="O754" s="890"/>
      <c r="P754" s="892"/>
      <c r="Q754" s="879"/>
    </row>
    <row r="755" spans="1:17" ht="15" hidden="1" customHeight="1" x14ac:dyDescent="0.25">
      <c r="A755" s="893"/>
      <c r="B755" s="894"/>
      <c r="C755" s="894"/>
      <c r="D755" s="894"/>
      <c r="E755" s="894"/>
      <c r="F755" s="894"/>
      <c r="G755" s="894"/>
      <c r="H755" s="894"/>
      <c r="I755" s="894"/>
      <c r="J755" s="891"/>
      <c r="K755" s="890"/>
      <c r="L755" s="887"/>
      <c r="M755" s="890"/>
      <c r="N755" s="887"/>
      <c r="O755" s="890"/>
      <c r="P755" s="892"/>
      <c r="Q755" s="879"/>
    </row>
    <row r="756" spans="1:17" ht="15" hidden="1" customHeight="1" x14ac:dyDescent="0.25">
      <c r="A756" s="893"/>
      <c r="B756" s="894"/>
      <c r="C756" s="894"/>
      <c r="D756" s="894"/>
      <c r="E756" s="894"/>
      <c r="F756" s="894"/>
      <c r="G756" s="894"/>
      <c r="H756" s="894"/>
      <c r="I756" s="894"/>
      <c r="J756" s="891"/>
      <c r="K756" s="890"/>
      <c r="L756" s="887"/>
      <c r="M756" s="890"/>
      <c r="N756" s="887"/>
      <c r="O756" s="890"/>
      <c r="P756" s="892"/>
      <c r="Q756" s="879"/>
    </row>
    <row r="757" spans="1:17" ht="15" hidden="1" customHeight="1" x14ac:dyDescent="0.25">
      <c r="A757" s="893"/>
      <c r="B757" s="894"/>
      <c r="C757" s="894"/>
      <c r="D757" s="894"/>
      <c r="E757" s="894"/>
      <c r="F757" s="894"/>
      <c r="G757" s="894"/>
      <c r="H757" s="894"/>
      <c r="I757" s="894"/>
      <c r="J757" s="891"/>
      <c r="K757" s="890"/>
      <c r="L757" s="887"/>
      <c r="M757" s="890"/>
      <c r="N757" s="887"/>
      <c r="O757" s="890"/>
      <c r="P757" s="892"/>
      <c r="Q757" s="879"/>
    </row>
    <row r="758" spans="1:17" ht="15" hidden="1" customHeight="1" x14ac:dyDescent="0.25">
      <c r="A758" s="893"/>
      <c r="B758" s="894"/>
      <c r="C758" s="894"/>
      <c r="D758" s="894"/>
      <c r="E758" s="894"/>
      <c r="F758" s="894"/>
      <c r="G758" s="894"/>
      <c r="H758" s="894"/>
      <c r="I758" s="894"/>
      <c r="J758" s="891"/>
      <c r="K758" s="890"/>
      <c r="L758" s="887"/>
      <c r="M758" s="890"/>
      <c r="N758" s="887"/>
      <c r="O758" s="890"/>
      <c r="P758" s="892"/>
      <c r="Q758" s="879"/>
    </row>
    <row r="759" spans="1:17" ht="15" hidden="1" customHeight="1" x14ac:dyDescent="0.25">
      <c r="A759" s="893"/>
      <c r="B759" s="894"/>
      <c r="C759" s="894"/>
      <c r="D759" s="894"/>
      <c r="E759" s="894"/>
      <c r="F759" s="894"/>
      <c r="G759" s="894"/>
      <c r="H759" s="894"/>
      <c r="I759" s="894"/>
      <c r="J759" s="891"/>
      <c r="K759" s="890"/>
      <c r="L759" s="887"/>
      <c r="M759" s="890"/>
      <c r="N759" s="887"/>
      <c r="O759" s="890"/>
      <c r="P759" s="892"/>
      <c r="Q759" s="879"/>
    </row>
    <row r="760" spans="1:17" ht="15" hidden="1" customHeight="1" x14ac:dyDescent="0.25">
      <c r="A760" s="893"/>
      <c r="B760" s="894"/>
      <c r="C760" s="894"/>
      <c r="D760" s="894"/>
      <c r="E760" s="894"/>
      <c r="F760" s="894"/>
      <c r="G760" s="894"/>
      <c r="H760" s="894"/>
      <c r="I760" s="894"/>
      <c r="J760" s="891"/>
      <c r="K760" s="890"/>
      <c r="L760" s="887"/>
      <c r="M760" s="890"/>
      <c r="N760" s="887"/>
      <c r="O760" s="890"/>
      <c r="P760" s="892"/>
      <c r="Q760" s="879"/>
    </row>
    <row r="761" spans="1:17" ht="15" hidden="1" customHeight="1" x14ac:dyDescent="0.25">
      <c r="A761" s="893"/>
      <c r="B761" s="894"/>
      <c r="C761" s="894"/>
      <c r="D761" s="894"/>
      <c r="E761" s="894"/>
      <c r="F761" s="894"/>
      <c r="G761" s="894"/>
      <c r="H761" s="894"/>
      <c r="I761" s="894"/>
      <c r="J761" s="891"/>
      <c r="K761" s="890"/>
      <c r="L761" s="887"/>
      <c r="M761" s="890"/>
      <c r="N761" s="887"/>
      <c r="O761" s="890"/>
      <c r="P761" s="892"/>
      <c r="Q761" s="879"/>
    </row>
    <row r="762" spans="1:17" ht="15" hidden="1" customHeight="1" x14ac:dyDescent="0.25">
      <c r="A762" s="893"/>
      <c r="B762" s="894"/>
      <c r="C762" s="894"/>
      <c r="D762" s="894"/>
      <c r="E762" s="894"/>
      <c r="F762" s="894"/>
      <c r="G762" s="894"/>
      <c r="H762" s="894"/>
      <c r="I762" s="894"/>
      <c r="J762" s="891"/>
      <c r="K762" s="890"/>
      <c r="L762" s="887"/>
      <c r="M762" s="890"/>
      <c r="N762" s="887"/>
      <c r="O762" s="890"/>
      <c r="P762" s="892"/>
      <c r="Q762" s="879"/>
    </row>
    <row r="763" spans="1:17" ht="15" hidden="1" customHeight="1" x14ac:dyDescent="0.25">
      <c r="A763" s="893"/>
      <c r="B763" s="894"/>
      <c r="C763" s="894"/>
      <c r="D763" s="894"/>
      <c r="E763" s="894"/>
      <c r="F763" s="894"/>
      <c r="G763" s="894"/>
      <c r="H763" s="894"/>
      <c r="I763" s="894"/>
      <c r="J763" s="891"/>
      <c r="K763" s="890"/>
      <c r="L763" s="887"/>
      <c r="M763" s="890"/>
      <c r="N763" s="887"/>
      <c r="O763" s="890"/>
      <c r="P763" s="892"/>
      <c r="Q763" s="879"/>
    </row>
    <row r="764" spans="1:17" ht="15" hidden="1" customHeight="1" x14ac:dyDescent="0.25">
      <c r="A764" s="893"/>
      <c r="B764" s="894"/>
      <c r="C764" s="894"/>
      <c r="D764" s="894"/>
      <c r="E764" s="894"/>
      <c r="F764" s="894"/>
      <c r="G764" s="894"/>
      <c r="H764" s="894"/>
      <c r="I764" s="894"/>
      <c r="J764" s="891"/>
      <c r="K764" s="890"/>
      <c r="L764" s="887"/>
      <c r="M764" s="890"/>
      <c r="N764" s="887"/>
      <c r="O764" s="890"/>
      <c r="P764" s="892"/>
      <c r="Q764" s="879"/>
    </row>
    <row r="765" spans="1:17" ht="6.75" customHeight="1" x14ac:dyDescent="0.25">
      <c r="A765" s="955"/>
      <c r="B765" s="955"/>
      <c r="C765" s="955"/>
      <c r="D765" s="955"/>
      <c r="E765" s="955"/>
      <c r="F765" s="956"/>
      <c r="G765" s="955"/>
      <c r="H765" s="956"/>
      <c r="I765" s="955"/>
      <c r="J765" s="956"/>
      <c r="K765" s="955"/>
      <c r="L765" s="956"/>
      <c r="M765" s="955"/>
      <c r="N765" s="956"/>
      <c r="O765" s="955"/>
      <c r="P765" s="955"/>
      <c r="Q765" s="955"/>
    </row>
    <row r="766" spans="1:17" x14ac:dyDescent="0.25">
      <c r="A766" s="894" t="s">
        <v>937</v>
      </c>
      <c r="B766" s="893"/>
      <c r="C766" s="893"/>
      <c r="D766" s="893"/>
      <c r="E766" s="893"/>
      <c r="F766" s="893"/>
      <c r="G766" s="893"/>
      <c r="H766" s="893"/>
      <c r="I766" s="893"/>
      <c r="J766" s="891"/>
      <c r="K766" s="890"/>
      <c r="L766" s="887"/>
      <c r="M766" s="890"/>
      <c r="N766" s="887"/>
      <c r="O766" s="890"/>
      <c r="P766" s="892"/>
      <c r="Q766" s="879"/>
    </row>
    <row r="767" spans="1:17" x14ac:dyDescent="0.25">
      <c r="A767" s="893"/>
      <c r="B767" s="893"/>
      <c r="C767" s="893"/>
      <c r="D767" s="893"/>
      <c r="E767" s="893"/>
      <c r="F767" s="893"/>
      <c r="G767" s="893"/>
      <c r="H767" s="893"/>
      <c r="I767" s="893"/>
      <c r="J767" s="891"/>
      <c r="K767" s="890"/>
      <c r="L767" s="887"/>
      <c r="M767" s="890"/>
      <c r="N767" s="887"/>
      <c r="O767" s="890"/>
      <c r="P767" s="892"/>
      <c r="Q767" s="879"/>
    </row>
    <row r="768" spans="1:17" x14ac:dyDescent="0.25">
      <c r="A768" s="893"/>
      <c r="B768" s="893"/>
      <c r="C768" s="893"/>
      <c r="D768" s="893"/>
      <c r="E768" s="893"/>
      <c r="F768" s="893"/>
      <c r="G768" s="893"/>
      <c r="H768" s="893"/>
      <c r="I768" s="893"/>
      <c r="J768" s="891"/>
      <c r="K768" s="890"/>
      <c r="L768" s="887"/>
      <c r="M768" s="890"/>
      <c r="N768" s="887"/>
      <c r="O768" s="890"/>
      <c r="P768" s="892"/>
      <c r="Q768" s="879"/>
    </row>
    <row r="769" spans="1:17" x14ac:dyDescent="0.25">
      <c r="A769" s="893"/>
      <c r="B769" s="893"/>
      <c r="C769" s="893"/>
      <c r="D769" s="893"/>
      <c r="E769" s="893"/>
      <c r="F769" s="893"/>
      <c r="G769" s="893"/>
      <c r="H769" s="893"/>
      <c r="I769" s="893"/>
      <c r="J769" s="891"/>
      <c r="K769" s="890"/>
      <c r="L769" s="887"/>
      <c r="M769" s="890"/>
      <c r="N769" s="887"/>
      <c r="O769" s="890"/>
      <c r="P769" s="892"/>
      <c r="Q769" s="879"/>
    </row>
    <row r="770" spans="1:17" x14ac:dyDescent="0.25">
      <c r="A770" s="893"/>
      <c r="B770" s="893"/>
      <c r="C770" s="893"/>
      <c r="D770" s="893"/>
      <c r="E770" s="893"/>
      <c r="F770" s="893"/>
      <c r="G770" s="893"/>
      <c r="H770" s="893"/>
      <c r="I770" s="893"/>
      <c r="J770" s="891"/>
      <c r="K770" s="890"/>
      <c r="L770" s="887"/>
      <c r="M770" s="890"/>
      <c r="N770" s="887"/>
      <c r="O770" s="890"/>
      <c r="P770" s="892"/>
      <c r="Q770" s="879"/>
    </row>
    <row r="771" spans="1:17" x14ac:dyDescent="0.25">
      <c r="A771" s="893"/>
      <c r="B771" s="893"/>
      <c r="C771" s="893"/>
      <c r="D771" s="893"/>
      <c r="E771" s="893"/>
      <c r="F771" s="893"/>
      <c r="G771" s="893"/>
      <c r="H771" s="893"/>
      <c r="I771" s="893"/>
      <c r="J771" s="891"/>
      <c r="K771" s="890"/>
      <c r="L771" s="887"/>
      <c r="M771" s="890"/>
      <c r="N771" s="887"/>
      <c r="O771" s="890"/>
      <c r="P771" s="892"/>
      <c r="Q771" s="879"/>
    </row>
    <row r="772" spans="1:17" x14ac:dyDescent="0.25">
      <c r="A772" s="893"/>
      <c r="B772" s="893"/>
      <c r="C772" s="893"/>
      <c r="D772" s="893"/>
      <c r="E772" s="893"/>
      <c r="F772" s="893"/>
      <c r="G772" s="893"/>
      <c r="H772" s="893"/>
      <c r="I772" s="893"/>
      <c r="J772" s="891"/>
      <c r="K772" s="890"/>
      <c r="L772" s="887"/>
      <c r="M772" s="890"/>
      <c r="N772" s="887"/>
      <c r="O772" s="890"/>
      <c r="P772" s="892"/>
      <c r="Q772" s="879"/>
    </row>
    <row r="773" spans="1:17" x14ac:dyDescent="0.25">
      <c r="A773" s="893"/>
      <c r="B773" s="893"/>
      <c r="C773" s="893"/>
      <c r="D773" s="893"/>
      <c r="E773" s="893"/>
      <c r="F773" s="893"/>
      <c r="G773" s="893"/>
      <c r="H773" s="893"/>
      <c r="I773" s="893"/>
      <c r="J773" s="891"/>
      <c r="K773" s="890"/>
      <c r="L773" s="887"/>
      <c r="M773" s="890"/>
      <c r="N773" s="887"/>
      <c r="O773" s="890"/>
      <c r="P773" s="892"/>
      <c r="Q773" s="879"/>
    </row>
    <row r="774" spans="1:17" x14ac:dyDescent="0.25">
      <c r="A774" s="893"/>
      <c r="B774" s="893"/>
      <c r="C774" s="893"/>
      <c r="D774" s="893"/>
      <c r="E774" s="893"/>
      <c r="F774" s="893"/>
      <c r="G774" s="893"/>
      <c r="H774" s="893"/>
      <c r="I774" s="893"/>
      <c r="J774" s="891"/>
      <c r="K774" s="890"/>
      <c r="L774" s="887"/>
      <c r="M774" s="890"/>
      <c r="N774" s="887"/>
      <c r="O774" s="890"/>
      <c r="P774" s="892"/>
      <c r="Q774" s="879"/>
    </row>
    <row r="775" spans="1:17" x14ac:dyDescent="0.25">
      <c r="A775" s="893"/>
      <c r="B775" s="893"/>
      <c r="C775" s="893"/>
      <c r="D775" s="893"/>
      <c r="E775" s="893"/>
      <c r="F775" s="893"/>
      <c r="G775" s="893"/>
      <c r="H775" s="893"/>
      <c r="I775" s="893"/>
      <c r="J775" s="891"/>
      <c r="K775" s="890"/>
      <c r="L775" s="887"/>
      <c r="M775" s="890"/>
      <c r="N775" s="887"/>
      <c r="O775" s="890"/>
      <c r="P775" s="892"/>
      <c r="Q775" s="879"/>
    </row>
    <row r="776" spans="1:17" x14ac:dyDescent="0.25">
      <c r="A776" s="893"/>
      <c r="B776" s="893"/>
      <c r="C776" s="893"/>
      <c r="D776" s="893"/>
      <c r="E776" s="893"/>
      <c r="F776" s="893"/>
      <c r="G776" s="893"/>
      <c r="H776" s="893"/>
      <c r="I776" s="893"/>
      <c r="J776" s="891"/>
      <c r="K776" s="890"/>
      <c r="L776" s="887"/>
      <c r="M776" s="890"/>
      <c r="N776" s="887"/>
      <c r="O776" s="890"/>
      <c r="P776" s="892"/>
      <c r="Q776" s="879"/>
    </row>
    <row r="777" spans="1:17" x14ac:dyDescent="0.25">
      <c r="A777" s="893"/>
      <c r="B777" s="893"/>
      <c r="C777" s="893"/>
      <c r="D777" s="893"/>
      <c r="E777" s="893"/>
      <c r="F777" s="893"/>
      <c r="G777" s="893"/>
      <c r="H777" s="893"/>
      <c r="I777" s="893"/>
      <c r="J777" s="891"/>
      <c r="K777" s="890"/>
      <c r="L777" s="887"/>
      <c r="M777" s="890"/>
      <c r="N777" s="887"/>
      <c r="O777" s="890"/>
      <c r="P777" s="892"/>
      <c r="Q777" s="879"/>
    </row>
    <row r="778" spans="1:17" x14ac:dyDescent="0.25">
      <c r="A778" s="893"/>
      <c r="B778" s="893"/>
      <c r="C778" s="893"/>
      <c r="D778" s="893"/>
      <c r="E778" s="893"/>
      <c r="F778" s="893"/>
      <c r="G778" s="893"/>
      <c r="H778" s="893"/>
      <c r="I778" s="893"/>
      <c r="J778" s="891"/>
      <c r="K778" s="890"/>
      <c r="L778" s="887"/>
      <c r="M778" s="890"/>
      <c r="N778" s="887"/>
      <c r="O778" s="890"/>
      <c r="P778" s="892"/>
      <c r="Q778" s="879"/>
    </row>
    <row r="779" spans="1:17" x14ac:dyDescent="0.25">
      <c r="A779" s="893"/>
      <c r="B779" s="893"/>
      <c r="C779" s="893"/>
      <c r="D779" s="893"/>
      <c r="E779" s="893"/>
      <c r="F779" s="893"/>
      <c r="G779" s="893"/>
      <c r="H779" s="893"/>
      <c r="I779" s="893"/>
      <c r="J779" s="891"/>
      <c r="K779" s="890"/>
      <c r="L779" s="887"/>
      <c r="M779" s="890"/>
      <c r="N779" s="887"/>
      <c r="O779" s="890"/>
      <c r="P779" s="892"/>
      <c r="Q779" s="879"/>
    </row>
    <row r="780" spans="1:17" x14ac:dyDescent="0.25">
      <c r="A780" s="893"/>
      <c r="B780" s="893"/>
      <c r="C780" s="893"/>
      <c r="D780" s="893"/>
      <c r="E780" s="893"/>
      <c r="F780" s="893"/>
      <c r="G780" s="893"/>
      <c r="H780" s="893"/>
      <c r="I780" s="893"/>
      <c r="J780" s="891"/>
      <c r="K780" s="890"/>
      <c r="L780" s="887"/>
      <c r="M780" s="890"/>
      <c r="N780" s="887"/>
      <c r="O780" s="890"/>
      <c r="P780" s="892"/>
      <c r="Q780" s="879"/>
    </row>
    <row r="781" spans="1:17" x14ac:dyDescent="0.25">
      <c r="A781" s="893"/>
      <c r="B781" s="893"/>
      <c r="C781" s="893"/>
      <c r="D781" s="893"/>
      <c r="E781" s="893"/>
      <c r="F781" s="893"/>
      <c r="G781" s="893"/>
      <c r="H781" s="893"/>
      <c r="I781" s="893"/>
      <c r="J781" s="891"/>
      <c r="K781" s="890"/>
      <c r="L781" s="887"/>
      <c r="M781" s="890"/>
      <c r="N781" s="887"/>
      <c r="O781" s="890"/>
      <c r="P781" s="892"/>
      <c r="Q781" s="879"/>
    </row>
    <row r="782" spans="1:17" x14ac:dyDescent="0.25">
      <c r="A782" s="893"/>
      <c r="B782" s="893"/>
      <c r="C782" s="893"/>
      <c r="D782" s="893"/>
      <c r="E782" s="893"/>
      <c r="F782" s="893"/>
      <c r="G782" s="893"/>
      <c r="H782" s="893"/>
      <c r="I782" s="893"/>
      <c r="J782" s="891"/>
      <c r="K782" s="890"/>
      <c r="L782" s="887"/>
      <c r="M782" s="890"/>
      <c r="N782" s="887"/>
      <c r="O782" s="890"/>
      <c r="P782" s="892"/>
      <c r="Q782" s="879"/>
    </row>
    <row r="783" spans="1:17" x14ac:dyDescent="0.25">
      <c r="A783" s="893"/>
      <c r="B783" s="893"/>
      <c r="C783" s="893"/>
      <c r="D783" s="893"/>
      <c r="E783" s="893"/>
      <c r="F783" s="893"/>
      <c r="G783" s="893"/>
      <c r="H783" s="893"/>
      <c r="I783" s="893"/>
      <c r="J783" s="891"/>
      <c r="K783" s="890"/>
      <c r="L783" s="887"/>
      <c r="M783" s="890"/>
      <c r="N783" s="887"/>
      <c r="O783" s="890"/>
      <c r="P783" s="892"/>
      <c r="Q783" s="879"/>
    </row>
    <row r="784" spans="1:17" x14ac:dyDescent="0.25">
      <c r="A784" s="893"/>
      <c r="B784" s="893"/>
      <c r="C784" s="893"/>
      <c r="D784" s="893"/>
      <c r="E784" s="893"/>
      <c r="F784" s="893"/>
      <c r="G784" s="893"/>
      <c r="H784" s="893"/>
      <c r="I784" s="893"/>
      <c r="J784" s="891"/>
      <c r="K784" s="890"/>
      <c r="L784" s="887"/>
      <c r="M784" s="890"/>
      <c r="N784" s="887"/>
      <c r="O784" s="890"/>
      <c r="P784" s="892"/>
      <c r="Q784" s="879"/>
    </row>
    <row r="785" spans="1:17" x14ac:dyDescent="0.25">
      <c r="A785" s="893"/>
      <c r="B785" s="893"/>
      <c r="C785" s="893"/>
      <c r="D785" s="893"/>
      <c r="E785" s="893"/>
      <c r="F785" s="893"/>
      <c r="G785" s="893"/>
      <c r="H785" s="893"/>
      <c r="I785" s="893"/>
      <c r="J785" s="891"/>
      <c r="K785" s="890"/>
      <c r="L785" s="887"/>
      <c r="M785" s="890"/>
      <c r="N785" s="887"/>
      <c r="O785" s="890"/>
      <c r="P785" s="892"/>
      <c r="Q785" s="879"/>
    </row>
    <row r="786" spans="1:17" x14ac:dyDescent="0.25">
      <c r="A786" s="893"/>
      <c r="B786" s="893"/>
      <c r="C786" s="893"/>
      <c r="D786" s="893"/>
      <c r="E786" s="893"/>
      <c r="F786" s="893"/>
      <c r="G786" s="893"/>
      <c r="H786" s="893"/>
      <c r="I786" s="893"/>
      <c r="J786" s="891"/>
      <c r="K786" s="890"/>
      <c r="L786" s="887"/>
      <c r="M786" s="890"/>
      <c r="N786" s="887"/>
      <c r="O786" s="890"/>
      <c r="P786" s="892"/>
      <c r="Q786" s="879"/>
    </row>
    <row r="787" spans="1:17" x14ac:dyDescent="0.25">
      <c r="A787" s="893"/>
      <c r="B787" s="893"/>
      <c r="C787" s="893"/>
      <c r="D787" s="893"/>
      <c r="E787" s="893"/>
      <c r="F787" s="893"/>
      <c r="G787" s="893"/>
      <c r="H787" s="893"/>
      <c r="I787" s="893"/>
      <c r="J787" s="891"/>
      <c r="K787" s="890"/>
      <c r="L787" s="887"/>
      <c r="M787" s="890"/>
      <c r="N787" s="887"/>
      <c r="O787" s="890"/>
      <c r="P787" s="892"/>
      <c r="Q787" s="879"/>
    </row>
    <row r="788" spans="1:17" x14ac:dyDescent="0.25">
      <c r="A788" s="893"/>
      <c r="B788" s="893"/>
      <c r="C788" s="893"/>
      <c r="D788" s="893"/>
      <c r="E788" s="893"/>
      <c r="F788" s="893"/>
      <c r="G788" s="893"/>
      <c r="H788" s="893"/>
      <c r="I788" s="893"/>
      <c r="J788" s="891"/>
      <c r="K788" s="890"/>
      <c r="L788" s="887"/>
      <c r="M788" s="890"/>
      <c r="N788" s="887"/>
      <c r="O788" s="890"/>
      <c r="P788" s="892"/>
      <c r="Q788" s="879"/>
    </row>
    <row r="789" spans="1:17" x14ac:dyDescent="0.25">
      <c r="A789" s="893"/>
      <c r="B789" s="893"/>
      <c r="C789" s="893"/>
      <c r="D789" s="893"/>
      <c r="E789" s="893"/>
      <c r="F789" s="893"/>
      <c r="G789" s="893"/>
      <c r="H789" s="893"/>
      <c r="I789" s="893"/>
      <c r="J789" s="891"/>
      <c r="K789" s="890"/>
      <c r="L789" s="887"/>
      <c r="M789" s="890"/>
      <c r="N789" s="887"/>
      <c r="O789" s="890"/>
      <c r="P789" s="892"/>
      <c r="Q789" s="879"/>
    </row>
    <row r="790" spans="1:17" x14ac:dyDescent="0.25">
      <c r="A790" s="893"/>
      <c r="B790" s="893"/>
      <c r="C790" s="893"/>
      <c r="D790" s="893"/>
      <c r="E790" s="893"/>
      <c r="F790" s="893"/>
      <c r="G790" s="893"/>
      <c r="H790" s="893"/>
      <c r="I790" s="893"/>
      <c r="J790" s="891"/>
      <c r="K790" s="890"/>
      <c r="L790" s="887"/>
      <c r="M790" s="890"/>
      <c r="N790" s="887"/>
      <c r="O790" s="890"/>
      <c r="P790" s="892"/>
      <c r="Q790" s="879"/>
    </row>
    <row r="791" spans="1:17" x14ac:dyDescent="0.25">
      <c r="A791" s="893"/>
      <c r="B791" s="893"/>
      <c r="C791" s="893"/>
      <c r="D791" s="893"/>
      <c r="E791" s="893"/>
      <c r="F791" s="893"/>
      <c r="G791" s="893"/>
      <c r="H791" s="893"/>
      <c r="I791" s="893"/>
      <c r="J791" s="891"/>
      <c r="K791" s="890"/>
      <c r="L791" s="887"/>
      <c r="M791" s="890"/>
      <c r="N791" s="887"/>
      <c r="O791" s="890"/>
      <c r="P791" s="892"/>
      <c r="Q791" s="879"/>
    </row>
    <row r="792" spans="1:17" x14ac:dyDescent="0.25">
      <c r="A792" s="893"/>
      <c r="B792" s="893"/>
      <c r="C792" s="893"/>
      <c r="D792" s="893"/>
      <c r="E792" s="893"/>
      <c r="F792" s="893"/>
      <c r="G792" s="893"/>
      <c r="H792" s="893"/>
      <c r="I792" s="893"/>
      <c r="J792" s="891"/>
      <c r="K792" s="890"/>
      <c r="L792" s="887"/>
      <c r="M792" s="890"/>
      <c r="N792" s="887"/>
      <c r="O792" s="890"/>
      <c r="P792" s="892"/>
      <c r="Q792" s="879"/>
    </row>
    <row r="793" spans="1:17" x14ac:dyDescent="0.25">
      <c r="A793" s="893"/>
      <c r="B793" s="893"/>
      <c r="C793" s="893"/>
      <c r="D793" s="893"/>
      <c r="E793" s="893"/>
      <c r="F793" s="893"/>
      <c r="G793" s="893"/>
      <c r="H793" s="893"/>
      <c r="I793" s="893"/>
      <c r="J793" s="891"/>
      <c r="K793" s="890"/>
      <c r="L793" s="887"/>
      <c r="M793" s="890"/>
      <c r="N793" s="887"/>
      <c r="O793" s="890"/>
      <c r="P793" s="892"/>
      <c r="Q793" s="879"/>
    </row>
    <row r="794" spans="1:17" x14ac:dyDescent="0.25">
      <c r="A794" s="893"/>
      <c r="B794" s="893"/>
      <c r="C794" s="893"/>
      <c r="D794" s="893"/>
      <c r="E794" s="893"/>
      <c r="F794" s="893"/>
      <c r="G794" s="893"/>
      <c r="H794" s="893"/>
      <c r="I794" s="893"/>
      <c r="J794" s="891"/>
      <c r="K794" s="890"/>
      <c r="L794" s="887"/>
      <c r="M794" s="890"/>
      <c r="N794" s="887"/>
      <c r="O794" s="890"/>
      <c r="P794" s="892"/>
      <c r="Q794" s="879"/>
    </row>
    <row r="795" spans="1:17" x14ac:dyDescent="0.25">
      <c r="A795" s="893"/>
      <c r="B795" s="893"/>
      <c r="C795" s="893"/>
      <c r="D795" s="893"/>
      <c r="E795" s="893"/>
      <c r="F795" s="893"/>
      <c r="G795" s="893"/>
      <c r="H795" s="893"/>
      <c r="I795" s="893"/>
      <c r="J795" s="891"/>
      <c r="K795" s="890"/>
      <c r="L795" s="887"/>
      <c r="M795" s="890"/>
      <c r="N795" s="887"/>
      <c r="O795" s="890"/>
      <c r="P795" s="892"/>
      <c r="Q795" s="879"/>
    </row>
    <row r="796" spans="1:17" x14ac:dyDescent="0.25">
      <c r="A796" s="893"/>
      <c r="B796" s="893"/>
      <c r="C796" s="893"/>
      <c r="D796" s="893"/>
      <c r="E796" s="893"/>
      <c r="F796" s="893"/>
      <c r="G796" s="893"/>
      <c r="H796" s="893"/>
      <c r="I796" s="893"/>
      <c r="J796" s="891"/>
      <c r="K796" s="890"/>
      <c r="L796" s="887"/>
      <c r="M796" s="890"/>
      <c r="N796" s="887"/>
      <c r="O796" s="890"/>
      <c r="P796" s="892"/>
      <c r="Q796" s="879"/>
    </row>
    <row r="797" spans="1:17" x14ac:dyDescent="0.25">
      <c r="A797" s="893"/>
      <c r="B797" s="893"/>
      <c r="C797" s="893"/>
      <c r="D797" s="893"/>
      <c r="E797" s="893"/>
      <c r="F797" s="893"/>
      <c r="G797" s="893"/>
      <c r="H797" s="893"/>
      <c r="I797" s="893"/>
      <c r="J797" s="891"/>
      <c r="K797" s="890"/>
      <c r="L797" s="887"/>
      <c r="M797" s="890"/>
      <c r="N797" s="887"/>
      <c r="O797" s="890"/>
      <c r="P797" s="892"/>
      <c r="Q797" s="879"/>
    </row>
    <row r="798" spans="1:17" x14ac:dyDescent="0.25">
      <c r="A798" s="893"/>
      <c r="B798" s="893"/>
      <c r="C798" s="893"/>
      <c r="D798" s="893"/>
      <c r="E798" s="893"/>
      <c r="F798" s="893"/>
      <c r="G798" s="893"/>
      <c r="H798" s="893"/>
      <c r="I798" s="893"/>
      <c r="J798" s="891"/>
      <c r="K798" s="890"/>
      <c r="L798" s="887"/>
      <c r="M798" s="890"/>
      <c r="N798" s="887"/>
      <c r="O798" s="890"/>
      <c r="P798" s="892"/>
      <c r="Q798" s="879"/>
    </row>
    <row r="799" spans="1:17" x14ac:dyDescent="0.25">
      <c r="A799" s="893"/>
      <c r="B799" s="893"/>
      <c r="C799" s="893"/>
      <c r="D799" s="893"/>
      <c r="E799" s="893"/>
      <c r="F799" s="893"/>
      <c r="G799" s="893"/>
      <c r="H799" s="893"/>
      <c r="I799" s="893"/>
      <c r="J799" s="891"/>
      <c r="K799" s="890"/>
      <c r="L799" s="887"/>
      <c r="M799" s="890"/>
      <c r="N799" s="887"/>
      <c r="O799" s="890"/>
      <c r="P799" s="892"/>
      <c r="Q799" s="879"/>
    </row>
    <row r="800" spans="1:17" x14ac:dyDescent="0.25">
      <c r="A800" s="893"/>
      <c r="B800" s="893"/>
      <c r="C800" s="893"/>
      <c r="D800" s="893"/>
      <c r="E800" s="893"/>
      <c r="F800" s="893"/>
      <c r="G800" s="893"/>
      <c r="H800" s="893"/>
      <c r="I800" s="893"/>
      <c r="J800" s="891"/>
      <c r="K800" s="890"/>
      <c r="L800" s="887"/>
      <c r="M800" s="890"/>
      <c r="N800" s="887"/>
      <c r="O800" s="890"/>
      <c r="P800" s="892"/>
      <c r="Q800" s="879"/>
    </row>
    <row r="801" spans="1:17" x14ac:dyDescent="0.25">
      <c r="A801" s="893"/>
      <c r="B801" s="893"/>
      <c r="C801" s="893"/>
      <c r="D801" s="893"/>
      <c r="E801" s="893"/>
      <c r="F801" s="893"/>
      <c r="G801" s="893"/>
      <c r="H801" s="893"/>
      <c r="I801" s="893"/>
      <c r="J801" s="891"/>
      <c r="K801" s="890"/>
      <c r="L801" s="887"/>
      <c r="M801" s="890"/>
      <c r="N801" s="887"/>
      <c r="O801" s="890"/>
      <c r="P801" s="892"/>
      <c r="Q801" s="879"/>
    </row>
    <row r="802" spans="1:17" x14ac:dyDescent="0.25">
      <c r="A802" s="893"/>
      <c r="B802" s="893"/>
      <c r="C802" s="893"/>
      <c r="D802" s="893"/>
      <c r="E802" s="893"/>
      <c r="F802" s="893"/>
      <c r="G802" s="893"/>
      <c r="H802" s="893"/>
      <c r="I802" s="893"/>
      <c r="J802" s="891"/>
      <c r="K802" s="890"/>
      <c r="L802" s="887"/>
      <c r="M802" s="890"/>
      <c r="N802" s="887"/>
      <c r="O802" s="890"/>
      <c r="P802" s="892"/>
      <c r="Q802" s="879"/>
    </row>
    <row r="803" spans="1:17" x14ac:dyDescent="0.25">
      <c r="A803" s="893"/>
      <c r="B803" s="893"/>
      <c r="C803" s="893"/>
      <c r="D803" s="893"/>
      <c r="E803" s="893"/>
      <c r="F803" s="893"/>
      <c r="G803" s="893"/>
      <c r="H803" s="893"/>
      <c r="I803" s="893"/>
      <c r="J803" s="891"/>
      <c r="K803" s="890"/>
      <c r="L803" s="887"/>
      <c r="M803" s="890"/>
      <c r="N803" s="887"/>
      <c r="O803" s="890"/>
      <c r="P803" s="892"/>
      <c r="Q803" s="879"/>
    </row>
    <row r="804" spans="1:17" x14ac:dyDescent="0.25">
      <c r="A804" s="893"/>
      <c r="B804" s="893"/>
      <c r="C804" s="893"/>
      <c r="D804" s="893"/>
      <c r="E804" s="893"/>
      <c r="F804" s="893"/>
      <c r="G804" s="893"/>
      <c r="H804" s="893"/>
      <c r="I804" s="893"/>
      <c r="J804" s="891"/>
      <c r="K804" s="890"/>
      <c r="L804" s="887"/>
      <c r="M804" s="890"/>
      <c r="N804" s="887"/>
      <c r="O804" s="890"/>
      <c r="P804" s="892"/>
      <c r="Q804" s="879"/>
    </row>
    <row r="805" spans="1:17" x14ac:dyDescent="0.25">
      <c r="A805" s="893"/>
      <c r="B805" s="893"/>
      <c r="C805" s="893"/>
      <c r="D805" s="893"/>
      <c r="E805" s="893"/>
      <c r="F805" s="893"/>
      <c r="G805" s="893"/>
      <c r="H805" s="893"/>
      <c r="I805" s="893"/>
      <c r="J805" s="891"/>
      <c r="K805" s="890"/>
      <c r="L805" s="887"/>
      <c r="M805" s="890"/>
      <c r="N805" s="887"/>
      <c r="O805" s="890"/>
      <c r="P805" s="892"/>
      <c r="Q805" s="879"/>
    </row>
    <row r="806" spans="1:17" x14ac:dyDescent="0.25">
      <c r="A806" s="893"/>
      <c r="B806" s="893"/>
      <c r="C806" s="893"/>
      <c r="D806" s="893"/>
      <c r="E806" s="893"/>
      <c r="F806" s="893"/>
      <c r="G806" s="893"/>
      <c r="H806" s="893"/>
      <c r="I806" s="893"/>
      <c r="J806" s="891"/>
      <c r="K806" s="890"/>
      <c r="L806" s="887"/>
      <c r="M806" s="890"/>
      <c r="N806" s="887"/>
      <c r="O806" s="890"/>
      <c r="P806" s="892"/>
      <c r="Q806" s="879"/>
    </row>
    <row r="807" spans="1:17" x14ac:dyDescent="0.25">
      <c r="A807" s="893"/>
      <c r="B807" s="893"/>
      <c r="C807" s="893"/>
      <c r="D807" s="893"/>
      <c r="E807" s="893"/>
      <c r="F807" s="893"/>
      <c r="G807" s="893"/>
      <c r="H807" s="893"/>
      <c r="I807" s="893"/>
      <c r="J807" s="891"/>
      <c r="K807" s="890"/>
      <c r="L807" s="887"/>
      <c r="M807" s="890"/>
      <c r="N807" s="887"/>
      <c r="O807" s="890"/>
      <c r="P807" s="892"/>
      <c r="Q807" s="879"/>
    </row>
    <row r="808" spans="1:17" x14ac:dyDescent="0.25">
      <c r="A808" s="893"/>
      <c r="B808" s="893"/>
      <c r="C808" s="893"/>
      <c r="D808" s="893"/>
      <c r="E808" s="893"/>
      <c r="F808" s="893"/>
      <c r="G808" s="893"/>
      <c r="H808" s="893"/>
      <c r="I808" s="893"/>
      <c r="J808" s="891"/>
      <c r="K808" s="890"/>
      <c r="L808" s="887"/>
      <c r="M808" s="890"/>
      <c r="N808" s="887"/>
      <c r="O808" s="890"/>
      <c r="P808" s="892"/>
      <c r="Q808" s="879"/>
    </row>
    <row r="809" spans="1:17" x14ac:dyDescent="0.25">
      <c r="A809" s="893"/>
      <c r="B809" s="893"/>
      <c r="C809" s="893"/>
      <c r="D809" s="893"/>
      <c r="E809" s="893"/>
      <c r="F809" s="893"/>
      <c r="G809" s="893"/>
      <c r="H809" s="893"/>
      <c r="I809" s="893"/>
      <c r="J809" s="891"/>
      <c r="K809" s="890"/>
      <c r="L809" s="887"/>
      <c r="M809" s="890"/>
      <c r="N809" s="887"/>
      <c r="O809" s="890"/>
      <c r="P809" s="892"/>
      <c r="Q809" s="879"/>
    </row>
    <row r="810" spans="1:17" x14ac:dyDescent="0.25">
      <c r="A810" s="893"/>
      <c r="B810" s="893"/>
      <c r="C810" s="893"/>
      <c r="D810" s="893"/>
      <c r="E810" s="893"/>
      <c r="F810" s="893"/>
      <c r="G810" s="893"/>
      <c r="H810" s="893"/>
      <c r="I810" s="893"/>
      <c r="J810" s="891"/>
      <c r="K810" s="890"/>
      <c r="L810" s="887"/>
      <c r="M810" s="890"/>
      <c r="N810" s="887"/>
      <c r="O810" s="890"/>
      <c r="P810" s="892"/>
      <c r="Q810" s="879"/>
    </row>
    <row r="811" spans="1:17" x14ac:dyDescent="0.25">
      <c r="A811" s="893"/>
      <c r="B811" s="893"/>
      <c r="C811" s="893"/>
      <c r="D811" s="893"/>
      <c r="E811" s="893"/>
      <c r="F811" s="893"/>
      <c r="G811" s="893"/>
      <c r="H811" s="893"/>
      <c r="I811" s="893"/>
      <c r="J811" s="891"/>
      <c r="K811" s="890"/>
      <c r="L811" s="887"/>
      <c r="M811" s="890"/>
      <c r="N811" s="887"/>
      <c r="O811" s="890"/>
      <c r="P811" s="892"/>
      <c r="Q811" s="879"/>
    </row>
    <row r="812" spans="1:17" x14ac:dyDescent="0.25">
      <c r="A812" s="893"/>
      <c r="B812" s="893"/>
      <c r="C812" s="893"/>
      <c r="D812" s="893"/>
      <c r="E812" s="893"/>
      <c r="F812" s="893"/>
      <c r="G812" s="893"/>
      <c r="H812" s="893"/>
      <c r="I812" s="893"/>
      <c r="J812" s="891"/>
      <c r="K812" s="890"/>
      <c r="L812" s="887"/>
      <c r="M812" s="890"/>
      <c r="N812" s="887"/>
      <c r="O812" s="890"/>
      <c r="P812" s="892"/>
      <c r="Q812" s="879"/>
    </row>
    <row r="813" spans="1:17" x14ac:dyDescent="0.25">
      <c r="A813" s="893"/>
      <c r="B813" s="893"/>
      <c r="C813" s="893"/>
      <c r="D813" s="893"/>
      <c r="E813" s="893"/>
      <c r="F813" s="893"/>
      <c r="G813" s="893"/>
      <c r="H813" s="893"/>
      <c r="I813" s="893"/>
      <c r="J813" s="891"/>
      <c r="K813" s="890"/>
      <c r="L813" s="887"/>
      <c r="M813" s="890"/>
      <c r="N813" s="887"/>
      <c r="O813" s="890"/>
      <c r="P813" s="892"/>
      <c r="Q813" s="879"/>
    </row>
    <row r="814" spans="1:17" x14ac:dyDescent="0.25">
      <c r="A814" s="893"/>
      <c r="B814" s="893"/>
      <c r="C814" s="893"/>
      <c r="D814" s="893"/>
      <c r="E814" s="893"/>
      <c r="F814" s="893"/>
      <c r="G814" s="893"/>
      <c r="H814" s="893"/>
      <c r="I814" s="893"/>
      <c r="J814" s="891"/>
      <c r="K814" s="890"/>
      <c r="L814" s="887"/>
      <c r="M814" s="890"/>
      <c r="N814" s="887"/>
      <c r="O814" s="890"/>
      <c r="P814" s="892"/>
      <c r="Q814" s="879"/>
    </row>
    <row r="815" spans="1:17" x14ac:dyDescent="0.25">
      <c r="A815" s="893"/>
      <c r="B815" s="893"/>
      <c r="C815" s="893"/>
      <c r="D815" s="893"/>
      <c r="E815" s="893"/>
      <c r="F815" s="893"/>
      <c r="G815" s="893"/>
      <c r="H815" s="893"/>
      <c r="I815" s="893"/>
      <c r="J815" s="891"/>
      <c r="K815" s="890"/>
      <c r="L815" s="887"/>
      <c r="M815" s="890"/>
      <c r="N815" s="887"/>
      <c r="O815" s="890"/>
      <c r="P815" s="892"/>
      <c r="Q815" s="879"/>
    </row>
    <row r="816" spans="1:17" x14ac:dyDescent="0.25">
      <c r="A816" s="893"/>
      <c r="B816" s="893"/>
      <c r="C816" s="893"/>
      <c r="D816" s="893"/>
      <c r="E816" s="893"/>
      <c r="F816" s="893"/>
      <c r="G816" s="893"/>
      <c r="H816" s="893"/>
      <c r="I816" s="893"/>
      <c r="J816" s="891"/>
      <c r="K816" s="890"/>
      <c r="L816" s="887"/>
      <c r="M816" s="890"/>
      <c r="N816" s="887"/>
      <c r="O816" s="890"/>
      <c r="P816" s="892"/>
      <c r="Q816" s="879"/>
    </row>
    <row r="817" spans="1:17" x14ac:dyDescent="0.25">
      <c r="A817" s="893"/>
      <c r="B817" s="893"/>
      <c r="C817" s="893"/>
      <c r="D817" s="893"/>
      <c r="E817" s="893"/>
      <c r="F817" s="893"/>
      <c r="G817" s="893"/>
      <c r="H817" s="893"/>
      <c r="I817" s="893"/>
      <c r="J817" s="891"/>
      <c r="K817" s="890"/>
      <c r="L817" s="887"/>
      <c r="M817" s="890"/>
      <c r="N817" s="887"/>
      <c r="O817" s="890"/>
      <c r="P817" s="892"/>
      <c r="Q817" s="879"/>
    </row>
    <row r="818" spans="1:17" x14ac:dyDescent="0.25">
      <c r="A818" s="893"/>
      <c r="B818" s="893"/>
      <c r="C818" s="893"/>
      <c r="D818" s="893"/>
      <c r="E818" s="893"/>
      <c r="F818" s="893"/>
      <c r="G818" s="893"/>
      <c r="H818" s="893"/>
      <c r="I818" s="893"/>
      <c r="J818" s="891"/>
      <c r="K818" s="890"/>
      <c r="L818" s="887"/>
      <c r="M818" s="890"/>
      <c r="N818" s="887"/>
      <c r="O818" s="890"/>
      <c r="P818" s="892"/>
      <c r="Q818" s="879"/>
    </row>
    <row r="819" spans="1:17" x14ac:dyDescent="0.25">
      <c r="A819" s="893"/>
      <c r="B819" s="893"/>
      <c r="C819" s="893"/>
      <c r="D819" s="893"/>
      <c r="E819" s="893"/>
      <c r="F819" s="893"/>
      <c r="G819" s="893"/>
      <c r="H819" s="893"/>
      <c r="I819" s="893"/>
      <c r="J819" s="891"/>
      <c r="K819" s="890"/>
      <c r="L819" s="887"/>
      <c r="M819" s="890"/>
      <c r="N819" s="887"/>
      <c r="O819" s="890"/>
      <c r="P819" s="892"/>
      <c r="Q819" s="879"/>
    </row>
  </sheetData>
  <mergeCells count="106">
    <mergeCell ref="J6:K6"/>
    <mergeCell ref="L6:M6"/>
    <mergeCell ref="N6:O6"/>
    <mergeCell ref="F7:G7"/>
    <mergeCell ref="H7:I7"/>
    <mergeCell ref="J7:K7"/>
    <mergeCell ref="L7:M7"/>
    <mergeCell ref="N7:O7"/>
    <mergeCell ref="A2:Q2"/>
    <mergeCell ref="A3:Q3"/>
    <mergeCell ref="A5:A8"/>
    <mergeCell ref="B5:E8"/>
    <mergeCell ref="H5:K5"/>
    <mergeCell ref="L5:O5"/>
    <mergeCell ref="P5:P8"/>
    <mergeCell ref="Q5:Q8"/>
    <mergeCell ref="F6:G6"/>
    <mergeCell ref="H6:I6"/>
    <mergeCell ref="Q64:Q67"/>
    <mergeCell ref="F65:G65"/>
    <mergeCell ref="H65:I65"/>
    <mergeCell ref="J65:K65"/>
    <mergeCell ref="L65:M65"/>
    <mergeCell ref="N65:O65"/>
    <mergeCell ref="F66:G66"/>
    <mergeCell ref="H66:I66"/>
    <mergeCell ref="J66:K66"/>
    <mergeCell ref="L66:M66"/>
    <mergeCell ref="N66:O66"/>
    <mergeCell ref="A76:A79"/>
    <mergeCell ref="B76:E79"/>
    <mergeCell ref="H76:K76"/>
    <mergeCell ref="L76:O76"/>
    <mergeCell ref="A64:A67"/>
    <mergeCell ref="B64:E67"/>
    <mergeCell ref="H64:K64"/>
    <mergeCell ref="L64:O64"/>
    <mergeCell ref="P64:P67"/>
    <mergeCell ref="P76:P79"/>
    <mergeCell ref="A147:A149"/>
    <mergeCell ref="B147:J149"/>
    <mergeCell ref="K147:O147"/>
    <mergeCell ref="P147:P149"/>
    <mergeCell ref="Q147:Q149"/>
    <mergeCell ref="L148:N148"/>
    <mergeCell ref="A96:A99"/>
    <mergeCell ref="B96:J99"/>
    <mergeCell ref="K96:O97"/>
    <mergeCell ref="P96:P99"/>
    <mergeCell ref="Q96:Q99"/>
    <mergeCell ref="L98:N98"/>
    <mergeCell ref="Q76:Q79"/>
    <mergeCell ref="F77:G77"/>
    <mergeCell ref="H77:I77"/>
    <mergeCell ref="J77:K77"/>
    <mergeCell ref="L77:M77"/>
    <mergeCell ref="J446:O446"/>
    <mergeCell ref="P167:P169"/>
    <mergeCell ref="Q167:Q169"/>
    <mergeCell ref="G168:J168"/>
    <mergeCell ref="L168:N168"/>
    <mergeCell ref="P446:P449"/>
    <mergeCell ref="Q446:Q449"/>
    <mergeCell ref="J447:K447"/>
    <mergeCell ref="M447:N447"/>
    <mergeCell ref="J448:K448"/>
    <mergeCell ref="M448:N448"/>
    <mergeCell ref="Q426:Q429"/>
    <mergeCell ref="N77:O77"/>
    <mergeCell ref="F78:G78"/>
    <mergeCell ref="H78:I78"/>
    <mergeCell ref="J78:K78"/>
    <mergeCell ref="L78:M78"/>
    <mergeCell ref="N78:O78"/>
    <mergeCell ref="A426:A429"/>
    <mergeCell ref="B426:C429"/>
    <mergeCell ref="D426:D429"/>
    <mergeCell ref="E426:F429"/>
    <mergeCell ref="K426:O426"/>
    <mergeCell ref="P426:P429"/>
    <mergeCell ref="A167:A169"/>
    <mergeCell ref="B167:C169"/>
    <mergeCell ref="D167:D169"/>
    <mergeCell ref="E167:F169"/>
    <mergeCell ref="G167:J167"/>
    <mergeCell ref="K167:O167"/>
    <mergeCell ref="K427:L427"/>
    <mergeCell ref="N427:O427"/>
    <mergeCell ref="K428:L428"/>
    <mergeCell ref="N428:O428"/>
    <mergeCell ref="A446:A449"/>
    <mergeCell ref="C446:C449"/>
    <mergeCell ref="D446:D449"/>
    <mergeCell ref="E446:F449"/>
    <mergeCell ref="A516:A518"/>
    <mergeCell ref="C516:D518"/>
    <mergeCell ref="L516:N516"/>
    <mergeCell ref="P516:P518"/>
    <mergeCell ref="Q516:Q518"/>
    <mergeCell ref="L517:N517"/>
    <mergeCell ref="A497:A499"/>
    <mergeCell ref="C497:D499"/>
    <mergeCell ref="L497:N497"/>
    <mergeCell ref="P497:P499"/>
    <mergeCell ref="Q497:Q499"/>
    <mergeCell ref="L498:N49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104"/>
  <sheetViews>
    <sheetView showGridLines="0" zoomScaleNormal="100" workbookViewId="0">
      <selection sqref="A1:XFD1048576"/>
    </sheetView>
  </sheetViews>
  <sheetFormatPr baseColWidth="10" defaultColWidth="9.140625" defaultRowHeight="12.75" x14ac:dyDescent="0.2"/>
  <cols>
    <col min="1" max="1" width="57" style="236" customWidth="1"/>
    <col min="2" max="3" width="16.5703125" style="237" bestFit="1" customWidth="1"/>
    <col min="4" max="4" width="15" style="237" bestFit="1" customWidth="1"/>
    <col min="5" max="6" width="16.5703125" style="237" bestFit="1" customWidth="1"/>
    <col min="7" max="7" width="15" style="237" bestFit="1" customWidth="1"/>
    <col min="8" max="8" width="16.5703125" style="237" bestFit="1" customWidth="1"/>
    <col min="9" max="9" width="15" style="237" bestFit="1" customWidth="1"/>
    <col min="10" max="11" width="16.5703125" style="237" bestFit="1" customWidth="1"/>
    <col min="12" max="12" width="12.85546875" style="236" bestFit="1" customWidth="1"/>
    <col min="13" max="16384" width="9.140625" style="236"/>
  </cols>
  <sheetData>
    <row r="1" spans="1:12" ht="16.5" customHeight="1" x14ac:dyDescent="0.3">
      <c r="A1" s="1566" t="s">
        <v>344</v>
      </c>
      <c r="B1" s="1566"/>
      <c r="C1" s="1566"/>
      <c r="D1" s="1566"/>
      <c r="E1" s="1566"/>
      <c r="F1" s="1566"/>
      <c r="G1" s="1566"/>
      <c r="H1" s="1566"/>
      <c r="I1" s="1566"/>
      <c r="J1" s="1566"/>
      <c r="K1" s="1566"/>
    </row>
    <row r="2" spans="1:12" ht="18.75" x14ac:dyDescent="0.3">
      <c r="A2" s="1566" t="s">
        <v>1971</v>
      </c>
      <c r="B2" s="1566"/>
      <c r="C2" s="1566"/>
      <c r="D2" s="1566"/>
      <c r="E2" s="1566"/>
      <c r="F2" s="1566"/>
      <c r="G2" s="1566"/>
      <c r="H2" s="1566"/>
      <c r="I2" s="1566"/>
      <c r="J2" s="1566"/>
      <c r="K2" s="1566"/>
    </row>
    <row r="3" spans="1:12" ht="24" customHeight="1" x14ac:dyDescent="0.2">
      <c r="A3" s="1567" t="s">
        <v>921</v>
      </c>
      <c r="B3" s="1567"/>
      <c r="C3" s="1567"/>
      <c r="D3" s="1567"/>
      <c r="E3" s="1567"/>
      <c r="F3" s="1567"/>
      <c r="G3" s="1567"/>
      <c r="H3" s="1567"/>
      <c r="I3" s="1567"/>
      <c r="J3" s="1567"/>
      <c r="K3" s="1567"/>
    </row>
    <row r="4" spans="1:12" ht="7.5" customHeight="1" thickBot="1" x14ac:dyDescent="0.25">
      <c r="A4" s="957"/>
      <c r="B4" s="958"/>
      <c r="C4" s="958"/>
      <c r="D4" s="958"/>
      <c r="E4" s="959"/>
      <c r="F4" s="959"/>
      <c r="G4" s="959"/>
      <c r="H4" s="959"/>
      <c r="I4" s="959"/>
      <c r="J4" s="960"/>
      <c r="K4" s="960"/>
    </row>
    <row r="5" spans="1:12" ht="12.75" customHeight="1" x14ac:dyDescent="0.2">
      <c r="A5" s="965"/>
      <c r="B5" s="966"/>
      <c r="C5" s="967"/>
      <c r="D5" s="967"/>
      <c r="E5" s="967"/>
      <c r="F5" s="967"/>
      <c r="G5" s="967"/>
      <c r="H5" s="967"/>
      <c r="I5" s="967"/>
      <c r="J5" s="967"/>
      <c r="K5" s="968"/>
    </row>
    <row r="6" spans="1:12" ht="12.75" customHeight="1" thickBot="1" x14ac:dyDescent="0.25">
      <c r="A6" s="965"/>
      <c r="B6" s="969" t="s">
        <v>27</v>
      </c>
      <c r="C6" s="970" t="s">
        <v>20</v>
      </c>
      <c r="D6" s="970" t="s">
        <v>21</v>
      </c>
      <c r="E6" s="970" t="s">
        <v>22</v>
      </c>
      <c r="F6" s="970" t="s">
        <v>23</v>
      </c>
      <c r="G6" s="970" t="s">
        <v>33</v>
      </c>
      <c r="H6" s="970" t="s">
        <v>24</v>
      </c>
      <c r="I6" s="970" t="s">
        <v>38</v>
      </c>
      <c r="J6" s="970" t="s">
        <v>26</v>
      </c>
      <c r="K6" s="971" t="s">
        <v>25</v>
      </c>
    </row>
    <row r="7" spans="1:12" ht="13.5" thickBot="1" x14ac:dyDescent="0.25">
      <c r="A7" s="972" t="s">
        <v>345</v>
      </c>
      <c r="B7" s="973">
        <v>2979600913</v>
      </c>
      <c r="C7" s="974">
        <v>3559388544.3399997</v>
      </c>
      <c r="D7" s="974">
        <v>358810744.43000001</v>
      </c>
      <c r="E7" s="974">
        <v>1605140571.4199998</v>
      </c>
      <c r="F7" s="974">
        <v>2147435895.1700001</v>
      </c>
      <c r="G7" s="974">
        <v>138898260.41999999</v>
      </c>
      <c r="H7" s="974">
        <v>2877885478.4499998</v>
      </c>
      <c r="I7" s="974">
        <v>354203534.81</v>
      </c>
      <c r="J7" s="974">
        <v>5393194882.710001</v>
      </c>
      <c r="K7" s="975">
        <v>3497050827.2599998</v>
      </c>
      <c r="L7" s="853"/>
    </row>
    <row r="8" spans="1:12" x14ac:dyDescent="0.2">
      <c r="A8" s="247" t="s">
        <v>346</v>
      </c>
      <c r="B8" s="336">
        <v>180461285</v>
      </c>
      <c r="C8" s="246">
        <v>1178792071.3099999</v>
      </c>
      <c r="D8" s="246">
        <v>107238363.56999999</v>
      </c>
      <c r="E8" s="246">
        <v>360831357.35999995</v>
      </c>
      <c r="F8" s="246">
        <v>510820887.29999995</v>
      </c>
      <c r="G8" s="246">
        <v>103886687.73999999</v>
      </c>
      <c r="H8" s="246">
        <v>510498274.19999999</v>
      </c>
      <c r="I8" s="246">
        <v>40678308.270000003</v>
      </c>
      <c r="J8" s="246">
        <v>654888081.39999998</v>
      </c>
      <c r="K8" s="337">
        <v>831336819.94000006</v>
      </c>
    </row>
    <row r="9" spans="1:12" x14ac:dyDescent="0.2">
      <c r="A9" s="248" t="s">
        <v>347</v>
      </c>
      <c r="B9" s="845">
        <v>4473063</v>
      </c>
      <c r="C9" s="249">
        <v>791047093.5</v>
      </c>
      <c r="D9" s="249">
        <v>5344603.0999999996</v>
      </c>
      <c r="E9" s="249">
        <v>64866193.210000001</v>
      </c>
      <c r="F9" s="249">
        <v>118519654.01000001</v>
      </c>
      <c r="G9" s="249">
        <v>9799651.5700000003</v>
      </c>
      <c r="H9" s="249">
        <v>104258826.79000001</v>
      </c>
      <c r="I9" s="249">
        <v>370911.62</v>
      </c>
      <c r="J9" s="249">
        <v>301262442.64999998</v>
      </c>
      <c r="K9" s="846">
        <v>169120629.75</v>
      </c>
    </row>
    <row r="10" spans="1:12" x14ac:dyDescent="0.2">
      <c r="A10" s="248" t="s">
        <v>348</v>
      </c>
      <c r="B10" s="845">
        <v>0</v>
      </c>
      <c r="C10" s="249">
        <v>0</v>
      </c>
      <c r="D10" s="249">
        <v>0</v>
      </c>
      <c r="E10" s="249">
        <v>0</v>
      </c>
      <c r="F10" s="249">
        <v>4417912.87</v>
      </c>
      <c r="G10" s="249">
        <v>0</v>
      </c>
      <c r="H10" s="249">
        <v>641714.59</v>
      </c>
      <c r="I10" s="249">
        <v>6924965.6900000004</v>
      </c>
      <c r="J10" s="249">
        <v>30000000</v>
      </c>
      <c r="K10" s="846">
        <v>215748246.05000001</v>
      </c>
    </row>
    <row r="11" spans="1:12" x14ac:dyDescent="0.2">
      <c r="A11" s="248" t="s">
        <v>349</v>
      </c>
      <c r="B11" s="845">
        <v>108505846</v>
      </c>
      <c r="C11" s="249">
        <v>212274438.80000001</v>
      </c>
      <c r="D11" s="249">
        <v>80683972.269999996</v>
      </c>
      <c r="E11" s="249">
        <v>209298209.43000001</v>
      </c>
      <c r="F11" s="249">
        <v>293293520.51999998</v>
      </c>
      <c r="G11" s="249">
        <v>74959359.019999996</v>
      </c>
      <c r="H11" s="249">
        <v>110763051.8</v>
      </c>
      <c r="I11" s="249">
        <v>25911246.760000002</v>
      </c>
      <c r="J11" s="249">
        <v>221455577.15000001</v>
      </c>
      <c r="K11" s="846">
        <v>316527397.62</v>
      </c>
    </row>
    <row r="12" spans="1:12" x14ac:dyDescent="0.2">
      <c r="A12" s="248" t="s">
        <v>350</v>
      </c>
      <c r="B12" s="845">
        <v>0</v>
      </c>
      <c r="C12" s="249">
        <v>148776563.86000001</v>
      </c>
      <c r="D12" s="249">
        <v>0</v>
      </c>
      <c r="E12" s="249">
        <v>0</v>
      </c>
      <c r="F12" s="249">
        <v>0</v>
      </c>
      <c r="G12" s="249">
        <v>0</v>
      </c>
      <c r="H12" s="249">
        <v>0</v>
      </c>
      <c r="I12" s="249">
        <v>518601.26</v>
      </c>
      <c r="J12" s="249">
        <v>13315126.859999999</v>
      </c>
      <c r="K12" s="846">
        <v>0</v>
      </c>
    </row>
    <row r="13" spans="1:12" x14ac:dyDescent="0.2">
      <c r="A13" s="248" t="s">
        <v>351</v>
      </c>
      <c r="B13" s="845">
        <v>13439999</v>
      </c>
      <c r="C13" s="249">
        <v>14108107.640000001</v>
      </c>
      <c r="D13" s="249">
        <v>5597678.8700000001</v>
      </c>
      <c r="E13" s="249">
        <v>59257145.770000003</v>
      </c>
      <c r="F13" s="249">
        <v>86200355.019999996</v>
      </c>
      <c r="G13" s="249">
        <v>6824405.6299999999</v>
      </c>
      <c r="H13" s="249">
        <v>151422943.19</v>
      </c>
      <c r="I13" s="249">
        <v>6381153.6299999999</v>
      </c>
      <c r="J13" s="249">
        <v>459839.37</v>
      </c>
      <c r="K13" s="846">
        <v>25013526.420000002</v>
      </c>
    </row>
    <row r="14" spans="1:12" x14ac:dyDescent="0.2">
      <c r="A14" s="248" t="s">
        <v>352</v>
      </c>
      <c r="B14" s="845">
        <v>42932447</v>
      </c>
      <c r="C14" s="249">
        <v>12585867.51</v>
      </c>
      <c r="D14" s="249">
        <v>10773558.85</v>
      </c>
      <c r="E14" s="249">
        <v>5058317.59</v>
      </c>
      <c r="F14" s="249">
        <v>8340986.6200000001</v>
      </c>
      <c r="G14" s="249">
        <v>12303271.52</v>
      </c>
      <c r="H14" s="249">
        <v>6971212.46</v>
      </c>
      <c r="I14" s="249">
        <v>571429.31000000006</v>
      </c>
      <c r="J14" s="249">
        <v>39107847.609999999</v>
      </c>
      <c r="K14" s="846">
        <v>8480234.9100000001</v>
      </c>
    </row>
    <row r="15" spans="1:12" x14ac:dyDescent="0.2">
      <c r="A15" s="248" t="s">
        <v>353</v>
      </c>
      <c r="B15" s="845">
        <v>11109930</v>
      </c>
      <c r="C15" s="249">
        <v>0</v>
      </c>
      <c r="D15" s="249">
        <v>4838550.4800000004</v>
      </c>
      <c r="E15" s="249">
        <v>22351491.359999999</v>
      </c>
      <c r="F15" s="249">
        <v>48458.26</v>
      </c>
      <c r="G15" s="249">
        <v>0</v>
      </c>
      <c r="H15" s="249">
        <v>136440525.37</v>
      </c>
      <c r="I15" s="249">
        <v>0</v>
      </c>
      <c r="J15" s="249">
        <v>49287247.759999998</v>
      </c>
      <c r="K15" s="846">
        <v>96446785.189999998</v>
      </c>
    </row>
    <row r="16" spans="1:12" x14ac:dyDescent="0.2">
      <c r="A16" s="247" t="s">
        <v>354</v>
      </c>
      <c r="B16" s="336">
        <v>2799139628</v>
      </c>
      <c r="C16" s="246">
        <v>2380596473.0299997</v>
      </c>
      <c r="D16" s="246">
        <v>251572380.86000001</v>
      </c>
      <c r="E16" s="246">
        <v>1244309214.0599999</v>
      </c>
      <c r="F16" s="246">
        <v>1636615007.8700001</v>
      </c>
      <c r="G16" s="246">
        <v>35011572.68</v>
      </c>
      <c r="H16" s="246">
        <v>2367387204.25</v>
      </c>
      <c r="I16" s="246">
        <v>313525226.54000002</v>
      </c>
      <c r="J16" s="246">
        <v>4738306801.3100014</v>
      </c>
      <c r="K16" s="337">
        <v>2665714007.3199997</v>
      </c>
    </row>
    <row r="17" spans="1:12" x14ac:dyDescent="0.2">
      <c r="A17" s="248" t="s">
        <v>355</v>
      </c>
      <c r="B17" s="845">
        <v>1740</v>
      </c>
      <c r="C17" s="249">
        <v>0</v>
      </c>
      <c r="D17" s="249">
        <v>146859.03</v>
      </c>
      <c r="E17" s="249">
        <v>501120</v>
      </c>
      <c r="F17" s="249">
        <v>0</v>
      </c>
      <c r="G17" s="249">
        <v>19140</v>
      </c>
      <c r="H17" s="249">
        <v>158125.21</v>
      </c>
      <c r="I17" s="249">
        <v>24044.5</v>
      </c>
      <c r="J17" s="249">
        <v>28606200</v>
      </c>
      <c r="K17" s="846">
        <v>235240.86</v>
      </c>
    </row>
    <row r="18" spans="1:12" x14ac:dyDescent="0.2">
      <c r="A18" s="248" t="s">
        <v>356</v>
      </c>
      <c r="B18" s="845">
        <v>0</v>
      </c>
      <c r="C18" s="249">
        <v>0</v>
      </c>
      <c r="D18" s="249">
        <v>0</v>
      </c>
      <c r="E18" s="249">
        <v>0</v>
      </c>
      <c r="F18" s="249">
        <v>0</v>
      </c>
      <c r="G18" s="249">
        <v>0</v>
      </c>
      <c r="H18" s="249">
        <v>0</v>
      </c>
      <c r="I18" s="249">
        <v>66756629.539999999</v>
      </c>
      <c r="J18" s="249">
        <v>1784871.91</v>
      </c>
      <c r="K18" s="846">
        <v>30097702.899999999</v>
      </c>
    </row>
    <row r="19" spans="1:12" x14ac:dyDescent="0.2">
      <c r="A19" s="248" t="s">
        <v>357</v>
      </c>
      <c r="B19" s="845">
        <v>103436747</v>
      </c>
      <c r="C19" s="249">
        <v>0</v>
      </c>
      <c r="D19" s="249">
        <v>0</v>
      </c>
      <c r="E19" s="249">
        <v>13609007.220000001</v>
      </c>
      <c r="F19" s="249">
        <v>6282</v>
      </c>
      <c r="G19" s="249">
        <v>0</v>
      </c>
      <c r="H19" s="249">
        <v>13166472.33</v>
      </c>
      <c r="I19" s="249">
        <v>3062737.23</v>
      </c>
      <c r="J19" s="249">
        <v>181892211.41999999</v>
      </c>
      <c r="K19" s="846">
        <v>12943155.539999999</v>
      </c>
    </row>
    <row r="20" spans="1:12" x14ac:dyDescent="0.2">
      <c r="A20" s="248" t="s">
        <v>358</v>
      </c>
      <c r="B20" s="845">
        <v>2694661821</v>
      </c>
      <c r="C20" s="249">
        <v>1742483088.0799999</v>
      </c>
      <c r="D20" s="249">
        <v>250832093.84</v>
      </c>
      <c r="E20" s="249">
        <v>1226571580</v>
      </c>
      <c r="F20" s="249">
        <v>1634743964.4200001</v>
      </c>
      <c r="G20" s="249">
        <v>34992432.68</v>
      </c>
      <c r="H20" s="249">
        <v>2294782151.3600001</v>
      </c>
      <c r="I20" s="249">
        <v>206819086.05000001</v>
      </c>
      <c r="J20" s="249">
        <v>4512902659.1400003</v>
      </c>
      <c r="K20" s="846">
        <v>1581273361.54</v>
      </c>
    </row>
    <row r="21" spans="1:12" x14ac:dyDescent="0.2">
      <c r="A21" s="248" t="s">
        <v>359</v>
      </c>
      <c r="B21" s="845">
        <v>0</v>
      </c>
      <c r="C21" s="249">
        <v>0</v>
      </c>
      <c r="D21" s="249">
        <v>0</v>
      </c>
      <c r="E21" s="249">
        <v>0</v>
      </c>
      <c r="F21" s="249">
        <v>0</v>
      </c>
      <c r="G21" s="249">
        <v>0</v>
      </c>
      <c r="H21" s="249">
        <v>0</v>
      </c>
      <c r="I21" s="249">
        <v>0</v>
      </c>
      <c r="J21" s="249">
        <v>0</v>
      </c>
      <c r="K21" s="846">
        <v>0</v>
      </c>
    </row>
    <row r="22" spans="1:12" x14ac:dyDescent="0.2">
      <c r="A22" s="248" t="s">
        <v>360</v>
      </c>
      <c r="B22" s="845">
        <v>0</v>
      </c>
      <c r="C22" s="249">
        <v>0</v>
      </c>
      <c r="D22" s="249">
        <v>593427.99</v>
      </c>
      <c r="E22" s="249">
        <v>2640389.98</v>
      </c>
      <c r="F22" s="249">
        <v>0</v>
      </c>
      <c r="G22" s="249">
        <v>0</v>
      </c>
      <c r="H22" s="249">
        <v>0</v>
      </c>
      <c r="I22" s="249">
        <v>30339980.920000002</v>
      </c>
      <c r="J22" s="249">
        <v>2377236.2200000002</v>
      </c>
      <c r="K22" s="846">
        <v>0</v>
      </c>
    </row>
    <row r="23" spans="1:12" x14ac:dyDescent="0.2">
      <c r="A23" s="248" t="s">
        <v>361</v>
      </c>
      <c r="B23" s="845">
        <v>0</v>
      </c>
      <c r="C23" s="249">
        <v>0</v>
      </c>
      <c r="D23" s="249">
        <v>0</v>
      </c>
      <c r="E23" s="249">
        <v>0</v>
      </c>
      <c r="F23" s="249">
        <v>1185099.45</v>
      </c>
      <c r="G23" s="249">
        <v>0</v>
      </c>
      <c r="H23" s="249">
        <v>20371511.059999999</v>
      </c>
      <c r="I23" s="249">
        <v>6522748.2999999998</v>
      </c>
      <c r="J23" s="249">
        <v>10316209.02</v>
      </c>
      <c r="K23" s="846">
        <v>0</v>
      </c>
    </row>
    <row r="24" spans="1:12" x14ac:dyDescent="0.2">
      <c r="A24" s="248" t="s">
        <v>362</v>
      </c>
      <c r="B24" s="845">
        <v>1039320</v>
      </c>
      <c r="C24" s="249">
        <v>638113384.95000005</v>
      </c>
      <c r="D24" s="249">
        <v>0</v>
      </c>
      <c r="E24" s="249">
        <v>0</v>
      </c>
      <c r="F24" s="249">
        <v>679662</v>
      </c>
      <c r="G24" s="249">
        <v>0</v>
      </c>
      <c r="H24" s="249">
        <v>38908944.289999999</v>
      </c>
      <c r="I24" s="249">
        <v>0</v>
      </c>
      <c r="J24" s="249">
        <v>427413.6</v>
      </c>
      <c r="K24" s="846">
        <v>1041164546.48</v>
      </c>
    </row>
    <row r="25" spans="1:12" ht="13.5" thickBot="1" x14ac:dyDescent="0.25">
      <c r="A25" s="249" t="s">
        <v>807</v>
      </c>
      <c r="B25" s="845">
        <v>0</v>
      </c>
      <c r="C25" s="249">
        <v>0</v>
      </c>
      <c r="D25" s="249">
        <v>0</v>
      </c>
      <c r="E25" s="249">
        <v>987116.86</v>
      </c>
      <c r="F25" s="249">
        <v>0</v>
      </c>
      <c r="G25" s="249">
        <v>0</v>
      </c>
      <c r="H25" s="249">
        <v>0</v>
      </c>
      <c r="I25" s="249">
        <v>0</v>
      </c>
      <c r="J25" s="249">
        <v>0</v>
      </c>
      <c r="K25" s="846">
        <v>0</v>
      </c>
    </row>
    <row r="26" spans="1:12" ht="13.5" thickBot="1" x14ac:dyDescent="0.25">
      <c r="A26" s="976" t="s">
        <v>363</v>
      </c>
      <c r="B26" s="977">
        <v>599653001</v>
      </c>
      <c r="C26" s="978">
        <v>1090201247.48</v>
      </c>
      <c r="D26" s="978">
        <v>200416084.08000001</v>
      </c>
      <c r="E26" s="978">
        <v>591503437.13</v>
      </c>
      <c r="F26" s="978">
        <v>1121921140.28</v>
      </c>
      <c r="G26" s="978">
        <v>90835292.790000007</v>
      </c>
      <c r="H26" s="978">
        <v>611687568.43000007</v>
      </c>
      <c r="I26" s="978">
        <v>248065382.38</v>
      </c>
      <c r="J26" s="978">
        <v>1758782905.0700002</v>
      </c>
      <c r="K26" s="979">
        <v>84353396.839999989</v>
      </c>
      <c r="L26" s="853"/>
    </row>
    <row r="27" spans="1:12" x14ac:dyDescent="0.2">
      <c r="A27" s="247" t="s">
        <v>364</v>
      </c>
      <c r="B27" s="336">
        <v>159873835</v>
      </c>
      <c r="C27" s="246">
        <v>771699077.75</v>
      </c>
      <c r="D27" s="246">
        <v>192724149.90000001</v>
      </c>
      <c r="E27" s="246">
        <v>321649321.95999998</v>
      </c>
      <c r="F27" s="246">
        <v>539021201.73000002</v>
      </c>
      <c r="G27" s="246">
        <v>78682939.620000005</v>
      </c>
      <c r="H27" s="246">
        <v>213505237.31999999</v>
      </c>
      <c r="I27" s="246">
        <v>26587506.57</v>
      </c>
      <c r="J27" s="246">
        <v>704618612.94000006</v>
      </c>
      <c r="K27" s="337">
        <v>77560463.319999993</v>
      </c>
    </row>
    <row r="28" spans="1:12" x14ac:dyDescent="0.2">
      <c r="A28" s="248" t="s">
        <v>365</v>
      </c>
      <c r="B28" s="845">
        <v>17596282</v>
      </c>
      <c r="C28" s="249">
        <v>31990221.68</v>
      </c>
      <c r="D28" s="249">
        <v>57886030.68</v>
      </c>
      <c r="E28" s="249">
        <v>91915991.299999997</v>
      </c>
      <c r="F28" s="249">
        <v>103296207.25</v>
      </c>
      <c r="G28" s="249">
        <v>27428467.539999999</v>
      </c>
      <c r="H28" s="249">
        <v>59771540.340000004</v>
      </c>
      <c r="I28" s="249">
        <v>3895907.23</v>
      </c>
      <c r="J28" s="249">
        <v>278836456.95999998</v>
      </c>
      <c r="K28" s="846">
        <v>26980009.84</v>
      </c>
    </row>
    <row r="29" spans="1:12" x14ac:dyDescent="0.2">
      <c r="A29" s="248" t="s">
        <v>366</v>
      </c>
      <c r="B29" s="845">
        <v>32576418</v>
      </c>
      <c r="C29" s="249">
        <v>7545935.96</v>
      </c>
      <c r="D29" s="249">
        <v>89620255.519999996</v>
      </c>
      <c r="E29" s="249">
        <v>44763159.93</v>
      </c>
      <c r="F29" s="249">
        <v>50639304.630000003</v>
      </c>
      <c r="G29" s="249">
        <v>0</v>
      </c>
      <c r="H29" s="249">
        <v>71777786.219999999</v>
      </c>
      <c r="I29" s="249">
        <v>9843955.2699999996</v>
      </c>
      <c r="J29" s="249">
        <v>67876055.230000004</v>
      </c>
      <c r="K29" s="846">
        <v>0</v>
      </c>
    </row>
    <row r="30" spans="1:12" x14ac:dyDescent="0.2">
      <c r="A30" s="248" t="s">
        <v>367</v>
      </c>
      <c r="B30" s="845">
        <v>78366327</v>
      </c>
      <c r="C30" s="249">
        <v>0</v>
      </c>
      <c r="D30" s="249">
        <v>0</v>
      </c>
      <c r="E30" s="249">
        <v>0</v>
      </c>
      <c r="F30" s="249">
        <v>115117604.17</v>
      </c>
      <c r="G30" s="249">
        <v>0</v>
      </c>
      <c r="H30" s="249">
        <v>0</v>
      </c>
      <c r="I30" s="249">
        <v>8473614.8100000005</v>
      </c>
      <c r="J30" s="249">
        <v>0</v>
      </c>
      <c r="K30" s="846">
        <v>0</v>
      </c>
    </row>
    <row r="31" spans="1:12" x14ac:dyDescent="0.2">
      <c r="A31" s="248" t="s">
        <v>1502</v>
      </c>
      <c r="B31" s="845">
        <v>0</v>
      </c>
      <c r="C31" s="249">
        <v>0</v>
      </c>
      <c r="D31" s="249">
        <v>5711347.9900000002</v>
      </c>
      <c r="E31" s="249">
        <v>0</v>
      </c>
      <c r="F31" s="249">
        <v>13523794.050000001</v>
      </c>
      <c r="G31" s="249">
        <v>964697.92</v>
      </c>
      <c r="H31" s="249">
        <v>16507437.439999999</v>
      </c>
      <c r="I31" s="249">
        <v>347499.02</v>
      </c>
      <c r="J31" s="249">
        <v>0</v>
      </c>
      <c r="K31" s="846">
        <v>0</v>
      </c>
    </row>
    <row r="32" spans="1:12" x14ac:dyDescent="0.2">
      <c r="A32" s="248" t="s">
        <v>369</v>
      </c>
      <c r="B32" s="845">
        <v>31334808</v>
      </c>
      <c r="C32" s="249">
        <v>732162920.11000001</v>
      </c>
      <c r="D32" s="249">
        <v>34946984.310000002</v>
      </c>
      <c r="E32" s="249">
        <v>184970170.72999999</v>
      </c>
      <c r="F32" s="249">
        <v>183521048.40000001</v>
      </c>
      <c r="G32" s="249">
        <v>47118268.210000001</v>
      </c>
      <c r="H32" s="249">
        <v>56740090.140000001</v>
      </c>
      <c r="I32" s="249">
        <v>3994726.5</v>
      </c>
      <c r="J32" s="249">
        <v>287009987.92000002</v>
      </c>
      <c r="K32" s="846">
        <v>50580453.479999997</v>
      </c>
    </row>
    <row r="33" spans="1:12" x14ac:dyDescent="0.2">
      <c r="A33" s="249" t="s">
        <v>370</v>
      </c>
      <c r="B33" s="845">
        <v>0</v>
      </c>
      <c r="C33" s="249">
        <v>0</v>
      </c>
      <c r="D33" s="249">
        <v>4559531.4000000004</v>
      </c>
      <c r="E33" s="249">
        <v>0</v>
      </c>
      <c r="F33" s="249">
        <v>0</v>
      </c>
      <c r="G33" s="249">
        <v>0</v>
      </c>
      <c r="H33" s="249">
        <v>0</v>
      </c>
      <c r="I33" s="249">
        <v>0</v>
      </c>
      <c r="J33" s="249">
        <v>0</v>
      </c>
      <c r="K33" s="846">
        <v>0</v>
      </c>
    </row>
    <row r="34" spans="1:12" x14ac:dyDescent="0.2">
      <c r="A34" s="249" t="s">
        <v>371</v>
      </c>
      <c r="B34" s="845">
        <v>0</v>
      </c>
      <c r="C34" s="249">
        <v>0</v>
      </c>
      <c r="D34" s="249">
        <v>0</v>
      </c>
      <c r="E34" s="249">
        <v>0</v>
      </c>
      <c r="F34" s="249">
        <v>904375.89</v>
      </c>
      <c r="G34" s="249">
        <v>3171505.95</v>
      </c>
      <c r="H34" s="249">
        <v>0</v>
      </c>
      <c r="I34" s="249">
        <v>31803.74</v>
      </c>
      <c r="J34" s="249">
        <v>33202080.699999999</v>
      </c>
      <c r="K34" s="846">
        <v>0</v>
      </c>
    </row>
    <row r="35" spans="1:12" x14ac:dyDescent="0.2">
      <c r="A35" s="249" t="s">
        <v>372</v>
      </c>
      <c r="B35" s="845">
        <v>0</v>
      </c>
      <c r="C35" s="249">
        <v>0</v>
      </c>
      <c r="D35" s="249">
        <v>0</v>
      </c>
      <c r="E35" s="249">
        <v>0</v>
      </c>
      <c r="F35" s="249">
        <v>72018867.340000004</v>
      </c>
      <c r="G35" s="249">
        <v>0</v>
      </c>
      <c r="H35" s="249">
        <v>8708383.1799999997</v>
      </c>
      <c r="I35" s="249">
        <v>0</v>
      </c>
      <c r="J35" s="249">
        <v>37694032.130000003</v>
      </c>
      <c r="K35" s="846">
        <v>0</v>
      </c>
    </row>
    <row r="36" spans="1:12" x14ac:dyDescent="0.2">
      <c r="A36" s="245" t="s">
        <v>373</v>
      </c>
      <c r="B36" s="336">
        <v>439779166</v>
      </c>
      <c r="C36" s="246">
        <v>318502169.73000002</v>
      </c>
      <c r="D36" s="246">
        <v>7691934.1799999997</v>
      </c>
      <c r="E36" s="246">
        <v>269854115.17000002</v>
      </c>
      <c r="F36" s="246">
        <v>582899938.54999995</v>
      </c>
      <c r="G36" s="246">
        <v>12152353.17</v>
      </c>
      <c r="H36" s="246">
        <v>398182331.11000001</v>
      </c>
      <c r="I36" s="246">
        <v>221477875.81</v>
      </c>
      <c r="J36" s="246">
        <v>1054164292.1300001</v>
      </c>
      <c r="K36" s="337">
        <v>6792933.5199999996</v>
      </c>
    </row>
    <row r="37" spans="1:12" x14ac:dyDescent="0.2">
      <c r="A37" s="249" t="s">
        <v>374</v>
      </c>
      <c r="B37" s="845">
        <v>0</v>
      </c>
      <c r="C37" s="249">
        <v>0</v>
      </c>
      <c r="D37" s="249">
        <v>0</v>
      </c>
      <c r="E37" s="249">
        <v>30619310.440000001</v>
      </c>
      <c r="F37" s="249">
        <v>0</v>
      </c>
      <c r="G37" s="249">
        <v>0</v>
      </c>
      <c r="H37" s="249">
        <v>0</v>
      </c>
      <c r="I37" s="249">
        <v>0</v>
      </c>
      <c r="J37" s="249">
        <v>0</v>
      </c>
      <c r="K37" s="846">
        <v>0</v>
      </c>
    </row>
    <row r="38" spans="1:12" x14ac:dyDescent="0.2">
      <c r="A38" s="249" t="s">
        <v>375</v>
      </c>
      <c r="B38" s="845">
        <v>40817000</v>
      </c>
      <c r="C38" s="249">
        <v>309542766.29000002</v>
      </c>
      <c r="D38" s="249">
        <v>0</v>
      </c>
      <c r="E38" s="249">
        <v>167746741.15000001</v>
      </c>
      <c r="F38" s="249">
        <v>415528888.93000001</v>
      </c>
      <c r="G38" s="249">
        <v>0</v>
      </c>
      <c r="H38" s="249">
        <v>213793957.86000001</v>
      </c>
      <c r="I38" s="249">
        <v>26004736.57</v>
      </c>
      <c r="J38" s="249">
        <v>906493706.82000005</v>
      </c>
      <c r="K38" s="846">
        <v>0</v>
      </c>
    </row>
    <row r="39" spans="1:12" x14ac:dyDescent="0.2">
      <c r="A39" s="249" t="s">
        <v>376</v>
      </c>
      <c r="B39" s="845">
        <v>317349832</v>
      </c>
      <c r="C39" s="249">
        <v>0</v>
      </c>
      <c r="D39" s="249">
        <v>0</v>
      </c>
      <c r="E39" s="249">
        <v>0</v>
      </c>
      <c r="F39" s="249">
        <v>120000000</v>
      </c>
      <c r="G39" s="249">
        <v>0</v>
      </c>
      <c r="H39" s="249">
        <v>0</v>
      </c>
      <c r="I39" s="249">
        <v>192843000</v>
      </c>
      <c r="J39" s="249">
        <v>0</v>
      </c>
      <c r="K39" s="846">
        <v>0</v>
      </c>
    </row>
    <row r="40" spans="1:12" x14ac:dyDescent="0.2">
      <c r="A40" s="249" t="s">
        <v>377</v>
      </c>
      <c r="B40" s="845">
        <v>0</v>
      </c>
      <c r="C40" s="249">
        <v>0</v>
      </c>
      <c r="D40" s="249">
        <v>0</v>
      </c>
      <c r="E40" s="249">
        <v>0</v>
      </c>
      <c r="F40" s="249">
        <v>0</v>
      </c>
      <c r="G40" s="249">
        <v>0</v>
      </c>
      <c r="H40" s="249">
        <v>15897053</v>
      </c>
      <c r="I40" s="249">
        <v>503364.75</v>
      </c>
      <c r="J40" s="249">
        <v>0</v>
      </c>
      <c r="K40" s="846">
        <v>0</v>
      </c>
    </row>
    <row r="41" spans="1:12" x14ac:dyDescent="0.2">
      <c r="A41" s="249" t="s">
        <v>378</v>
      </c>
      <c r="B41" s="845">
        <v>0</v>
      </c>
      <c r="C41" s="249">
        <v>0</v>
      </c>
      <c r="D41" s="249">
        <v>0</v>
      </c>
      <c r="E41" s="249">
        <v>0</v>
      </c>
      <c r="F41" s="249">
        <v>0</v>
      </c>
      <c r="G41" s="249">
        <v>0</v>
      </c>
      <c r="H41" s="249">
        <v>0</v>
      </c>
      <c r="I41" s="249">
        <v>2126774.4900000002</v>
      </c>
      <c r="J41" s="249">
        <v>0</v>
      </c>
      <c r="K41" s="846">
        <v>0</v>
      </c>
    </row>
    <row r="42" spans="1:12" x14ac:dyDescent="0.2">
      <c r="A42" s="249" t="s">
        <v>379</v>
      </c>
      <c r="B42" s="845">
        <v>0</v>
      </c>
      <c r="C42" s="249">
        <v>0</v>
      </c>
      <c r="D42" s="249">
        <v>0</v>
      </c>
      <c r="E42" s="249">
        <v>0</v>
      </c>
      <c r="F42" s="249">
        <v>0</v>
      </c>
      <c r="G42" s="249">
        <v>0</v>
      </c>
      <c r="H42" s="249">
        <v>0</v>
      </c>
      <c r="I42" s="249">
        <v>0</v>
      </c>
      <c r="J42" s="249">
        <v>0</v>
      </c>
      <c r="K42" s="846">
        <v>0</v>
      </c>
    </row>
    <row r="43" spans="1:12" x14ac:dyDescent="0.2">
      <c r="A43" s="249" t="s">
        <v>380</v>
      </c>
      <c r="B43" s="845">
        <v>12465761</v>
      </c>
      <c r="C43" s="249">
        <v>8959403.4399999995</v>
      </c>
      <c r="D43" s="249">
        <v>7691934.1799999997</v>
      </c>
      <c r="E43" s="249">
        <v>71488063.579999998</v>
      </c>
      <c r="F43" s="249">
        <v>33011497.460000001</v>
      </c>
      <c r="G43" s="249">
        <v>12152353.17</v>
      </c>
      <c r="H43" s="249">
        <v>9244935.6899999995</v>
      </c>
      <c r="I43" s="249">
        <v>0</v>
      </c>
      <c r="J43" s="249">
        <v>23429393.07</v>
      </c>
      <c r="K43" s="846">
        <v>6792933.5199999996</v>
      </c>
    </row>
    <row r="44" spans="1:12" ht="13.5" thickBot="1" x14ac:dyDescent="0.25">
      <c r="A44" s="249" t="s">
        <v>381</v>
      </c>
      <c r="B44" s="845">
        <v>69146573</v>
      </c>
      <c r="C44" s="249">
        <v>0</v>
      </c>
      <c r="D44" s="249">
        <v>0</v>
      </c>
      <c r="E44" s="249">
        <v>0</v>
      </c>
      <c r="F44" s="249">
        <v>14359552.16</v>
      </c>
      <c r="G44" s="249">
        <v>0</v>
      </c>
      <c r="H44" s="249">
        <v>159246384.56</v>
      </c>
      <c r="I44" s="249">
        <v>0</v>
      </c>
      <c r="J44" s="249">
        <v>124241192.23999999</v>
      </c>
      <c r="K44" s="846">
        <v>0</v>
      </c>
    </row>
    <row r="45" spans="1:12" ht="13.5" thickBot="1" x14ac:dyDescent="0.25">
      <c r="A45" s="976" t="s">
        <v>382</v>
      </c>
      <c r="B45" s="977">
        <v>2379947912</v>
      </c>
      <c r="C45" s="978">
        <v>2469187296.8600001</v>
      </c>
      <c r="D45" s="978">
        <v>158394660.34999999</v>
      </c>
      <c r="E45" s="978">
        <v>1013637134.29</v>
      </c>
      <c r="F45" s="978">
        <v>1025514754.89</v>
      </c>
      <c r="G45" s="978">
        <v>48062967.629999995</v>
      </c>
      <c r="H45" s="978">
        <v>2266197910.02</v>
      </c>
      <c r="I45" s="978">
        <v>106138152.43000001</v>
      </c>
      <c r="J45" s="978">
        <v>3634411977.6399999</v>
      </c>
      <c r="K45" s="979">
        <v>3412697430.4200001</v>
      </c>
      <c r="L45" s="853"/>
    </row>
    <row r="46" spans="1:12" x14ac:dyDescent="0.2">
      <c r="A46" s="249" t="s">
        <v>383</v>
      </c>
      <c r="B46" s="845">
        <v>438928000</v>
      </c>
      <c r="C46" s="249">
        <v>1313167300</v>
      </c>
      <c r="D46" s="249">
        <v>22997700</v>
      </c>
      <c r="E46" s="249">
        <v>136000320</v>
      </c>
      <c r="F46" s="249">
        <v>192691900</v>
      </c>
      <c r="G46" s="249">
        <v>11499600</v>
      </c>
      <c r="H46" s="249">
        <v>897275100</v>
      </c>
      <c r="I46" s="249">
        <v>93997000</v>
      </c>
      <c r="J46" s="249">
        <v>1821411400</v>
      </c>
      <c r="K46" s="846">
        <v>2183528200</v>
      </c>
    </row>
    <row r="47" spans="1:12" x14ac:dyDescent="0.2">
      <c r="A47" s="249" t="s">
        <v>384</v>
      </c>
      <c r="B47" s="845">
        <v>115624000</v>
      </c>
      <c r="C47" s="249">
        <v>125541406.65000001</v>
      </c>
      <c r="D47" s="249">
        <v>0</v>
      </c>
      <c r="E47" s="249">
        <v>0</v>
      </c>
      <c r="F47" s="249">
        <v>28976394.809999999</v>
      </c>
      <c r="G47" s="249">
        <v>7707.04</v>
      </c>
      <c r="H47" s="249">
        <v>75414304.859999999</v>
      </c>
      <c r="I47" s="249">
        <v>8784452.3200000003</v>
      </c>
      <c r="J47" s="249">
        <v>213142166.19999999</v>
      </c>
      <c r="K47" s="846">
        <v>253431041.22</v>
      </c>
    </row>
    <row r="48" spans="1:12" x14ac:dyDescent="0.2">
      <c r="A48" s="249" t="s">
        <v>385</v>
      </c>
      <c r="B48" s="845">
        <v>0</v>
      </c>
      <c r="C48" s="249">
        <v>0</v>
      </c>
      <c r="D48" s="249">
        <v>0</v>
      </c>
      <c r="E48" s="249">
        <v>120082037.61</v>
      </c>
      <c r="F48" s="249">
        <v>0</v>
      </c>
      <c r="G48" s="249">
        <v>0</v>
      </c>
      <c r="H48" s="249">
        <v>261698453.50999999</v>
      </c>
      <c r="I48" s="249">
        <v>0</v>
      </c>
      <c r="J48" s="249">
        <v>0</v>
      </c>
      <c r="K48" s="846">
        <v>0</v>
      </c>
    </row>
    <row r="49" spans="1:11" x14ac:dyDescent="0.2">
      <c r="A49" s="249" t="s">
        <v>386</v>
      </c>
      <c r="B49" s="845">
        <v>497194397</v>
      </c>
      <c r="C49" s="249">
        <v>0</v>
      </c>
      <c r="D49" s="249">
        <v>0</v>
      </c>
      <c r="E49" s="249">
        <v>8031432.1900000004</v>
      </c>
      <c r="F49" s="249">
        <v>0</v>
      </c>
      <c r="G49" s="249">
        <v>16797093.68</v>
      </c>
      <c r="H49" s="249">
        <v>0</v>
      </c>
      <c r="I49" s="249">
        <v>0</v>
      </c>
      <c r="J49" s="249">
        <v>0</v>
      </c>
      <c r="K49" s="846">
        <v>0</v>
      </c>
    </row>
    <row r="50" spans="1:11" x14ac:dyDescent="0.2">
      <c r="A50" s="249" t="s">
        <v>387</v>
      </c>
      <c r="B50" s="845">
        <v>-362977932</v>
      </c>
      <c r="C50" s="249">
        <v>68537052.620000005</v>
      </c>
      <c r="D50" s="249">
        <v>13048927.48</v>
      </c>
      <c r="E50" s="249">
        <v>324218124.98000002</v>
      </c>
      <c r="F50" s="249">
        <v>130984289.76000001</v>
      </c>
      <c r="G50" s="249">
        <v>4310042.1100000003</v>
      </c>
      <c r="H50" s="249">
        <v>43673758.009999998</v>
      </c>
      <c r="I50" s="249">
        <v>1966670.48</v>
      </c>
      <c r="J50" s="249">
        <v>170818575.90000001</v>
      </c>
      <c r="K50" s="846">
        <v>21418790.530000001</v>
      </c>
    </row>
    <row r="51" spans="1:11" x14ac:dyDescent="0.2">
      <c r="A51" s="249" t="s">
        <v>388</v>
      </c>
      <c r="B51" s="845">
        <v>513516240</v>
      </c>
      <c r="C51" s="249">
        <v>592880842.51999998</v>
      </c>
      <c r="D51" s="249">
        <v>44386330.960000001</v>
      </c>
      <c r="E51" s="249">
        <v>125969490.01000001</v>
      </c>
      <c r="F51" s="249">
        <v>416839958.18000001</v>
      </c>
      <c r="G51" s="249">
        <v>1900603.18</v>
      </c>
      <c r="H51" s="249">
        <v>338059170.63999999</v>
      </c>
      <c r="I51" s="249">
        <v>-166597.24</v>
      </c>
      <c r="J51" s="249">
        <v>788252915.32000005</v>
      </c>
      <c r="K51" s="846">
        <v>891945545.88</v>
      </c>
    </row>
    <row r="52" spans="1:11" x14ac:dyDescent="0.2">
      <c r="A52" s="249" t="s">
        <v>389</v>
      </c>
      <c r="B52" s="845">
        <v>-336118277</v>
      </c>
      <c r="C52" s="249">
        <v>334319966.08999997</v>
      </c>
      <c r="D52" s="249">
        <v>5676183.1600000001</v>
      </c>
      <c r="E52" s="249">
        <v>204525024.28</v>
      </c>
      <c r="F52" s="249">
        <v>49365726.920000002</v>
      </c>
      <c r="G52" s="249">
        <v>1511773.83</v>
      </c>
      <c r="H52" s="249">
        <v>319005012.85000002</v>
      </c>
      <c r="I52" s="249">
        <v>6653.58</v>
      </c>
      <c r="J52" s="249">
        <v>46921085.689999998</v>
      </c>
      <c r="K52" s="846">
        <v>48337936.859999999</v>
      </c>
    </row>
    <row r="53" spans="1:11" x14ac:dyDescent="0.2">
      <c r="A53" s="249" t="s">
        <v>390</v>
      </c>
      <c r="B53" s="845">
        <v>1512842598</v>
      </c>
      <c r="C53" s="249">
        <v>15378418.689999999</v>
      </c>
      <c r="D53" s="249">
        <v>64704396.880000003</v>
      </c>
      <c r="E53" s="249">
        <v>81721848.629999995</v>
      </c>
      <c r="F53" s="249">
        <v>181546591.74000001</v>
      </c>
      <c r="G53" s="249">
        <v>10036079.34</v>
      </c>
      <c r="H53" s="249">
        <v>307867892.26999998</v>
      </c>
      <c r="I53" s="249">
        <v>0</v>
      </c>
      <c r="J53" s="249">
        <v>516056145.31</v>
      </c>
      <c r="K53" s="846">
        <v>1223116.58</v>
      </c>
    </row>
    <row r="54" spans="1:11" ht="13.5" thickBot="1" x14ac:dyDescent="0.25">
      <c r="A54" s="249" t="s">
        <v>391</v>
      </c>
      <c r="B54" s="845">
        <v>938886</v>
      </c>
      <c r="C54" s="249">
        <v>19362310.289999999</v>
      </c>
      <c r="D54" s="249">
        <v>7581121.8700000001</v>
      </c>
      <c r="E54" s="249">
        <v>13088856.59</v>
      </c>
      <c r="F54" s="249">
        <v>25109893.48</v>
      </c>
      <c r="G54" s="249">
        <v>2000068.45</v>
      </c>
      <c r="H54" s="249">
        <v>23204217.879999999</v>
      </c>
      <c r="I54" s="249">
        <v>1549973.29</v>
      </c>
      <c r="J54" s="249">
        <v>77809689.219999999</v>
      </c>
      <c r="K54" s="846">
        <v>12812799.35</v>
      </c>
    </row>
    <row r="55" spans="1:11" ht="13.5" thickBot="1" x14ac:dyDescent="0.25">
      <c r="A55" s="976" t="s">
        <v>392</v>
      </c>
      <c r="B55" s="977">
        <v>2979600913</v>
      </c>
      <c r="C55" s="978">
        <v>3559388544.3400002</v>
      </c>
      <c r="D55" s="978">
        <v>358810744.43000001</v>
      </c>
      <c r="E55" s="978">
        <v>1605140571.4200001</v>
      </c>
      <c r="F55" s="978">
        <v>2147435895.1700001</v>
      </c>
      <c r="G55" s="978">
        <v>138898260.42000002</v>
      </c>
      <c r="H55" s="978">
        <v>2877885478.4499998</v>
      </c>
      <c r="I55" s="978">
        <v>354203534.81</v>
      </c>
      <c r="J55" s="978">
        <v>5393194882.71</v>
      </c>
      <c r="K55" s="979">
        <v>3497050827.2600002</v>
      </c>
    </row>
    <row r="56" spans="1:11" x14ac:dyDescent="0.2">
      <c r="A56" s="245" t="s">
        <v>393</v>
      </c>
      <c r="B56" s="249">
        <v>0</v>
      </c>
      <c r="C56" s="249">
        <v>0</v>
      </c>
      <c r="D56" s="249">
        <v>0</v>
      </c>
      <c r="E56" s="249">
        <v>0</v>
      </c>
      <c r="F56" s="249">
        <v>0</v>
      </c>
      <c r="G56" s="249">
        <v>17069703.93</v>
      </c>
      <c r="H56" s="249">
        <v>0</v>
      </c>
      <c r="I56" s="249">
        <v>0</v>
      </c>
      <c r="J56" s="249">
        <v>0</v>
      </c>
      <c r="K56" s="249">
        <v>0</v>
      </c>
    </row>
    <row r="57" spans="1:11" x14ac:dyDescent="0.2">
      <c r="A57" s="245" t="s">
        <v>394</v>
      </c>
      <c r="B57" s="249">
        <v>0</v>
      </c>
      <c r="C57" s="249">
        <v>0</v>
      </c>
      <c r="D57" s="249">
        <v>0</v>
      </c>
      <c r="E57" s="249">
        <v>0</v>
      </c>
      <c r="F57" s="249">
        <v>133424239.17</v>
      </c>
      <c r="G57" s="249">
        <v>17069703.93</v>
      </c>
      <c r="H57" s="249">
        <v>0</v>
      </c>
      <c r="I57" s="249">
        <v>0</v>
      </c>
      <c r="J57" s="249">
        <v>0</v>
      </c>
      <c r="K57" s="249">
        <v>0</v>
      </c>
    </row>
    <row r="58" spans="1:11" ht="409.6" hidden="1" customHeight="1" x14ac:dyDescent="0.2">
      <c r="A58" s="249"/>
      <c r="B58" s="250">
        <v>0</v>
      </c>
      <c r="C58" s="250">
        <v>0</v>
      </c>
      <c r="D58" s="250">
        <v>0</v>
      </c>
      <c r="E58" s="250">
        <v>0</v>
      </c>
      <c r="F58" s="250">
        <v>0</v>
      </c>
      <c r="G58" s="250">
        <v>0</v>
      </c>
      <c r="H58" s="250">
        <v>0</v>
      </c>
      <c r="I58" s="250">
        <v>0</v>
      </c>
      <c r="J58" s="250">
        <v>0</v>
      </c>
      <c r="K58" s="250">
        <v>0</v>
      </c>
    </row>
    <row r="59" spans="1:11" ht="409.6" hidden="1" customHeight="1" x14ac:dyDescent="0.2">
      <c r="A59" s="249"/>
      <c r="B59" s="250">
        <v>0</v>
      </c>
      <c r="C59" s="250">
        <v>0</v>
      </c>
      <c r="D59" s="250">
        <v>0</v>
      </c>
      <c r="E59" s="250">
        <v>0</v>
      </c>
      <c r="F59" s="250">
        <v>0</v>
      </c>
      <c r="G59" s="250">
        <v>0</v>
      </c>
      <c r="H59" s="250">
        <v>0</v>
      </c>
      <c r="I59" s="250">
        <v>0</v>
      </c>
      <c r="J59" s="250">
        <v>0</v>
      </c>
      <c r="K59" s="250">
        <v>0</v>
      </c>
    </row>
    <row r="60" spans="1:11" ht="409.6" hidden="1" customHeight="1" x14ac:dyDescent="0.2">
      <c r="A60" s="249"/>
      <c r="B60" s="250">
        <v>0</v>
      </c>
      <c r="C60" s="250">
        <v>0</v>
      </c>
      <c r="D60" s="250">
        <v>0</v>
      </c>
      <c r="E60" s="250">
        <v>0</v>
      </c>
      <c r="F60" s="250">
        <v>0</v>
      </c>
      <c r="G60" s="250">
        <v>0</v>
      </c>
      <c r="H60" s="250">
        <v>0</v>
      </c>
      <c r="I60" s="250">
        <v>0</v>
      </c>
      <c r="J60" s="250">
        <v>0</v>
      </c>
      <c r="K60" s="250">
        <v>0</v>
      </c>
    </row>
    <row r="61" spans="1:11" ht="409.6" hidden="1" customHeight="1" x14ac:dyDescent="0.2">
      <c r="A61" s="249"/>
      <c r="B61" s="250">
        <v>0</v>
      </c>
      <c r="C61" s="250">
        <v>0</v>
      </c>
      <c r="D61" s="250">
        <v>0</v>
      </c>
      <c r="E61" s="250">
        <v>0</v>
      </c>
      <c r="F61" s="250">
        <v>0</v>
      </c>
      <c r="G61" s="250">
        <v>0</v>
      </c>
      <c r="H61" s="250">
        <v>0</v>
      </c>
      <c r="I61" s="250">
        <v>0</v>
      </c>
      <c r="J61" s="250">
        <v>0</v>
      </c>
      <c r="K61" s="250">
        <v>0</v>
      </c>
    </row>
    <row r="62" spans="1:11" ht="409.6" hidden="1" customHeight="1" x14ac:dyDescent="0.2">
      <c r="A62" s="249"/>
      <c r="B62" s="250">
        <v>0</v>
      </c>
      <c r="C62" s="250">
        <v>0</v>
      </c>
      <c r="D62" s="250">
        <v>0</v>
      </c>
      <c r="E62" s="250">
        <v>0</v>
      </c>
      <c r="F62" s="250">
        <v>0</v>
      </c>
      <c r="G62" s="250">
        <v>0</v>
      </c>
      <c r="H62" s="250">
        <v>0</v>
      </c>
      <c r="I62" s="250">
        <v>0</v>
      </c>
      <c r="J62" s="250">
        <v>0</v>
      </c>
      <c r="K62" s="250">
        <v>0</v>
      </c>
    </row>
    <row r="63" spans="1:11" ht="409.6" hidden="1" customHeight="1" x14ac:dyDescent="0.2">
      <c r="A63" s="249"/>
      <c r="B63" s="250">
        <v>0</v>
      </c>
      <c r="C63" s="250">
        <v>0</v>
      </c>
      <c r="D63" s="250">
        <v>0</v>
      </c>
      <c r="E63" s="250">
        <v>0</v>
      </c>
      <c r="F63" s="250">
        <v>0</v>
      </c>
      <c r="G63" s="250">
        <v>0</v>
      </c>
      <c r="H63" s="250">
        <v>0</v>
      </c>
      <c r="I63" s="250">
        <v>0</v>
      </c>
      <c r="J63" s="250">
        <v>0</v>
      </c>
      <c r="K63" s="250">
        <v>0</v>
      </c>
    </row>
    <row r="64" spans="1:11" ht="409.6" hidden="1" customHeight="1" x14ac:dyDescent="0.2">
      <c r="A64" s="249"/>
      <c r="B64" s="250">
        <v>0</v>
      </c>
      <c r="C64" s="250">
        <v>0</v>
      </c>
      <c r="D64" s="250">
        <v>0</v>
      </c>
      <c r="E64" s="250">
        <v>0</v>
      </c>
      <c r="F64" s="250">
        <v>0</v>
      </c>
      <c r="G64" s="250">
        <v>0</v>
      </c>
      <c r="H64" s="250">
        <v>0</v>
      </c>
      <c r="I64" s="250">
        <v>0</v>
      </c>
      <c r="J64" s="250">
        <v>0</v>
      </c>
      <c r="K64" s="250">
        <v>0</v>
      </c>
    </row>
    <row r="65" spans="1:11" ht="409.6" hidden="1" customHeight="1" x14ac:dyDescent="0.2">
      <c r="A65" s="249"/>
      <c r="B65" s="250">
        <v>0</v>
      </c>
      <c r="C65" s="250">
        <v>0</v>
      </c>
      <c r="D65" s="250">
        <v>0</v>
      </c>
      <c r="E65" s="250">
        <v>0</v>
      </c>
      <c r="F65" s="250">
        <v>0</v>
      </c>
      <c r="G65" s="250">
        <v>0</v>
      </c>
      <c r="H65" s="250">
        <v>0</v>
      </c>
      <c r="I65" s="250">
        <v>0</v>
      </c>
      <c r="J65" s="250">
        <v>0</v>
      </c>
      <c r="K65" s="250">
        <v>0</v>
      </c>
    </row>
    <row r="66" spans="1:11" ht="409.6" hidden="1" customHeight="1" x14ac:dyDescent="0.2">
      <c r="A66" s="249"/>
      <c r="B66" s="250">
        <v>0</v>
      </c>
      <c r="C66" s="250">
        <v>0</v>
      </c>
      <c r="D66" s="250">
        <v>0</v>
      </c>
      <c r="E66" s="250">
        <v>0</v>
      </c>
      <c r="F66" s="250">
        <v>0</v>
      </c>
      <c r="G66" s="250">
        <v>0</v>
      </c>
      <c r="H66" s="250">
        <v>0</v>
      </c>
      <c r="I66" s="250">
        <v>0</v>
      </c>
      <c r="J66" s="250">
        <v>0</v>
      </c>
      <c r="K66" s="250">
        <v>0</v>
      </c>
    </row>
    <row r="67" spans="1:11" ht="409.6" hidden="1" customHeight="1" x14ac:dyDescent="0.2">
      <c r="A67" s="249"/>
      <c r="B67" s="250">
        <v>0</v>
      </c>
      <c r="C67" s="250">
        <v>0</v>
      </c>
      <c r="D67" s="250">
        <v>0</v>
      </c>
      <c r="E67" s="250">
        <v>0</v>
      </c>
      <c r="F67" s="250">
        <v>0</v>
      </c>
      <c r="G67" s="250">
        <v>0</v>
      </c>
      <c r="H67" s="250">
        <v>0</v>
      </c>
      <c r="I67" s="250">
        <v>0</v>
      </c>
      <c r="J67" s="250">
        <v>0</v>
      </c>
      <c r="K67" s="250">
        <v>0</v>
      </c>
    </row>
    <row r="68" spans="1:11" ht="409.6" hidden="1" customHeight="1" x14ac:dyDescent="0.2">
      <c r="A68" s="249"/>
      <c r="B68" s="250">
        <v>0</v>
      </c>
      <c r="C68" s="250">
        <v>0</v>
      </c>
      <c r="D68" s="250">
        <v>0</v>
      </c>
      <c r="E68" s="250">
        <v>0</v>
      </c>
      <c r="F68" s="250">
        <v>0</v>
      </c>
      <c r="G68" s="250">
        <v>0</v>
      </c>
      <c r="H68" s="250">
        <v>0</v>
      </c>
      <c r="I68" s="250">
        <v>0</v>
      </c>
      <c r="J68" s="250">
        <v>0</v>
      </c>
      <c r="K68" s="250">
        <v>0</v>
      </c>
    </row>
    <row r="69" spans="1:11" ht="409.6" hidden="1" customHeight="1" x14ac:dyDescent="0.2">
      <c r="A69" s="249"/>
      <c r="B69" s="250">
        <v>0</v>
      </c>
      <c r="C69" s="250">
        <v>0</v>
      </c>
      <c r="D69" s="250">
        <v>0</v>
      </c>
      <c r="E69" s="250">
        <v>0</v>
      </c>
      <c r="F69" s="250">
        <v>0</v>
      </c>
      <c r="G69" s="250">
        <v>0</v>
      </c>
      <c r="H69" s="250">
        <v>0</v>
      </c>
      <c r="I69" s="250">
        <v>0</v>
      </c>
      <c r="J69" s="250">
        <v>0</v>
      </c>
      <c r="K69" s="250">
        <v>0</v>
      </c>
    </row>
    <row r="70" spans="1:11" ht="409.6" hidden="1" customHeight="1" x14ac:dyDescent="0.2">
      <c r="A70" s="249"/>
      <c r="B70" s="250">
        <v>0</v>
      </c>
      <c r="C70" s="250">
        <v>0</v>
      </c>
      <c r="D70" s="250">
        <v>0</v>
      </c>
      <c r="E70" s="250">
        <v>0</v>
      </c>
      <c r="F70" s="250">
        <v>0</v>
      </c>
      <c r="G70" s="250">
        <v>0</v>
      </c>
      <c r="H70" s="250">
        <v>0</v>
      </c>
      <c r="I70" s="250">
        <v>0</v>
      </c>
      <c r="J70" s="250">
        <v>0</v>
      </c>
      <c r="K70" s="250">
        <v>0</v>
      </c>
    </row>
    <row r="71" spans="1:11" ht="409.6" hidden="1" customHeight="1" x14ac:dyDescent="0.2">
      <c r="A71" s="249"/>
      <c r="B71" s="250">
        <v>0</v>
      </c>
      <c r="C71" s="250">
        <v>0</v>
      </c>
      <c r="D71" s="250">
        <v>0</v>
      </c>
      <c r="E71" s="250">
        <v>0</v>
      </c>
      <c r="F71" s="250">
        <v>0</v>
      </c>
      <c r="G71" s="250">
        <v>0</v>
      </c>
      <c r="H71" s="250">
        <v>0</v>
      </c>
      <c r="I71" s="250">
        <v>0</v>
      </c>
      <c r="J71" s="250">
        <v>0</v>
      </c>
      <c r="K71" s="250">
        <v>0</v>
      </c>
    </row>
    <row r="72" spans="1:11" ht="409.6" hidden="1" customHeight="1" x14ac:dyDescent="0.2">
      <c r="A72" s="249"/>
      <c r="B72" s="250">
        <v>0</v>
      </c>
      <c r="C72" s="250">
        <v>0</v>
      </c>
      <c r="D72" s="250">
        <v>0</v>
      </c>
      <c r="E72" s="250">
        <v>0</v>
      </c>
      <c r="F72" s="250">
        <v>0</v>
      </c>
      <c r="G72" s="250">
        <v>0</v>
      </c>
      <c r="H72" s="250">
        <v>0</v>
      </c>
      <c r="I72" s="250">
        <v>0</v>
      </c>
      <c r="J72" s="250">
        <v>0</v>
      </c>
      <c r="K72" s="250">
        <v>0</v>
      </c>
    </row>
    <row r="73" spans="1:11" ht="409.6" hidden="1" customHeight="1" x14ac:dyDescent="0.2">
      <c r="A73" s="249"/>
      <c r="B73" s="250">
        <v>0</v>
      </c>
      <c r="C73" s="250">
        <v>0</v>
      </c>
      <c r="D73" s="250">
        <v>0</v>
      </c>
      <c r="E73" s="250">
        <v>0</v>
      </c>
      <c r="F73" s="250">
        <v>0</v>
      </c>
      <c r="G73" s="250">
        <v>0</v>
      </c>
      <c r="H73" s="250">
        <v>0</v>
      </c>
      <c r="I73" s="250">
        <v>0</v>
      </c>
      <c r="J73" s="250">
        <v>0</v>
      </c>
      <c r="K73" s="250">
        <v>0</v>
      </c>
    </row>
    <row r="74" spans="1:11" ht="409.6" hidden="1" customHeight="1" x14ac:dyDescent="0.2">
      <c r="A74" s="249"/>
      <c r="B74" s="250">
        <v>0</v>
      </c>
      <c r="C74" s="250">
        <v>0</v>
      </c>
      <c r="D74" s="250">
        <v>0</v>
      </c>
      <c r="E74" s="250">
        <v>0</v>
      </c>
      <c r="F74" s="250">
        <v>0</v>
      </c>
      <c r="G74" s="250">
        <v>0</v>
      </c>
      <c r="H74" s="250">
        <v>0</v>
      </c>
      <c r="I74" s="250">
        <v>0</v>
      </c>
      <c r="J74" s="250">
        <v>0</v>
      </c>
      <c r="K74" s="250">
        <v>0</v>
      </c>
    </row>
    <row r="75" spans="1:11" ht="409.6" hidden="1" customHeight="1" x14ac:dyDescent="0.2">
      <c r="A75" s="249"/>
      <c r="B75" s="250">
        <v>0</v>
      </c>
      <c r="C75" s="250">
        <v>0</v>
      </c>
      <c r="D75" s="250">
        <v>0</v>
      </c>
      <c r="E75" s="250">
        <v>0</v>
      </c>
      <c r="F75" s="250">
        <v>0</v>
      </c>
      <c r="G75" s="250">
        <v>0</v>
      </c>
      <c r="H75" s="250">
        <v>0</v>
      </c>
      <c r="I75" s="250">
        <v>0</v>
      </c>
      <c r="J75" s="250">
        <v>0</v>
      </c>
      <c r="K75" s="250">
        <v>0</v>
      </c>
    </row>
    <row r="76" spans="1:11" ht="409.6" hidden="1" customHeight="1" x14ac:dyDescent="0.2">
      <c r="A76" s="249"/>
      <c r="B76" s="250">
        <v>0</v>
      </c>
      <c r="C76" s="250">
        <v>0</v>
      </c>
      <c r="D76" s="250">
        <v>0</v>
      </c>
      <c r="E76" s="250">
        <v>0</v>
      </c>
      <c r="F76" s="250">
        <v>0</v>
      </c>
      <c r="G76" s="250">
        <v>0</v>
      </c>
      <c r="H76" s="250">
        <v>0</v>
      </c>
      <c r="I76" s="250">
        <v>0</v>
      </c>
      <c r="J76" s="250">
        <v>0</v>
      </c>
      <c r="K76" s="250">
        <v>0</v>
      </c>
    </row>
    <row r="77" spans="1:11" ht="409.6" hidden="1" customHeight="1" x14ac:dyDescent="0.2">
      <c r="A77" s="249"/>
      <c r="B77" s="250">
        <v>0</v>
      </c>
      <c r="C77" s="250">
        <v>0</v>
      </c>
      <c r="D77" s="250">
        <v>0</v>
      </c>
      <c r="E77" s="250">
        <v>0</v>
      </c>
      <c r="F77" s="250">
        <v>0</v>
      </c>
      <c r="G77" s="250">
        <v>0</v>
      </c>
      <c r="H77" s="250">
        <v>0</v>
      </c>
      <c r="I77" s="250">
        <v>0</v>
      </c>
      <c r="J77" s="250">
        <v>0</v>
      </c>
      <c r="K77" s="250">
        <v>0</v>
      </c>
    </row>
    <row r="78" spans="1:11" ht="409.6" hidden="1" customHeight="1" x14ac:dyDescent="0.2">
      <c r="A78" s="249"/>
      <c r="B78" s="250">
        <v>0</v>
      </c>
      <c r="C78" s="250">
        <v>0</v>
      </c>
      <c r="D78" s="250">
        <v>0</v>
      </c>
      <c r="E78" s="250">
        <v>0</v>
      </c>
      <c r="F78" s="250">
        <v>0</v>
      </c>
      <c r="G78" s="250">
        <v>0</v>
      </c>
      <c r="H78" s="250">
        <v>0</v>
      </c>
      <c r="I78" s="250">
        <v>0</v>
      </c>
      <c r="J78" s="250">
        <v>0</v>
      </c>
      <c r="K78" s="250">
        <v>0</v>
      </c>
    </row>
    <row r="79" spans="1:11" ht="409.6" hidden="1" customHeight="1" x14ac:dyDescent="0.2">
      <c r="A79" s="249"/>
      <c r="B79" s="250">
        <v>0</v>
      </c>
      <c r="C79" s="250">
        <v>0</v>
      </c>
      <c r="D79" s="250">
        <v>0</v>
      </c>
      <c r="E79" s="250">
        <v>0</v>
      </c>
      <c r="F79" s="250">
        <v>0</v>
      </c>
      <c r="G79" s="250">
        <v>0</v>
      </c>
      <c r="H79" s="250">
        <v>0</v>
      </c>
      <c r="I79" s="250">
        <v>0</v>
      </c>
      <c r="J79" s="250">
        <v>0</v>
      </c>
      <c r="K79" s="250">
        <v>0</v>
      </c>
    </row>
    <row r="80" spans="1:11" ht="409.6" hidden="1" customHeight="1" x14ac:dyDescent="0.2">
      <c r="A80" s="249"/>
      <c r="B80" s="250">
        <v>0</v>
      </c>
      <c r="C80" s="250">
        <v>0</v>
      </c>
      <c r="D80" s="250">
        <v>0</v>
      </c>
      <c r="E80" s="250">
        <v>0</v>
      </c>
      <c r="F80" s="250">
        <v>0</v>
      </c>
      <c r="G80" s="250">
        <v>0</v>
      </c>
      <c r="H80" s="250">
        <v>0</v>
      </c>
      <c r="I80" s="250">
        <v>0</v>
      </c>
      <c r="J80" s="250">
        <v>0</v>
      </c>
      <c r="K80" s="250">
        <v>0</v>
      </c>
    </row>
    <row r="81" spans="1:11" ht="409.6" hidden="1" customHeight="1" x14ac:dyDescent="0.2">
      <c r="A81" s="249"/>
      <c r="B81" s="250">
        <v>0</v>
      </c>
      <c r="C81" s="250">
        <v>0</v>
      </c>
      <c r="D81" s="250">
        <v>0</v>
      </c>
      <c r="E81" s="250">
        <v>0</v>
      </c>
      <c r="F81" s="250">
        <v>0</v>
      </c>
      <c r="G81" s="250">
        <v>0</v>
      </c>
      <c r="H81" s="250">
        <v>0</v>
      </c>
      <c r="I81" s="250">
        <v>0</v>
      </c>
      <c r="J81" s="250">
        <v>0</v>
      </c>
      <c r="K81" s="250">
        <v>0</v>
      </c>
    </row>
    <row r="82" spans="1:11" ht="409.6" hidden="1" customHeight="1" x14ac:dyDescent="0.2">
      <c r="A82" s="249"/>
      <c r="B82" s="250">
        <v>0</v>
      </c>
      <c r="C82" s="250">
        <v>0</v>
      </c>
      <c r="D82" s="250">
        <v>0</v>
      </c>
      <c r="E82" s="250">
        <v>0</v>
      </c>
      <c r="F82" s="250">
        <v>0</v>
      </c>
      <c r="G82" s="250">
        <v>0</v>
      </c>
      <c r="H82" s="250">
        <v>0</v>
      </c>
      <c r="I82" s="250">
        <v>0</v>
      </c>
      <c r="J82" s="250">
        <v>0</v>
      </c>
      <c r="K82" s="250">
        <v>0</v>
      </c>
    </row>
    <row r="83" spans="1:11" ht="409.6" hidden="1" customHeight="1" x14ac:dyDescent="0.2">
      <c r="A83" s="249"/>
      <c r="B83" s="250">
        <v>0</v>
      </c>
      <c r="C83" s="250">
        <v>0</v>
      </c>
      <c r="D83" s="250">
        <v>0</v>
      </c>
      <c r="E83" s="250">
        <v>0</v>
      </c>
      <c r="F83" s="250">
        <v>0</v>
      </c>
      <c r="G83" s="250">
        <v>0</v>
      </c>
      <c r="H83" s="250">
        <v>0</v>
      </c>
      <c r="I83" s="250">
        <v>0</v>
      </c>
      <c r="J83" s="250">
        <v>0</v>
      </c>
      <c r="K83" s="250">
        <v>0</v>
      </c>
    </row>
    <row r="84" spans="1:11" ht="409.6" hidden="1" customHeight="1" x14ac:dyDescent="0.2">
      <c r="A84" s="249"/>
      <c r="B84" s="250">
        <v>0</v>
      </c>
      <c r="C84" s="250">
        <v>0</v>
      </c>
      <c r="D84" s="250">
        <v>0</v>
      </c>
      <c r="E84" s="250">
        <v>0</v>
      </c>
      <c r="F84" s="250">
        <v>0</v>
      </c>
      <c r="G84" s="250">
        <v>0</v>
      </c>
      <c r="H84" s="250">
        <v>0</v>
      </c>
      <c r="I84" s="250">
        <v>0</v>
      </c>
      <c r="J84" s="250">
        <v>0</v>
      </c>
      <c r="K84" s="250">
        <v>0</v>
      </c>
    </row>
    <row r="85" spans="1:11" ht="409.6" hidden="1" customHeight="1" x14ac:dyDescent="0.2">
      <c r="A85" s="249"/>
      <c r="B85" s="250">
        <v>0</v>
      </c>
      <c r="C85" s="250">
        <v>0</v>
      </c>
      <c r="D85" s="250">
        <v>0</v>
      </c>
      <c r="E85" s="250">
        <v>0</v>
      </c>
      <c r="F85" s="250">
        <v>0</v>
      </c>
      <c r="G85" s="250">
        <v>0</v>
      </c>
      <c r="H85" s="250">
        <v>0</v>
      </c>
      <c r="I85" s="250">
        <v>0</v>
      </c>
      <c r="J85" s="250">
        <v>0</v>
      </c>
      <c r="K85" s="250">
        <v>0</v>
      </c>
    </row>
    <row r="86" spans="1:11" ht="409.6" hidden="1" customHeight="1" x14ac:dyDescent="0.2">
      <c r="A86" s="249"/>
      <c r="B86" s="250">
        <v>0</v>
      </c>
      <c r="C86" s="250">
        <v>0</v>
      </c>
      <c r="D86" s="250">
        <v>0</v>
      </c>
      <c r="E86" s="250">
        <v>0</v>
      </c>
      <c r="F86" s="250">
        <v>0</v>
      </c>
      <c r="G86" s="250">
        <v>0</v>
      </c>
      <c r="H86" s="250">
        <v>0</v>
      </c>
      <c r="I86" s="250">
        <v>0</v>
      </c>
      <c r="J86" s="250">
        <v>0</v>
      </c>
      <c r="K86" s="250">
        <v>0</v>
      </c>
    </row>
    <row r="87" spans="1:11" ht="409.6" hidden="1" customHeight="1" x14ac:dyDescent="0.2">
      <c r="A87" s="249"/>
      <c r="B87" s="250">
        <v>0</v>
      </c>
      <c r="C87" s="250">
        <v>0</v>
      </c>
      <c r="D87" s="250">
        <v>0</v>
      </c>
      <c r="E87" s="250">
        <v>0</v>
      </c>
      <c r="F87" s="250">
        <v>0</v>
      </c>
      <c r="G87" s="250">
        <v>0</v>
      </c>
      <c r="H87" s="250">
        <v>0</v>
      </c>
      <c r="I87" s="250">
        <v>0</v>
      </c>
      <c r="J87" s="250">
        <v>0</v>
      </c>
      <c r="K87" s="250">
        <v>0</v>
      </c>
    </row>
    <row r="88" spans="1:11" ht="409.6" hidden="1" customHeight="1" x14ac:dyDescent="0.2">
      <c r="A88" s="249"/>
      <c r="B88" s="250">
        <v>0</v>
      </c>
      <c r="C88" s="250">
        <v>0</v>
      </c>
      <c r="D88" s="250">
        <v>0</v>
      </c>
      <c r="E88" s="250">
        <v>0</v>
      </c>
      <c r="F88" s="250">
        <v>0</v>
      </c>
      <c r="G88" s="250">
        <v>0</v>
      </c>
      <c r="H88" s="250">
        <v>0</v>
      </c>
      <c r="I88" s="250">
        <v>0</v>
      </c>
      <c r="J88" s="250">
        <v>0</v>
      </c>
      <c r="K88" s="250">
        <v>0</v>
      </c>
    </row>
    <row r="89" spans="1:11" ht="409.6" hidden="1" customHeight="1" x14ac:dyDescent="0.2">
      <c r="A89" s="249"/>
      <c r="B89" s="250">
        <v>0</v>
      </c>
      <c r="C89" s="250">
        <v>0</v>
      </c>
      <c r="D89" s="250">
        <v>0</v>
      </c>
      <c r="E89" s="250">
        <v>0</v>
      </c>
      <c r="F89" s="250">
        <v>0</v>
      </c>
      <c r="G89" s="250">
        <v>0</v>
      </c>
      <c r="H89" s="250">
        <v>0</v>
      </c>
      <c r="I89" s="250">
        <v>0</v>
      </c>
      <c r="J89" s="250">
        <v>0</v>
      </c>
      <c r="K89" s="250">
        <v>0</v>
      </c>
    </row>
    <row r="90" spans="1:11" ht="409.6" hidden="1" customHeight="1" x14ac:dyDescent="0.2">
      <c r="A90" s="249"/>
      <c r="B90" s="250">
        <v>0</v>
      </c>
      <c r="C90" s="250">
        <v>0</v>
      </c>
      <c r="D90" s="250">
        <v>0</v>
      </c>
      <c r="E90" s="250">
        <v>0</v>
      </c>
      <c r="F90" s="250">
        <v>0</v>
      </c>
      <c r="G90" s="250">
        <v>0</v>
      </c>
      <c r="H90" s="250">
        <v>0</v>
      </c>
      <c r="I90" s="250">
        <v>0</v>
      </c>
      <c r="J90" s="250">
        <v>0</v>
      </c>
      <c r="K90" s="250">
        <v>0</v>
      </c>
    </row>
    <row r="91" spans="1:11" ht="409.6" hidden="1" customHeight="1" x14ac:dyDescent="0.2">
      <c r="A91" s="249"/>
      <c r="B91" s="250">
        <v>0</v>
      </c>
      <c r="C91" s="250">
        <v>0</v>
      </c>
      <c r="D91" s="250">
        <v>0</v>
      </c>
      <c r="E91" s="250">
        <v>0</v>
      </c>
      <c r="F91" s="250">
        <v>0</v>
      </c>
      <c r="G91" s="250">
        <v>0</v>
      </c>
      <c r="H91" s="250">
        <v>0</v>
      </c>
      <c r="I91" s="250">
        <v>0</v>
      </c>
      <c r="J91" s="250">
        <v>0</v>
      </c>
      <c r="K91" s="250">
        <v>0</v>
      </c>
    </row>
    <row r="92" spans="1:11" ht="409.6" hidden="1" customHeight="1" x14ac:dyDescent="0.2">
      <c r="A92" s="249"/>
      <c r="B92" s="250">
        <v>0</v>
      </c>
      <c r="C92" s="250">
        <v>0</v>
      </c>
      <c r="D92" s="250">
        <v>0</v>
      </c>
      <c r="E92" s="250">
        <v>0</v>
      </c>
      <c r="F92" s="250">
        <v>0</v>
      </c>
      <c r="G92" s="250">
        <v>0</v>
      </c>
      <c r="H92" s="250">
        <v>0</v>
      </c>
      <c r="I92" s="250">
        <v>0</v>
      </c>
      <c r="J92" s="250">
        <v>0</v>
      </c>
      <c r="K92" s="250">
        <v>0</v>
      </c>
    </row>
    <row r="93" spans="1:11" ht="409.6" hidden="1" customHeight="1" x14ac:dyDescent="0.2">
      <c r="A93" s="249"/>
      <c r="B93" s="250">
        <v>0</v>
      </c>
      <c r="C93" s="250">
        <v>0</v>
      </c>
      <c r="D93" s="250">
        <v>0</v>
      </c>
      <c r="E93" s="250">
        <v>0</v>
      </c>
      <c r="F93" s="250">
        <v>0</v>
      </c>
      <c r="G93" s="250">
        <v>0</v>
      </c>
      <c r="H93" s="250">
        <v>0</v>
      </c>
      <c r="I93" s="250">
        <v>0</v>
      </c>
      <c r="J93" s="250">
        <v>0</v>
      </c>
      <c r="K93" s="250">
        <v>0</v>
      </c>
    </row>
    <row r="94" spans="1:11" ht="409.6" hidden="1" customHeight="1" x14ac:dyDescent="0.2">
      <c r="A94" s="249"/>
      <c r="B94" s="250">
        <v>0</v>
      </c>
      <c r="C94" s="250">
        <v>0</v>
      </c>
      <c r="D94" s="250">
        <v>0</v>
      </c>
      <c r="E94" s="250">
        <v>0</v>
      </c>
      <c r="F94" s="250">
        <v>0</v>
      </c>
      <c r="G94" s="250">
        <v>0</v>
      </c>
      <c r="H94" s="250">
        <v>0</v>
      </c>
      <c r="I94" s="250">
        <v>0</v>
      </c>
      <c r="J94" s="250">
        <v>0</v>
      </c>
      <c r="K94" s="250">
        <v>0</v>
      </c>
    </row>
    <row r="95" spans="1:11" ht="409.6" hidden="1" customHeight="1" x14ac:dyDescent="0.2">
      <c r="A95" s="238"/>
      <c r="B95" s="239">
        <v>0</v>
      </c>
      <c r="C95" s="239">
        <v>0</v>
      </c>
      <c r="D95" s="239">
        <v>0</v>
      </c>
      <c r="E95" s="239">
        <v>0</v>
      </c>
      <c r="F95" s="239">
        <v>0</v>
      </c>
      <c r="G95" s="239">
        <v>0</v>
      </c>
      <c r="H95" s="239">
        <v>0</v>
      </c>
      <c r="I95" s="239">
        <v>0</v>
      </c>
      <c r="J95" s="239">
        <v>0</v>
      </c>
      <c r="K95" s="239">
        <v>0</v>
      </c>
    </row>
    <row r="96" spans="1:11" ht="409.6" hidden="1" customHeight="1" x14ac:dyDescent="0.2">
      <c r="A96" s="238"/>
      <c r="B96" s="239">
        <v>0</v>
      </c>
      <c r="C96" s="239">
        <v>0</v>
      </c>
      <c r="D96" s="239">
        <v>0</v>
      </c>
      <c r="E96" s="239">
        <v>0</v>
      </c>
      <c r="F96" s="239">
        <v>0</v>
      </c>
      <c r="G96" s="239">
        <v>0</v>
      </c>
      <c r="H96" s="239">
        <v>0</v>
      </c>
      <c r="I96" s="239">
        <v>0</v>
      </c>
      <c r="J96" s="239">
        <v>0</v>
      </c>
      <c r="K96" s="239">
        <v>0</v>
      </c>
    </row>
    <row r="97" spans="1:11" ht="409.6" hidden="1" customHeight="1" x14ac:dyDescent="0.2">
      <c r="A97" s="238"/>
      <c r="B97" s="239">
        <v>0</v>
      </c>
      <c r="C97" s="239">
        <v>0</v>
      </c>
      <c r="D97" s="239">
        <v>0</v>
      </c>
      <c r="E97" s="239">
        <v>0</v>
      </c>
      <c r="F97" s="239">
        <v>0</v>
      </c>
      <c r="G97" s="239">
        <v>0</v>
      </c>
      <c r="H97" s="239">
        <v>0</v>
      </c>
      <c r="I97" s="239">
        <v>0</v>
      </c>
      <c r="J97" s="239">
        <v>0</v>
      </c>
      <c r="K97" s="239">
        <v>0</v>
      </c>
    </row>
    <row r="98" spans="1:11" ht="409.6" hidden="1" customHeight="1" x14ac:dyDescent="0.2">
      <c r="A98" s="238"/>
      <c r="B98" s="239">
        <v>0</v>
      </c>
      <c r="C98" s="239">
        <v>0</v>
      </c>
      <c r="D98" s="239">
        <v>0</v>
      </c>
      <c r="E98" s="239">
        <v>0</v>
      </c>
      <c r="F98" s="239">
        <v>0</v>
      </c>
      <c r="G98" s="239">
        <v>0</v>
      </c>
      <c r="H98" s="239">
        <v>0</v>
      </c>
      <c r="I98" s="239">
        <v>0</v>
      </c>
      <c r="J98" s="239">
        <v>0</v>
      </c>
      <c r="K98" s="239">
        <v>0</v>
      </c>
    </row>
    <row r="99" spans="1:11" ht="409.6" hidden="1" customHeight="1" x14ac:dyDescent="0.2">
      <c r="A99" s="238"/>
      <c r="B99" s="239">
        <v>0</v>
      </c>
      <c r="C99" s="239">
        <v>0</v>
      </c>
      <c r="D99" s="239">
        <v>0</v>
      </c>
      <c r="E99" s="239">
        <v>0</v>
      </c>
      <c r="F99" s="239">
        <v>0</v>
      </c>
      <c r="G99" s="239">
        <v>0</v>
      </c>
      <c r="H99" s="239">
        <v>0</v>
      </c>
      <c r="I99" s="239">
        <v>0</v>
      </c>
      <c r="J99" s="239">
        <v>0</v>
      </c>
      <c r="K99" s="239">
        <v>0</v>
      </c>
    </row>
    <row r="100" spans="1:11" ht="409.6" hidden="1" customHeight="1" x14ac:dyDescent="0.2">
      <c r="A100" s="238"/>
      <c r="B100" s="239">
        <v>0</v>
      </c>
      <c r="C100" s="239">
        <v>0</v>
      </c>
      <c r="D100" s="239">
        <v>0</v>
      </c>
      <c r="E100" s="239">
        <v>0</v>
      </c>
      <c r="F100" s="239">
        <v>0</v>
      </c>
      <c r="G100" s="239">
        <v>0</v>
      </c>
      <c r="H100" s="239">
        <v>0</v>
      </c>
      <c r="I100" s="239">
        <v>0</v>
      </c>
      <c r="J100" s="239">
        <v>0</v>
      </c>
      <c r="K100" s="239">
        <v>0</v>
      </c>
    </row>
    <row r="101" spans="1:11" ht="3.75" customHeight="1" x14ac:dyDescent="0.2">
      <c r="A101" s="240"/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</row>
    <row r="102" spans="1:11" x14ac:dyDescent="0.2">
      <c r="A102" s="242" t="s">
        <v>919</v>
      </c>
      <c r="B102" s="243"/>
      <c r="C102" s="243"/>
      <c r="D102" s="243"/>
      <c r="E102" s="243"/>
      <c r="F102" s="243"/>
      <c r="G102" s="243"/>
      <c r="H102" s="243"/>
      <c r="I102" s="243"/>
    </row>
    <row r="104" spans="1:11" x14ac:dyDescent="0.2">
      <c r="B104" s="244">
        <v>0</v>
      </c>
      <c r="C104" s="244">
        <v>0</v>
      </c>
      <c r="D104" s="244">
        <v>0</v>
      </c>
      <c r="E104" s="244">
        <v>0</v>
      </c>
      <c r="F104" s="244">
        <v>0</v>
      </c>
      <c r="G104" s="244">
        <v>0</v>
      </c>
      <c r="H104" s="244">
        <v>0</v>
      </c>
      <c r="I104" s="244">
        <v>0</v>
      </c>
      <c r="J104" s="244">
        <v>0</v>
      </c>
      <c r="K104" s="244">
        <v>0</v>
      </c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B110"/>
  <sheetViews>
    <sheetView showGridLines="0" zoomScale="98" zoomScaleNormal="98" workbookViewId="0">
      <selection activeCell="O4" sqref="O1:O1048576"/>
    </sheetView>
  </sheetViews>
  <sheetFormatPr baseColWidth="10" defaultColWidth="9.140625" defaultRowHeight="12.75" x14ac:dyDescent="0.2"/>
  <cols>
    <col min="1" max="1" width="51.7109375" customWidth="1"/>
    <col min="2" max="2" width="14.5703125" bestFit="1" customWidth="1"/>
    <col min="3" max="3" width="12.85546875" bestFit="1" customWidth="1"/>
    <col min="4" max="4" width="14.5703125" bestFit="1" customWidth="1"/>
    <col min="5" max="5" width="12" bestFit="1" customWidth="1"/>
    <col min="6" max="6" width="13" bestFit="1" customWidth="1"/>
    <col min="7" max="8" width="14.5703125" bestFit="1" customWidth="1"/>
    <col min="9" max="9" width="14.5703125" style="231" bestFit="1" customWidth="1"/>
    <col min="10" max="10" width="12.85546875" bestFit="1" customWidth="1"/>
    <col min="11" max="11" width="14.5703125" bestFit="1" customWidth="1"/>
    <col min="12" max="12" width="16" bestFit="1" customWidth="1"/>
    <col min="13" max="13" width="14.5703125" bestFit="1" customWidth="1"/>
    <col min="14" max="14" width="16.7109375" bestFit="1" customWidth="1"/>
    <col min="15" max="15" width="15" hidden="1" customWidth="1"/>
    <col min="16" max="16" width="13" bestFit="1" customWidth="1"/>
    <col min="17" max="17" width="12" bestFit="1" customWidth="1"/>
    <col min="18" max="18" width="14.5703125" bestFit="1" customWidth="1"/>
    <col min="19" max="19" width="13" bestFit="1" customWidth="1"/>
    <col min="20" max="20" width="13" style="865" customWidth="1"/>
    <col min="21" max="21" width="13.42578125" style="895" bestFit="1" customWidth="1"/>
    <col min="22" max="23" width="14.5703125" bestFit="1" customWidth="1"/>
    <col min="24" max="24" width="14.5703125" style="335" customWidth="1"/>
    <col min="25" max="25" width="13.5703125" bestFit="1" customWidth="1"/>
    <col min="27" max="27" width="14.140625" bestFit="1" customWidth="1"/>
  </cols>
  <sheetData>
    <row r="1" spans="1:27" ht="24.75" customHeight="1" x14ac:dyDescent="0.25">
      <c r="A1" s="1568" t="s">
        <v>1538</v>
      </c>
      <c r="B1" s="1568"/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8"/>
      <c r="O1" s="1568"/>
      <c r="P1" s="1568"/>
      <c r="Q1" s="1568"/>
      <c r="R1" s="1568"/>
      <c r="S1" s="1568"/>
      <c r="T1" s="1568"/>
      <c r="U1" s="1568"/>
      <c r="V1" s="1568"/>
      <c r="W1" s="1568"/>
      <c r="X1" s="1568"/>
      <c r="Y1" s="1568"/>
    </row>
    <row r="2" spans="1:27" x14ac:dyDescent="0.2">
      <c r="A2" s="1569" t="s">
        <v>1862</v>
      </c>
      <c r="B2" s="1569"/>
      <c r="C2" s="1569"/>
      <c r="D2" s="1569"/>
      <c r="E2" s="1569"/>
      <c r="F2" s="1569"/>
      <c r="G2" s="1569"/>
      <c r="H2" s="1569"/>
      <c r="I2" s="1569"/>
      <c r="J2" s="1569"/>
      <c r="K2" s="1569"/>
      <c r="L2" s="1569"/>
      <c r="M2" s="1569"/>
      <c r="N2" s="1569"/>
      <c r="O2" s="1569"/>
      <c r="P2" s="1569"/>
      <c r="Q2" s="1569"/>
      <c r="R2" s="1569"/>
      <c r="S2" s="1569"/>
      <c r="T2" s="1569"/>
      <c r="U2" s="1569"/>
      <c r="V2" s="1569"/>
      <c r="W2" s="1569"/>
      <c r="X2" s="1569"/>
      <c r="Y2" s="1569"/>
    </row>
    <row r="3" spans="1:27" ht="27" customHeight="1" x14ac:dyDescent="0.2">
      <c r="A3" s="1570" t="s">
        <v>727</v>
      </c>
      <c r="B3" s="1570"/>
      <c r="C3" s="1570"/>
      <c r="D3" s="1570"/>
      <c r="E3" s="1570"/>
      <c r="F3" s="1570"/>
      <c r="G3" s="1570"/>
      <c r="H3" s="1570"/>
      <c r="I3" s="1570"/>
      <c r="J3" s="1570"/>
      <c r="K3" s="1570"/>
      <c r="L3" s="1570"/>
      <c r="M3" s="1570"/>
      <c r="N3" s="1570"/>
      <c r="O3" s="1570"/>
      <c r="P3" s="1570"/>
      <c r="Q3" s="1570"/>
      <c r="R3" s="1570"/>
      <c r="S3" s="1570"/>
      <c r="T3" s="1570"/>
      <c r="U3" s="1570"/>
      <c r="V3" s="1570"/>
      <c r="W3" s="1570"/>
      <c r="X3" s="1570"/>
      <c r="Y3" s="1570"/>
    </row>
    <row r="4" spans="1:27" s="338" customFormat="1" ht="5.25" customHeight="1" thickBot="1" x14ac:dyDescent="0.25">
      <c r="A4" s="980"/>
      <c r="B4" s="980"/>
      <c r="C4" s="980"/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  <c r="R4" s="980"/>
      <c r="S4" s="980"/>
      <c r="T4" s="980"/>
      <c r="U4" s="980"/>
      <c r="V4" s="980"/>
      <c r="W4" s="980"/>
      <c r="X4" s="980"/>
      <c r="Y4" s="980"/>
    </row>
    <row r="5" spans="1:27" ht="24.75" customHeight="1" thickBot="1" x14ac:dyDescent="0.3">
      <c r="A5" s="981"/>
      <c r="B5" s="1573" t="s">
        <v>1145</v>
      </c>
      <c r="C5" s="1574"/>
      <c r="D5" s="1574"/>
      <c r="E5" s="1574"/>
      <c r="F5" s="1574"/>
      <c r="G5" s="1574"/>
      <c r="H5" s="1574"/>
      <c r="I5" s="1574"/>
      <c r="J5" s="1574"/>
      <c r="K5" s="1574"/>
      <c r="L5" s="1574"/>
      <c r="M5" s="1574"/>
      <c r="N5" s="1574"/>
      <c r="O5" s="1574"/>
      <c r="P5" s="1574"/>
      <c r="Q5" s="1574"/>
      <c r="R5" s="1574"/>
      <c r="S5" s="1574"/>
      <c r="T5" s="1574"/>
      <c r="U5" s="1575"/>
      <c r="V5" s="1571" t="s">
        <v>922</v>
      </c>
      <c r="W5" s="1572"/>
      <c r="X5" s="1571" t="s">
        <v>395</v>
      </c>
      <c r="Y5" s="1572"/>
      <c r="AA5" s="22"/>
    </row>
    <row r="6" spans="1:27" ht="15.75" thickBot="1" x14ac:dyDescent="0.3">
      <c r="A6" s="981"/>
      <c r="B6" s="982" t="s">
        <v>88</v>
      </c>
      <c r="C6" s="983" t="s">
        <v>48</v>
      </c>
      <c r="D6" s="984" t="s">
        <v>98</v>
      </c>
      <c r="E6" s="984" t="s">
        <v>28</v>
      </c>
      <c r="F6" s="984" t="s">
        <v>46</v>
      </c>
      <c r="G6" s="984" t="s">
        <v>47</v>
      </c>
      <c r="H6" s="984" t="s">
        <v>73</v>
      </c>
      <c r="I6" s="984" t="s">
        <v>31</v>
      </c>
      <c r="J6" s="984" t="s">
        <v>39</v>
      </c>
      <c r="K6" s="984" t="s">
        <v>326</v>
      </c>
      <c r="L6" s="984" t="s">
        <v>771</v>
      </c>
      <c r="M6" s="985" t="s">
        <v>92</v>
      </c>
      <c r="N6" s="985" t="s">
        <v>87</v>
      </c>
      <c r="O6" s="985" t="s">
        <v>29</v>
      </c>
      <c r="P6" s="985" t="s">
        <v>724</v>
      </c>
      <c r="Q6" s="985" t="s">
        <v>155</v>
      </c>
      <c r="R6" s="985" t="s">
        <v>30</v>
      </c>
      <c r="S6" s="985" t="s">
        <v>1088</v>
      </c>
      <c r="T6" s="985" t="s">
        <v>767</v>
      </c>
      <c r="U6" s="985" t="s">
        <v>1973</v>
      </c>
      <c r="V6" s="987" t="s">
        <v>327</v>
      </c>
      <c r="W6" s="988" t="s">
        <v>451</v>
      </c>
      <c r="X6" s="989" t="s">
        <v>40</v>
      </c>
      <c r="Y6" s="990" t="s">
        <v>1680</v>
      </c>
      <c r="Z6" s="22"/>
      <c r="AA6" s="22"/>
    </row>
    <row r="7" spans="1:27" s="22" customFormat="1" ht="21.75" customHeight="1" thickBot="1" x14ac:dyDescent="0.3">
      <c r="A7" s="976" t="s">
        <v>345</v>
      </c>
      <c r="B7" s="991">
        <v>2634792207.0500002</v>
      </c>
      <c r="C7" s="992">
        <v>49805310.579999998</v>
      </c>
      <c r="D7" s="992">
        <v>5538757156</v>
      </c>
      <c r="E7" s="992">
        <v>44580241.579999998</v>
      </c>
      <c r="F7" s="992">
        <v>822722613.45999992</v>
      </c>
      <c r="G7" s="992">
        <v>2960664670.5699997</v>
      </c>
      <c r="H7" s="992">
        <v>2137937047.8600001</v>
      </c>
      <c r="I7" s="992">
        <v>1732263394</v>
      </c>
      <c r="J7" s="992">
        <v>37954541</v>
      </c>
      <c r="K7" s="992">
        <v>1859475359.6699998</v>
      </c>
      <c r="L7" s="992">
        <v>657595610.18999994</v>
      </c>
      <c r="M7" s="992">
        <v>19458428</v>
      </c>
      <c r="N7" s="992">
        <v>2084026043.0700002</v>
      </c>
      <c r="O7" s="992">
        <v>0</v>
      </c>
      <c r="P7" s="992">
        <v>578957953</v>
      </c>
      <c r="Q7" s="992">
        <v>30470851</v>
      </c>
      <c r="R7" s="992">
        <v>3540297020.0000005</v>
      </c>
      <c r="S7" s="992">
        <v>183788931.28</v>
      </c>
      <c r="T7" s="992">
        <v>4604104.72</v>
      </c>
      <c r="U7" s="992">
        <v>1540033040.3399999</v>
      </c>
      <c r="V7" s="991">
        <v>1221930416</v>
      </c>
      <c r="W7" s="993">
        <v>1140058070</v>
      </c>
      <c r="X7" s="991">
        <v>176606588.93000001</v>
      </c>
      <c r="Y7" s="993">
        <v>127919569</v>
      </c>
    </row>
    <row r="8" spans="1:27" s="22" customFormat="1" ht="15" x14ac:dyDescent="0.25">
      <c r="A8" s="994" t="s">
        <v>346</v>
      </c>
      <c r="B8" s="1004">
        <v>895791752.77999997</v>
      </c>
      <c r="C8" s="1005">
        <v>18056391.700000003</v>
      </c>
      <c r="D8" s="1005">
        <v>3301617658</v>
      </c>
      <c r="E8" s="1005">
        <v>11036987.65</v>
      </c>
      <c r="F8" s="1005">
        <v>580405954.19999993</v>
      </c>
      <c r="G8" s="1005">
        <v>997688010</v>
      </c>
      <c r="H8" s="1005">
        <v>1562125752.0100002</v>
      </c>
      <c r="I8" s="1005">
        <v>1272747919</v>
      </c>
      <c r="J8" s="1005">
        <v>9185912.0699999984</v>
      </c>
      <c r="K8" s="1005">
        <v>1359195815.0899999</v>
      </c>
      <c r="L8" s="1005">
        <v>240637208.28999999</v>
      </c>
      <c r="M8" s="1005">
        <v>5010594</v>
      </c>
      <c r="N8" s="1005">
        <v>618082810.61000001</v>
      </c>
      <c r="O8" s="1005">
        <v>0</v>
      </c>
      <c r="P8" s="1005">
        <v>282542097</v>
      </c>
      <c r="Q8" s="1005">
        <v>11976732</v>
      </c>
      <c r="R8" s="1005">
        <v>880492926.44000006</v>
      </c>
      <c r="S8" s="1005">
        <v>75781879.390000001</v>
      </c>
      <c r="T8" s="1005">
        <v>1880514.72</v>
      </c>
      <c r="U8" s="1005">
        <v>213820359.06</v>
      </c>
      <c r="V8" s="339">
        <v>748670933</v>
      </c>
      <c r="W8" s="340">
        <v>327893688</v>
      </c>
      <c r="X8" s="339">
        <v>41942408.759999998</v>
      </c>
      <c r="Y8" s="340">
        <v>47439104</v>
      </c>
    </row>
    <row r="9" spans="1:27" s="22" customFormat="1" ht="15" x14ac:dyDescent="0.25">
      <c r="A9" s="995" t="s">
        <v>347</v>
      </c>
      <c r="B9" s="469">
        <v>7362153.8300000001</v>
      </c>
      <c r="C9" s="470">
        <v>295213.82</v>
      </c>
      <c r="D9" s="470">
        <v>1762900793</v>
      </c>
      <c r="E9" s="470">
        <v>1567398.98</v>
      </c>
      <c r="F9" s="470">
        <v>118897314</v>
      </c>
      <c r="G9" s="470">
        <v>230303468</v>
      </c>
      <c r="H9" s="470">
        <v>251447251.49000001</v>
      </c>
      <c r="I9" s="470">
        <v>177380354</v>
      </c>
      <c r="J9" s="470">
        <v>483276.12</v>
      </c>
      <c r="K9" s="470">
        <v>114513233.65000001</v>
      </c>
      <c r="L9" s="470">
        <v>6317999.2699999996</v>
      </c>
      <c r="M9" s="470">
        <v>15468</v>
      </c>
      <c r="N9" s="470">
        <v>29913058</v>
      </c>
      <c r="O9" s="470"/>
      <c r="P9" s="470">
        <v>895045</v>
      </c>
      <c r="Q9" s="470">
        <v>677494</v>
      </c>
      <c r="R9" s="470">
        <v>42913507.450000003</v>
      </c>
      <c r="S9" s="470">
        <v>3280460.48</v>
      </c>
      <c r="T9" s="470">
        <v>200500.72</v>
      </c>
      <c r="U9" s="470">
        <v>68913244.359999999</v>
      </c>
      <c r="V9" s="847">
        <v>101542376</v>
      </c>
      <c r="W9" s="848">
        <v>82492967</v>
      </c>
      <c r="X9" s="847">
        <v>6780400.8399999999</v>
      </c>
      <c r="Y9" s="848">
        <v>9040633</v>
      </c>
    </row>
    <row r="10" spans="1:27" s="22" customFormat="1" ht="15" x14ac:dyDescent="0.25">
      <c r="A10" s="995" t="s">
        <v>348</v>
      </c>
      <c r="B10" s="469">
        <v>569548268.92999995</v>
      </c>
      <c r="C10" s="470">
        <v>0</v>
      </c>
      <c r="D10" s="470">
        <v>19705</v>
      </c>
      <c r="E10" s="470">
        <v>0</v>
      </c>
      <c r="F10" s="470">
        <v>0</v>
      </c>
      <c r="G10" s="470">
        <v>36617797</v>
      </c>
      <c r="H10" s="470">
        <v>0</v>
      </c>
      <c r="I10" s="470">
        <v>169510</v>
      </c>
      <c r="J10" s="470">
        <v>0</v>
      </c>
      <c r="K10" s="470">
        <v>0</v>
      </c>
      <c r="L10" s="470">
        <v>1022284.4</v>
      </c>
      <c r="M10" s="470">
        <v>0</v>
      </c>
      <c r="N10" s="470">
        <v>0</v>
      </c>
      <c r="O10" s="470"/>
      <c r="P10" s="470">
        <v>0</v>
      </c>
      <c r="Q10" s="470">
        <v>0</v>
      </c>
      <c r="R10" s="470">
        <v>0</v>
      </c>
      <c r="S10" s="470">
        <v>0</v>
      </c>
      <c r="T10" s="470">
        <v>0</v>
      </c>
      <c r="U10" s="470">
        <v>0</v>
      </c>
      <c r="V10" s="847">
        <v>0</v>
      </c>
      <c r="W10" s="848">
        <v>0</v>
      </c>
      <c r="X10" s="847">
        <v>6190844.0700000003</v>
      </c>
      <c r="Y10" s="848">
        <v>0</v>
      </c>
    </row>
    <row r="11" spans="1:27" s="22" customFormat="1" ht="15" x14ac:dyDescent="0.25">
      <c r="A11" s="995" t="s">
        <v>349</v>
      </c>
      <c r="B11" s="469">
        <v>142354958.61000001</v>
      </c>
      <c r="C11" s="470">
        <v>2746801.24</v>
      </c>
      <c r="D11" s="470">
        <v>1140240040</v>
      </c>
      <c r="E11" s="470">
        <v>7779286.3499999996</v>
      </c>
      <c r="F11" s="470">
        <v>121521094.89</v>
      </c>
      <c r="G11" s="470">
        <v>138747600</v>
      </c>
      <c r="H11" s="470">
        <v>724631736.09000003</v>
      </c>
      <c r="I11" s="470">
        <v>230085223</v>
      </c>
      <c r="J11" s="470">
        <v>9129.25</v>
      </c>
      <c r="K11" s="470">
        <v>595856835.73000002</v>
      </c>
      <c r="L11" s="470">
        <v>99970062.359999999</v>
      </c>
      <c r="M11" s="470">
        <v>1408632</v>
      </c>
      <c r="N11" s="470">
        <v>129129007.01000001</v>
      </c>
      <c r="O11" s="470"/>
      <c r="P11" s="470">
        <v>12549366</v>
      </c>
      <c r="Q11" s="470">
        <v>7000299</v>
      </c>
      <c r="R11" s="470">
        <v>293629821.98000002</v>
      </c>
      <c r="S11" s="470">
        <v>25268832.359999999</v>
      </c>
      <c r="T11" s="470">
        <v>418460</v>
      </c>
      <c r="U11" s="470">
        <v>83972373.019999996</v>
      </c>
      <c r="V11" s="847">
        <v>250328710</v>
      </c>
      <c r="W11" s="848">
        <v>105301416</v>
      </c>
      <c r="X11" s="847">
        <v>28971163.849999998</v>
      </c>
      <c r="Y11" s="848">
        <v>22554121</v>
      </c>
    </row>
    <row r="12" spans="1:27" s="22" customFormat="1" ht="15" x14ac:dyDescent="0.25">
      <c r="A12" s="995" t="s">
        <v>350</v>
      </c>
      <c r="B12" s="469">
        <v>9859693.1799999997</v>
      </c>
      <c r="C12" s="470">
        <v>0</v>
      </c>
      <c r="D12" s="470">
        <v>0</v>
      </c>
      <c r="E12" s="470">
        <v>0</v>
      </c>
      <c r="F12" s="470">
        <v>46972016.960000001</v>
      </c>
      <c r="G12" s="470">
        <v>0</v>
      </c>
      <c r="H12" s="470">
        <v>0</v>
      </c>
      <c r="I12" s="470">
        <v>166609348</v>
      </c>
      <c r="J12" s="470">
        <v>0</v>
      </c>
      <c r="K12" s="470">
        <v>0</v>
      </c>
      <c r="L12" s="470">
        <v>33802430.460000001</v>
      </c>
      <c r="M12" s="470">
        <v>109390</v>
      </c>
      <c r="N12" s="470">
        <v>28024588.390000001</v>
      </c>
      <c r="O12" s="470"/>
      <c r="P12" s="470">
        <v>73499161</v>
      </c>
      <c r="Q12" s="470">
        <v>0</v>
      </c>
      <c r="R12" s="470">
        <v>0</v>
      </c>
      <c r="S12" s="470">
        <v>20296279.329999998</v>
      </c>
      <c r="T12" s="470">
        <v>1261554</v>
      </c>
      <c r="U12" s="470">
        <v>0</v>
      </c>
      <c r="V12" s="847">
        <v>0</v>
      </c>
      <c r="W12" s="848">
        <v>19211245</v>
      </c>
      <c r="X12" s="847">
        <v>0</v>
      </c>
      <c r="Y12" s="848">
        <v>34790</v>
      </c>
      <c r="Z12" s="346"/>
    </row>
    <row r="13" spans="1:27" s="22" customFormat="1" ht="15" x14ac:dyDescent="0.25">
      <c r="A13" s="995" t="s">
        <v>351</v>
      </c>
      <c r="B13" s="469">
        <v>147966223.61000001</v>
      </c>
      <c r="C13" s="470">
        <v>13276903.4</v>
      </c>
      <c r="D13" s="470">
        <v>249019024</v>
      </c>
      <c r="E13" s="470">
        <v>1684192.32</v>
      </c>
      <c r="F13" s="470">
        <v>292421944.54000002</v>
      </c>
      <c r="G13" s="470">
        <v>524220322</v>
      </c>
      <c r="H13" s="470">
        <v>487099536.31999999</v>
      </c>
      <c r="I13" s="470">
        <v>674687841</v>
      </c>
      <c r="J13" s="470">
        <v>170505</v>
      </c>
      <c r="K13" s="470">
        <v>400697626.99000001</v>
      </c>
      <c r="L13" s="470">
        <v>84268948.969999999</v>
      </c>
      <c r="M13" s="470">
        <v>3477104</v>
      </c>
      <c r="N13" s="470">
        <v>415466970.06</v>
      </c>
      <c r="O13" s="470"/>
      <c r="P13" s="470">
        <v>150125395</v>
      </c>
      <c r="Q13" s="470">
        <v>4143744</v>
      </c>
      <c r="R13" s="470">
        <v>490808575.44999999</v>
      </c>
      <c r="S13" s="470">
        <v>26178186.41</v>
      </c>
      <c r="T13" s="470">
        <v>0</v>
      </c>
      <c r="U13" s="470">
        <v>38910600.780000001</v>
      </c>
      <c r="V13" s="847">
        <v>396799847</v>
      </c>
      <c r="W13" s="848">
        <v>113082663</v>
      </c>
      <c r="X13" s="847">
        <v>0</v>
      </c>
      <c r="Y13" s="848">
        <v>15481817</v>
      </c>
      <c r="Z13" s="346"/>
    </row>
    <row r="14" spans="1:27" s="22" customFormat="1" ht="15" x14ac:dyDescent="0.25">
      <c r="A14" s="995" t="s">
        <v>352</v>
      </c>
      <c r="B14" s="469">
        <v>18700454.620000001</v>
      </c>
      <c r="C14" s="470">
        <v>66199.22</v>
      </c>
      <c r="D14" s="470">
        <v>149438096</v>
      </c>
      <c r="E14" s="470">
        <v>6110</v>
      </c>
      <c r="F14" s="470">
        <v>593583.81000000006</v>
      </c>
      <c r="G14" s="470">
        <v>54204415</v>
      </c>
      <c r="H14" s="470">
        <v>2594332.6800000002</v>
      </c>
      <c r="I14" s="470">
        <v>23815643</v>
      </c>
      <c r="J14" s="470">
        <v>0</v>
      </c>
      <c r="K14" s="470">
        <v>44319320</v>
      </c>
      <c r="L14" s="470">
        <v>6686743.5700000003</v>
      </c>
      <c r="M14" s="470">
        <v>0</v>
      </c>
      <c r="N14" s="470">
        <v>15549187.15</v>
      </c>
      <c r="O14" s="470"/>
      <c r="P14" s="470">
        <v>0</v>
      </c>
      <c r="Q14" s="470">
        <v>155195</v>
      </c>
      <c r="R14" s="470">
        <v>53141021.560000002</v>
      </c>
      <c r="S14" s="470">
        <v>758120.81</v>
      </c>
      <c r="T14" s="470">
        <v>0</v>
      </c>
      <c r="U14" s="470">
        <v>0</v>
      </c>
      <c r="V14" s="847">
        <v>0</v>
      </c>
      <c r="W14" s="848">
        <v>7805397</v>
      </c>
      <c r="X14" s="847">
        <v>0</v>
      </c>
      <c r="Y14" s="848">
        <v>327743</v>
      </c>
      <c r="Z14" s="346"/>
    </row>
    <row r="15" spans="1:27" s="22" customFormat="1" ht="15" x14ac:dyDescent="0.25">
      <c r="A15" s="995" t="s">
        <v>353</v>
      </c>
      <c r="B15" s="469">
        <v>0</v>
      </c>
      <c r="C15" s="470">
        <v>1671274.02</v>
      </c>
      <c r="D15" s="470">
        <v>0</v>
      </c>
      <c r="E15" s="470">
        <v>0</v>
      </c>
      <c r="F15" s="470">
        <v>0</v>
      </c>
      <c r="G15" s="470">
        <v>13594408</v>
      </c>
      <c r="H15" s="470">
        <v>96352895.430000007</v>
      </c>
      <c r="I15" s="470">
        <v>0</v>
      </c>
      <c r="J15" s="470">
        <v>8523001.6999999993</v>
      </c>
      <c r="K15" s="470">
        <v>203808798.72</v>
      </c>
      <c r="L15" s="470">
        <v>8568739.2599999998</v>
      </c>
      <c r="M15" s="470">
        <v>0</v>
      </c>
      <c r="N15" s="470">
        <v>0</v>
      </c>
      <c r="O15" s="470"/>
      <c r="P15" s="470">
        <v>45473130</v>
      </c>
      <c r="Q15" s="470">
        <v>0</v>
      </c>
      <c r="R15" s="470">
        <v>0</v>
      </c>
      <c r="S15" s="470">
        <v>0</v>
      </c>
      <c r="T15" s="470">
        <v>0</v>
      </c>
      <c r="U15" s="470">
        <v>22024140.899999999</v>
      </c>
      <c r="V15" s="847">
        <v>0</v>
      </c>
      <c r="W15" s="848">
        <v>0</v>
      </c>
      <c r="X15" s="847">
        <v>0</v>
      </c>
      <c r="Y15" s="848">
        <v>0</v>
      </c>
      <c r="Z15" s="346"/>
    </row>
    <row r="16" spans="1:27" s="22" customFormat="1" ht="15" x14ac:dyDescent="0.25">
      <c r="A16" s="996" t="s">
        <v>354</v>
      </c>
      <c r="B16" s="339">
        <v>1739000454.27</v>
      </c>
      <c r="C16" s="251">
        <v>31748918.879999999</v>
      </c>
      <c r="D16" s="251">
        <v>2237139498</v>
      </c>
      <c r="E16" s="251">
        <v>33543253.93</v>
      </c>
      <c r="F16" s="251">
        <v>242316659.25999999</v>
      </c>
      <c r="G16" s="251">
        <v>1962976660.5699999</v>
      </c>
      <c r="H16" s="251">
        <v>575811295.85000002</v>
      </c>
      <c r="I16" s="251">
        <v>459515475</v>
      </c>
      <c r="J16" s="251">
        <v>28768628.93</v>
      </c>
      <c r="K16" s="251">
        <v>500279544.57999998</v>
      </c>
      <c r="L16" s="251">
        <v>416958401.89999998</v>
      </c>
      <c r="M16" s="251">
        <v>14447834</v>
      </c>
      <c r="N16" s="251">
        <v>1465943232.4600003</v>
      </c>
      <c r="O16" s="251">
        <v>0</v>
      </c>
      <c r="P16" s="251">
        <v>296415856</v>
      </c>
      <c r="Q16" s="251">
        <v>18494119</v>
      </c>
      <c r="R16" s="251">
        <v>2659804093.5600004</v>
      </c>
      <c r="S16" s="251">
        <v>108007051.89</v>
      </c>
      <c r="T16" s="251">
        <v>2723590</v>
      </c>
      <c r="U16" s="251">
        <v>1326212681.28</v>
      </c>
      <c r="V16" s="339">
        <v>473259483</v>
      </c>
      <c r="W16" s="340">
        <v>812164382</v>
      </c>
      <c r="X16" s="339">
        <v>134664180.17000002</v>
      </c>
      <c r="Y16" s="340">
        <v>80480465</v>
      </c>
    </row>
    <row r="17" spans="1:25" s="22" customFormat="1" ht="15" x14ac:dyDescent="0.25">
      <c r="A17" s="995" t="s">
        <v>355</v>
      </c>
      <c r="B17" s="469">
        <v>599315661.69000006</v>
      </c>
      <c r="C17" s="470">
        <v>0</v>
      </c>
      <c r="D17" s="470">
        <v>185925749</v>
      </c>
      <c r="E17" s="470">
        <v>265777.2</v>
      </c>
      <c r="F17" s="470">
        <v>7270088.8899999997</v>
      </c>
      <c r="G17" s="470">
        <v>26367117</v>
      </c>
      <c r="H17" s="470">
        <v>31964156.239999998</v>
      </c>
      <c r="I17" s="470">
        <v>839140</v>
      </c>
      <c r="J17" s="470">
        <v>23970</v>
      </c>
      <c r="K17" s="470">
        <v>41702.449999999997</v>
      </c>
      <c r="L17" s="470">
        <v>938869.69</v>
      </c>
      <c r="M17" s="470">
        <v>20880</v>
      </c>
      <c r="N17" s="470">
        <v>471901.9</v>
      </c>
      <c r="O17" s="470"/>
      <c r="P17" s="470">
        <v>0</v>
      </c>
      <c r="Q17" s="470">
        <v>1295587</v>
      </c>
      <c r="R17" s="470">
        <v>350064389.69</v>
      </c>
      <c r="S17" s="470">
        <v>4680000</v>
      </c>
      <c r="T17" s="470">
        <v>0</v>
      </c>
      <c r="U17" s="470">
        <v>90480</v>
      </c>
      <c r="V17" s="469">
        <v>0</v>
      </c>
      <c r="W17" s="471">
        <v>77059</v>
      </c>
      <c r="X17" s="469">
        <v>14041186.92</v>
      </c>
      <c r="Y17" s="471">
        <v>18514</v>
      </c>
    </row>
    <row r="18" spans="1:25" s="22" customFormat="1" ht="15" x14ac:dyDescent="0.25">
      <c r="A18" s="995" t="s">
        <v>356</v>
      </c>
      <c r="B18" s="469">
        <v>0</v>
      </c>
      <c r="C18" s="470">
        <v>0</v>
      </c>
      <c r="D18" s="470">
        <v>0</v>
      </c>
      <c r="E18" s="470">
        <v>0</v>
      </c>
      <c r="F18" s="470">
        <v>11669568.5</v>
      </c>
      <c r="G18" s="470">
        <v>383983876.56999999</v>
      </c>
      <c r="H18" s="470">
        <v>108305637.7</v>
      </c>
      <c r="I18" s="470">
        <v>0</v>
      </c>
      <c r="J18" s="470">
        <v>0</v>
      </c>
      <c r="K18" s="470">
        <v>0</v>
      </c>
      <c r="L18" s="470">
        <v>133256115.14</v>
      </c>
      <c r="M18" s="470">
        <v>0</v>
      </c>
      <c r="N18" s="470">
        <v>0</v>
      </c>
      <c r="O18" s="470"/>
      <c r="P18" s="470">
        <v>0</v>
      </c>
      <c r="Q18" s="470">
        <v>0</v>
      </c>
      <c r="R18" s="470">
        <v>0</v>
      </c>
      <c r="S18" s="470">
        <v>0</v>
      </c>
      <c r="T18" s="470">
        <v>0</v>
      </c>
      <c r="U18" s="470">
        <v>0</v>
      </c>
      <c r="V18" s="469">
        <v>0</v>
      </c>
      <c r="W18" s="471">
        <v>0</v>
      </c>
      <c r="X18" s="469">
        <v>0</v>
      </c>
      <c r="Y18" s="471">
        <v>57863</v>
      </c>
    </row>
    <row r="19" spans="1:25" s="22" customFormat="1" ht="15" x14ac:dyDescent="0.25">
      <c r="A19" s="995" t="s">
        <v>357</v>
      </c>
      <c r="B19" s="469">
        <v>110183183.63</v>
      </c>
      <c r="C19" s="470">
        <v>0</v>
      </c>
      <c r="D19" s="470">
        <v>0</v>
      </c>
      <c r="E19" s="470">
        <v>0</v>
      </c>
      <c r="F19" s="470">
        <v>997309.3</v>
      </c>
      <c r="G19" s="470">
        <v>104776517</v>
      </c>
      <c r="H19" s="470">
        <v>0</v>
      </c>
      <c r="I19" s="470">
        <v>1194620</v>
      </c>
      <c r="J19" s="470">
        <v>0</v>
      </c>
      <c r="K19" s="470">
        <v>0</v>
      </c>
      <c r="L19" s="470">
        <v>0</v>
      </c>
      <c r="M19" s="470">
        <v>0</v>
      </c>
      <c r="N19" s="470">
        <v>0</v>
      </c>
      <c r="O19" s="470"/>
      <c r="P19" s="470">
        <v>0</v>
      </c>
      <c r="Q19" s="470">
        <v>0</v>
      </c>
      <c r="R19" s="470">
        <v>0</v>
      </c>
      <c r="S19" s="470">
        <v>0</v>
      </c>
      <c r="T19" s="470">
        <v>0</v>
      </c>
      <c r="U19" s="470">
        <v>9843802.4000000004</v>
      </c>
      <c r="V19" s="469">
        <v>0</v>
      </c>
      <c r="W19" s="471">
        <v>0</v>
      </c>
      <c r="X19" s="469">
        <v>319735</v>
      </c>
      <c r="Y19" s="471">
        <v>0</v>
      </c>
    </row>
    <row r="20" spans="1:25" s="22" customFormat="1" ht="15" x14ac:dyDescent="0.25">
      <c r="A20" s="995" t="s">
        <v>358</v>
      </c>
      <c r="B20" s="469">
        <v>1029501608.95</v>
      </c>
      <c r="C20" s="470">
        <v>31649673.809999999</v>
      </c>
      <c r="D20" s="470">
        <v>2029805330</v>
      </c>
      <c r="E20" s="470">
        <v>33277476.73</v>
      </c>
      <c r="F20" s="470">
        <v>216645810.55000001</v>
      </c>
      <c r="G20" s="470">
        <v>1415496217</v>
      </c>
      <c r="H20" s="470">
        <v>422593310.51999998</v>
      </c>
      <c r="I20" s="470">
        <v>456406175</v>
      </c>
      <c r="J20" s="470">
        <v>20424966.77</v>
      </c>
      <c r="K20" s="470">
        <v>500237842.13</v>
      </c>
      <c r="L20" s="470">
        <v>276942186.73000002</v>
      </c>
      <c r="M20" s="470">
        <v>9975316</v>
      </c>
      <c r="N20" s="470">
        <v>1462649402.6400001</v>
      </c>
      <c r="O20" s="470"/>
      <c r="P20" s="470">
        <v>296398300</v>
      </c>
      <c r="Q20" s="470">
        <v>16977175</v>
      </c>
      <c r="R20" s="470">
        <v>2106670488.1300001</v>
      </c>
      <c r="S20" s="470">
        <v>96220948.260000005</v>
      </c>
      <c r="T20" s="470">
        <v>0</v>
      </c>
      <c r="U20" s="470">
        <v>1214744378.8</v>
      </c>
      <c r="V20" s="469">
        <v>473259483</v>
      </c>
      <c r="W20" s="471">
        <v>794776270</v>
      </c>
      <c r="X20" s="469">
        <v>45919145.640000008</v>
      </c>
      <c r="Y20" s="471">
        <v>69446990</v>
      </c>
    </row>
    <row r="21" spans="1:25" s="22" customFormat="1" ht="15" x14ac:dyDescent="0.25">
      <c r="A21" s="995" t="s">
        <v>359</v>
      </c>
      <c r="B21" s="469">
        <v>0</v>
      </c>
      <c r="C21" s="470">
        <v>0</v>
      </c>
      <c r="D21" s="470">
        <v>0</v>
      </c>
      <c r="E21" s="470">
        <v>0</v>
      </c>
      <c r="F21" s="470">
        <v>0</v>
      </c>
      <c r="G21" s="470">
        <v>0</v>
      </c>
      <c r="H21" s="470">
        <v>0</v>
      </c>
      <c r="I21" s="470">
        <v>0</v>
      </c>
      <c r="J21" s="470">
        <v>0</v>
      </c>
      <c r="K21" s="470">
        <v>0</v>
      </c>
      <c r="L21" s="470">
        <v>0</v>
      </c>
      <c r="M21" s="470">
        <v>0</v>
      </c>
      <c r="N21" s="470">
        <v>0</v>
      </c>
      <c r="O21" s="470"/>
      <c r="P21" s="470">
        <v>17556</v>
      </c>
      <c r="Q21" s="470">
        <v>193472</v>
      </c>
      <c r="R21" s="470">
        <v>0</v>
      </c>
      <c r="S21" s="470">
        <v>0</v>
      </c>
      <c r="T21" s="470">
        <v>0</v>
      </c>
      <c r="U21" s="470">
        <v>0</v>
      </c>
      <c r="V21" s="469">
        <v>0</v>
      </c>
      <c r="W21" s="471">
        <v>0</v>
      </c>
      <c r="X21" s="469">
        <v>0</v>
      </c>
      <c r="Y21" s="471">
        <v>0</v>
      </c>
    </row>
    <row r="22" spans="1:25" s="22" customFormat="1" ht="15" x14ac:dyDescent="0.25">
      <c r="A22" s="995" t="s">
        <v>360</v>
      </c>
      <c r="B22" s="469">
        <v>0</v>
      </c>
      <c r="C22" s="470">
        <v>0</v>
      </c>
      <c r="D22" s="470">
        <v>0</v>
      </c>
      <c r="E22" s="470">
        <v>0</v>
      </c>
      <c r="F22" s="470">
        <v>2979100.1</v>
      </c>
      <c r="G22" s="470">
        <v>330592</v>
      </c>
      <c r="H22" s="470">
        <v>11335627.970000001</v>
      </c>
      <c r="I22" s="470">
        <v>0</v>
      </c>
      <c r="J22" s="470">
        <v>0</v>
      </c>
      <c r="K22" s="470">
        <v>0</v>
      </c>
      <c r="L22" s="470">
        <v>4561828.51</v>
      </c>
      <c r="M22" s="470">
        <v>1236392</v>
      </c>
      <c r="N22" s="470">
        <v>2821927.92</v>
      </c>
      <c r="O22" s="470"/>
      <c r="P22" s="470">
        <v>0</v>
      </c>
      <c r="Q22" s="470">
        <v>0</v>
      </c>
      <c r="R22" s="470">
        <v>63724020.82</v>
      </c>
      <c r="S22" s="470">
        <v>0</v>
      </c>
      <c r="T22" s="470">
        <v>811381</v>
      </c>
      <c r="U22" s="470">
        <v>7652832.5300000003</v>
      </c>
      <c r="V22" s="469">
        <v>0</v>
      </c>
      <c r="W22" s="471">
        <v>0</v>
      </c>
      <c r="X22" s="469">
        <v>7309791.1699999999</v>
      </c>
      <c r="Y22" s="471">
        <v>230977</v>
      </c>
    </row>
    <row r="23" spans="1:25" s="22" customFormat="1" ht="15" x14ac:dyDescent="0.25">
      <c r="A23" s="995" t="s">
        <v>361</v>
      </c>
      <c r="B23" s="469">
        <v>0</v>
      </c>
      <c r="C23" s="470">
        <v>0</v>
      </c>
      <c r="D23" s="470">
        <v>21408419</v>
      </c>
      <c r="E23" s="470">
        <v>0</v>
      </c>
      <c r="F23" s="470">
        <v>0</v>
      </c>
      <c r="G23" s="470">
        <v>6972439</v>
      </c>
      <c r="H23" s="470">
        <v>0</v>
      </c>
      <c r="I23" s="470">
        <v>1075540</v>
      </c>
      <c r="J23" s="470">
        <v>0</v>
      </c>
      <c r="K23" s="470">
        <v>0</v>
      </c>
      <c r="L23" s="470">
        <v>0</v>
      </c>
      <c r="M23" s="470">
        <v>2953649</v>
      </c>
      <c r="N23" s="470">
        <v>0</v>
      </c>
      <c r="O23" s="470"/>
      <c r="P23" s="470">
        <v>0</v>
      </c>
      <c r="Q23" s="470">
        <v>0</v>
      </c>
      <c r="R23" s="470">
        <v>99516651.920000002</v>
      </c>
      <c r="S23" s="470">
        <v>6568836.2800000003</v>
      </c>
      <c r="T23" s="470">
        <v>1912209</v>
      </c>
      <c r="U23" s="470">
        <v>0</v>
      </c>
      <c r="V23" s="469">
        <v>0</v>
      </c>
      <c r="W23" s="471">
        <v>0</v>
      </c>
      <c r="X23" s="469">
        <v>0</v>
      </c>
      <c r="Y23" s="471">
        <v>10726121</v>
      </c>
    </row>
    <row r="24" spans="1:25" s="22" customFormat="1" ht="15" x14ac:dyDescent="0.25">
      <c r="A24" s="995" t="s">
        <v>362</v>
      </c>
      <c r="B24" s="469">
        <v>0</v>
      </c>
      <c r="C24" s="470">
        <v>99245.07</v>
      </c>
      <c r="D24" s="470">
        <v>0</v>
      </c>
      <c r="E24" s="470">
        <v>0</v>
      </c>
      <c r="F24" s="470">
        <v>2754781.92</v>
      </c>
      <c r="G24" s="470">
        <v>25049902</v>
      </c>
      <c r="H24" s="470">
        <v>1612563.42</v>
      </c>
      <c r="I24" s="470">
        <v>0</v>
      </c>
      <c r="J24" s="470">
        <v>8319692.1600000001</v>
      </c>
      <c r="K24" s="470">
        <v>0</v>
      </c>
      <c r="L24" s="470">
        <v>1259401.83</v>
      </c>
      <c r="M24" s="470">
        <v>261597</v>
      </c>
      <c r="N24" s="470">
        <v>0</v>
      </c>
      <c r="O24" s="470"/>
      <c r="P24" s="470">
        <v>0</v>
      </c>
      <c r="Q24" s="470">
        <v>27885</v>
      </c>
      <c r="R24" s="470">
        <v>39828543</v>
      </c>
      <c r="S24" s="470">
        <v>537267.35</v>
      </c>
      <c r="T24" s="470">
        <v>0</v>
      </c>
      <c r="U24" s="470">
        <v>93881187.549999997</v>
      </c>
      <c r="V24" s="469">
        <v>0</v>
      </c>
      <c r="W24" s="471">
        <v>17311053</v>
      </c>
      <c r="X24" s="469">
        <v>67074321.439999998</v>
      </c>
      <c r="Y24" s="471">
        <v>0</v>
      </c>
    </row>
    <row r="25" spans="1:25" s="22" customFormat="1" ht="15.75" thickBot="1" x14ac:dyDescent="0.3">
      <c r="A25" s="997" t="s">
        <v>807</v>
      </c>
      <c r="B25" s="1008">
        <v>0</v>
      </c>
      <c r="C25" s="1009">
        <v>0</v>
      </c>
      <c r="D25" s="1009">
        <v>0</v>
      </c>
      <c r="E25" s="1009">
        <v>0</v>
      </c>
      <c r="F25" s="1009">
        <v>0</v>
      </c>
      <c r="G25" s="1009">
        <v>0</v>
      </c>
      <c r="H25" s="1009">
        <v>0</v>
      </c>
      <c r="I25" s="1009">
        <v>0</v>
      </c>
      <c r="J25" s="1009"/>
      <c r="K25" s="1009">
        <v>0</v>
      </c>
      <c r="L25" s="1009">
        <v>0</v>
      </c>
      <c r="M25" s="1009">
        <v>0</v>
      </c>
      <c r="N25" s="1009">
        <v>0</v>
      </c>
      <c r="O25" s="1009"/>
      <c r="P25" s="1009">
        <v>0</v>
      </c>
      <c r="Q25" s="1009">
        <v>0</v>
      </c>
      <c r="R25" s="1009">
        <v>0</v>
      </c>
      <c r="S25" s="1009">
        <v>0</v>
      </c>
      <c r="T25" s="1009">
        <v>0</v>
      </c>
      <c r="U25" s="1009"/>
      <c r="V25" s="469">
        <v>0</v>
      </c>
      <c r="W25" s="471">
        <v>0</v>
      </c>
      <c r="X25" s="469"/>
      <c r="Y25" s="471">
        <v>0</v>
      </c>
    </row>
    <row r="26" spans="1:25" s="22" customFormat="1" ht="15.75" thickBot="1" x14ac:dyDescent="0.3">
      <c r="A26" s="1003" t="s">
        <v>363</v>
      </c>
      <c r="B26" s="992">
        <v>1801076928.1099999</v>
      </c>
      <c r="C26" s="992">
        <v>34768639.439999998</v>
      </c>
      <c r="D26" s="992">
        <v>2450972690</v>
      </c>
      <c r="E26" s="992">
        <v>1410407.95</v>
      </c>
      <c r="F26" s="992">
        <v>312746494.57999998</v>
      </c>
      <c r="G26" s="992">
        <v>1051883954</v>
      </c>
      <c r="H26" s="992">
        <v>1133584415.0100002</v>
      </c>
      <c r="I26" s="992">
        <v>975360571</v>
      </c>
      <c r="J26" s="992">
        <v>19620998.560000002</v>
      </c>
      <c r="K26" s="992">
        <v>1286942467.73</v>
      </c>
      <c r="L26" s="992">
        <v>231040110.50999999</v>
      </c>
      <c r="M26" s="992">
        <v>12067801</v>
      </c>
      <c r="N26" s="992">
        <v>1332971225.3600001</v>
      </c>
      <c r="O26" s="992">
        <v>0</v>
      </c>
      <c r="P26" s="992">
        <v>448436290</v>
      </c>
      <c r="Q26" s="992">
        <v>16958272</v>
      </c>
      <c r="R26" s="992">
        <v>1723832315.6999998</v>
      </c>
      <c r="S26" s="992">
        <v>119788866.33</v>
      </c>
      <c r="T26" s="992">
        <v>3480035</v>
      </c>
      <c r="U26" s="992">
        <v>874272100.42000008</v>
      </c>
      <c r="V26" s="991">
        <v>957466440</v>
      </c>
      <c r="W26" s="993">
        <v>583540523</v>
      </c>
      <c r="X26" s="991">
        <v>77584600.980000004</v>
      </c>
      <c r="Y26" s="993">
        <v>69353937</v>
      </c>
    </row>
    <row r="27" spans="1:25" s="22" customFormat="1" ht="15" x14ac:dyDescent="0.25">
      <c r="A27" s="996" t="s">
        <v>364</v>
      </c>
      <c r="B27" s="251">
        <v>867102090.26999998</v>
      </c>
      <c r="C27" s="251">
        <v>32806421.809999999</v>
      </c>
      <c r="D27" s="251">
        <v>2331224832</v>
      </c>
      <c r="E27" s="251">
        <v>911050.44</v>
      </c>
      <c r="F27" s="251">
        <v>150077224.16999999</v>
      </c>
      <c r="G27" s="251">
        <v>255093343</v>
      </c>
      <c r="H27" s="251">
        <v>821061301.76000011</v>
      </c>
      <c r="I27" s="251">
        <v>776914120</v>
      </c>
      <c r="J27" s="251">
        <v>15385090.560000001</v>
      </c>
      <c r="K27" s="251">
        <v>527366447.71999997</v>
      </c>
      <c r="L27" s="251">
        <v>112743314.76000001</v>
      </c>
      <c r="M27" s="251">
        <v>5275189</v>
      </c>
      <c r="N27" s="251">
        <v>538944241.54999995</v>
      </c>
      <c r="O27" s="251">
        <v>0</v>
      </c>
      <c r="P27" s="251">
        <v>122795618</v>
      </c>
      <c r="Q27" s="251">
        <v>12107478</v>
      </c>
      <c r="R27" s="251">
        <v>549687997.69999993</v>
      </c>
      <c r="S27" s="251">
        <v>6234744.96</v>
      </c>
      <c r="T27" s="251">
        <v>3480035</v>
      </c>
      <c r="U27" s="251">
        <v>180613027.66000003</v>
      </c>
      <c r="V27" s="339">
        <v>672909323</v>
      </c>
      <c r="W27" s="340">
        <v>276459033</v>
      </c>
      <c r="X27" s="339">
        <v>29650467.75</v>
      </c>
      <c r="Y27" s="340">
        <v>36300770</v>
      </c>
    </row>
    <row r="28" spans="1:25" s="22" customFormat="1" ht="15" x14ac:dyDescent="0.25">
      <c r="A28" s="995" t="s">
        <v>365</v>
      </c>
      <c r="B28" s="470">
        <v>54965990.109999999</v>
      </c>
      <c r="C28" s="470">
        <v>6042291.3099999996</v>
      </c>
      <c r="D28" s="470">
        <v>1236890560</v>
      </c>
      <c r="E28" s="470">
        <v>543577.21</v>
      </c>
      <c r="F28" s="470">
        <v>117968083.36</v>
      </c>
      <c r="G28" s="470">
        <v>73113258</v>
      </c>
      <c r="H28" s="470">
        <v>250253858.78</v>
      </c>
      <c r="I28" s="470">
        <v>192733862</v>
      </c>
      <c r="J28" s="470">
        <v>143722.03</v>
      </c>
      <c r="K28" s="470">
        <v>22111082.440000001</v>
      </c>
      <c r="L28" s="849">
        <v>28356319.620000001</v>
      </c>
      <c r="M28" s="849">
        <v>2570402</v>
      </c>
      <c r="N28" s="849">
        <v>353397117.72000003</v>
      </c>
      <c r="O28" s="849"/>
      <c r="P28" s="252">
        <v>19991216</v>
      </c>
      <c r="Q28" s="252">
        <v>1534956</v>
      </c>
      <c r="R28" s="252">
        <v>236064822.84</v>
      </c>
      <c r="S28" s="252">
        <v>2931893.66</v>
      </c>
      <c r="T28" s="252">
        <v>3479933</v>
      </c>
      <c r="U28" s="252">
        <v>0</v>
      </c>
      <c r="V28" s="349">
        <v>102347265</v>
      </c>
      <c r="W28" s="341">
        <v>122005605</v>
      </c>
      <c r="X28" s="349">
        <v>13956933.859999999</v>
      </c>
      <c r="Y28" s="341">
        <v>6914020</v>
      </c>
    </row>
    <row r="29" spans="1:25" s="22" customFormat="1" ht="15" x14ac:dyDescent="0.25">
      <c r="A29" s="995" t="s">
        <v>366</v>
      </c>
      <c r="B29" s="470">
        <v>188729724.91999999</v>
      </c>
      <c r="C29" s="470">
        <v>26548608.59</v>
      </c>
      <c r="D29" s="470">
        <v>8517140</v>
      </c>
      <c r="E29" s="470">
        <v>0</v>
      </c>
      <c r="F29" s="470">
        <v>0</v>
      </c>
      <c r="G29" s="470">
        <v>4099783</v>
      </c>
      <c r="H29" s="470">
        <v>311443512.79000002</v>
      </c>
      <c r="I29" s="470">
        <v>485016600</v>
      </c>
      <c r="J29" s="470">
        <v>0</v>
      </c>
      <c r="K29" s="470">
        <v>461877403.31999999</v>
      </c>
      <c r="L29" s="849">
        <v>66671224.780000001</v>
      </c>
      <c r="M29" s="849">
        <v>274644</v>
      </c>
      <c r="N29" s="849">
        <v>26240634.359999999</v>
      </c>
      <c r="O29" s="849"/>
      <c r="P29" s="252">
        <v>30516916</v>
      </c>
      <c r="Q29" s="252">
        <v>5909312</v>
      </c>
      <c r="R29" s="252">
        <v>107897898.94</v>
      </c>
      <c r="S29" s="252">
        <v>1948235.6</v>
      </c>
      <c r="T29" s="252">
        <v>0</v>
      </c>
      <c r="U29" s="252">
        <v>112803502.79000001</v>
      </c>
      <c r="V29" s="349">
        <v>379744770</v>
      </c>
      <c r="W29" s="341">
        <v>90570705</v>
      </c>
      <c r="X29" s="349">
        <v>5599360.8899999997</v>
      </c>
      <c r="Y29" s="341">
        <v>19401748</v>
      </c>
    </row>
    <row r="30" spans="1:25" s="22" customFormat="1" ht="15" x14ac:dyDescent="0.25">
      <c r="A30" s="995" t="s">
        <v>367</v>
      </c>
      <c r="B30" s="470">
        <v>604528528.00999999</v>
      </c>
      <c r="C30" s="470">
        <v>0</v>
      </c>
      <c r="D30" s="470">
        <v>0</v>
      </c>
      <c r="E30" s="470">
        <v>0</v>
      </c>
      <c r="F30" s="470">
        <v>8332376.1900000004</v>
      </c>
      <c r="G30" s="470">
        <v>10837035</v>
      </c>
      <c r="H30" s="470">
        <v>169784012.81999999</v>
      </c>
      <c r="I30" s="470">
        <v>84919540</v>
      </c>
      <c r="J30" s="470">
        <v>557240</v>
      </c>
      <c r="K30" s="470">
        <v>32887747.649999999</v>
      </c>
      <c r="L30" s="849">
        <v>0</v>
      </c>
      <c r="M30" s="849">
        <v>1092720</v>
      </c>
      <c r="N30" s="849">
        <v>0</v>
      </c>
      <c r="O30" s="849"/>
      <c r="P30" s="252">
        <v>8266420</v>
      </c>
      <c r="Q30" s="252">
        <v>0</v>
      </c>
      <c r="R30" s="252">
        <v>0</v>
      </c>
      <c r="S30" s="252">
        <v>390000</v>
      </c>
      <c r="T30" s="252">
        <v>0</v>
      </c>
      <c r="U30" s="252">
        <v>0</v>
      </c>
      <c r="V30" s="349">
        <v>187709700</v>
      </c>
      <c r="W30" s="341">
        <v>21844525</v>
      </c>
      <c r="X30" s="349">
        <v>3118035.89</v>
      </c>
      <c r="Y30" s="341">
        <v>0</v>
      </c>
    </row>
    <row r="31" spans="1:25" s="22" customFormat="1" ht="15" x14ac:dyDescent="0.25">
      <c r="A31" s="998" t="s">
        <v>368</v>
      </c>
      <c r="B31" s="470">
        <v>0</v>
      </c>
      <c r="C31" s="470">
        <v>0</v>
      </c>
      <c r="D31" s="470">
        <v>0</v>
      </c>
      <c r="E31" s="470">
        <v>0</v>
      </c>
      <c r="F31" s="470">
        <v>0</v>
      </c>
      <c r="G31" s="470">
        <v>17052911</v>
      </c>
      <c r="H31" s="470">
        <v>54901054.219999999</v>
      </c>
      <c r="I31" s="470">
        <v>0</v>
      </c>
      <c r="J31" s="470">
        <v>0</v>
      </c>
      <c r="K31" s="470">
        <v>0</v>
      </c>
      <c r="L31" s="849">
        <v>0</v>
      </c>
      <c r="M31" s="849">
        <v>0</v>
      </c>
      <c r="N31" s="849">
        <v>0</v>
      </c>
      <c r="O31" s="849"/>
      <c r="P31" s="252">
        <v>0</v>
      </c>
      <c r="Q31" s="252">
        <v>0</v>
      </c>
      <c r="R31" s="252">
        <v>0</v>
      </c>
      <c r="S31" s="252">
        <v>0</v>
      </c>
      <c r="T31" s="252">
        <v>0</v>
      </c>
      <c r="U31" s="252">
        <v>9358445.6400000006</v>
      </c>
      <c r="V31" s="349">
        <v>0</v>
      </c>
      <c r="W31" s="341">
        <v>0</v>
      </c>
      <c r="X31" s="349">
        <v>0</v>
      </c>
      <c r="Y31" s="341">
        <v>0</v>
      </c>
    </row>
    <row r="32" spans="1:25" s="22" customFormat="1" ht="15" x14ac:dyDescent="0.25">
      <c r="A32" s="995" t="s">
        <v>369</v>
      </c>
      <c r="B32" s="470">
        <v>18877847.23</v>
      </c>
      <c r="C32" s="470">
        <v>0</v>
      </c>
      <c r="D32" s="470">
        <v>689214622</v>
      </c>
      <c r="E32" s="470">
        <v>367473.23</v>
      </c>
      <c r="F32" s="470">
        <v>23776764.620000001</v>
      </c>
      <c r="G32" s="470">
        <v>137595881</v>
      </c>
      <c r="H32" s="470">
        <v>34678863.149999999</v>
      </c>
      <c r="I32" s="470">
        <v>6717910</v>
      </c>
      <c r="J32" s="470">
        <v>14684128.530000001</v>
      </c>
      <c r="K32" s="470">
        <v>6562806.75</v>
      </c>
      <c r="L32" s="849">
        <v>17715770.359999999</v>
      </c>
      <c r="M32" s="849">
        <v>1337423</v>
      </c>
      <c r="N32" s="849">
        <v>81079094.900000006</v>
      </c>
      <c r="O32" s="849"/>
      <c r="P32" s="252">
        <v>3984786</v>
      </c>
      <c r="Q32" s="252">
        <v>4663210</v>
      </c>
      <c r="R32" s="252">
        <v>89294855.439999998</v>
      </c>
      <c r="S32" s="252">
        <v>964615.7</v>
      </c>
      <c r="T32" s="252">
        <v>102</v>
      </c>
      <c r="U32" s="252">
        <v>58451079.230000004</v>
      </c>
      <c r="V32" s="349">
        <v>1335866</v>
      </c>
      <c r="W32" s="341">
        <v>42038198</v>
      </c>
      <c r="X32" s="349">
        <v>1787862.96</v>
      </c>
      <c r="Y32" s="341">
        <v>8175402</v>
      </c>
    </row>
    <row r="33" spans="1:25" s="22" customFormat="1" ht="15" x14ac:dyDescent="0.25">
      <c r="A33" s="997" t="s">
        <v>370</v>
      </c>
      <c r="B33" s="470">
        <v>0</v>
      </c>
      <c r="C33" s="470">
        <v>0</v>
      </c>
      <c r="D33" s="470">
        <v>0</v>
      </c>
      <c r="E33" s="470">
        <v>0</v>
      </c>
      <c r="F33" s="470">
        <v>0</v>
      </c>
      <c r="G33" s="470">
        <v>12394475</v>
      </c>
      <c r="H33" s="470">
        <v>0</v>
      </c>
      <c r="I33" s="470">
        <v>6884884</v>
      </c>
      <c r="J33" s="470">
        <v>0</v>
      </c>
      <c r="K33" s="470">
        <v>0</v>
      </c>
      <c r="L33" s="849">
        <v>0</v>
      </c>
      <c r="M33" s="849">
        <v>0</v>
      </c>
      <c r="N33" s="849">
        <v>0</v>
      </c>
      <c r="O33" s="849"/>
      <c r="P33" s="252">
        <v>205632</v>
      </c>
      <c r="Q33" s="252">
        <v>0</v>
      </c>
      <c r="R33" s="252">
        <v>116430420.48</v>
      </c>
      <c r="S33" s="252">
        <v>0</v>
      </c>
      <c r="T33" s="252">
        <v>0</v>
      </c>
      <c r="U33" s="252">
        <v>0</v>
      </c>
      <c r="V33" s="349">
        <v>0</v>
      </c>
      <c r="W33" s="341">
        <v>0</v>
      </c>
      <c r="X33" s="349">
        <v>0</v>
      </c>
      <c r="Y33" s="341">
        <v>0</v>
      </c>
    </row>
    <row r="34" spans="1:25" s="22" customFormat="1" ht="15" x14ac:dyDescent="0.25">
      <c r="A34" s="997" t="s">
        <v>371</v>
      </c>
      <c r="B34" s="470">
        <v>0</v>
      </c>
      <c r="C34" s="470">
        <v>0</v>
      </c>
      <c r="D34" s="470">
        <v>3195574</v>
      </c>
      <c r="E34" s="470">
        <v>0</v>
      </c>
      <c r="F34" s="470">
        <v>0</v>
      </c>
      <c r="G34" s="470">
        <v>0</v>
      </c>
      <c r="H34" s="470">
        <v>0</v>
      </c>
      <c r="I34" s="470">
        <v>641324</v>
      </c>
      <c r="J34" s="470">
        <v>0</v>
      </c>
      <c r="K34" s="470">
        <v>0</v>
      </c>
      <c r="L34" s="849">
        <v>0</v>
      </c>
      <c r="M34" s="849">
        <v>0</v>
      </c>
      <c r="N34" s="849">
        <v>0</v>
      </c>
      <c r="O34" s="849"/>
      <c r="P34" s="252">
        <v>59830648</v>
      </c>
      <c r="Q34" s="252">
        <v>0</v>
      </c>
      <c r="R34" s="252">
        <v>0</v>
      </c>
      <c r="S34" s="252">
        <v>0</v>
      </c>
      <c r="T34" s="252">
        <v>0</v>
      </c>
      <c r="U34" s="252">
        <v>0</v>
      </c>
      <c r="V34" s="349">
        <v>1771722</v>
      </c>
      <c r="W34" s="341">
        <v>0</v>
      </c>
      <c r="X34" s="349">
        <v>0</v>
      </c>
      <c r="Y34" s="341">
        <v>1809600</v>
      </c>
    </row>
    <row r="35" spans="1:25" s="22" customFormat="1" ht="15" x14ac:dyDescent="0.25">
      <c r="A35" s="997" t="s">
        <v>372</v>
      </c>
      <c r="B35" s="470">
        <v>0</v>
      </c>
      <c r="C35" s="470">
        <v>215521.91</v>
      </c>
      <c r="D35" s="470">
        <v>393406936</v>
      </c>
      <c r="E35" s="470">
        <v>0</v>
      </c>
      <c r="F35" s="470">
        <v>0</v>
      </c>
      <c r="G35" s="470">
        <v>0</v>
      </c>
      <c r="H35" s="470">
        <v>0</v>
      </c>
      <c r="I35" s="470">
        <v>0</v>
      </c>
      <c r="J35" s="470">
        <v>0</v>
      </c>
      <c r="K35" s="470">
        <v>3927407.56</v>
      </c>
      <c r="L35" s="849">
        <v>0</v>
      </c>
      <c r="M35" s="849">
        <v>0</v>
      </c>
      <c r="N35" s="849">
        <v>78227394.569999993</v>
      </c>
      <c r="O35" s="849"/>
      <c r="P35" s="252">
        <v>0</v>
      </c>
      <c r="Q35" s="252">
        <v>0</v>
      </c>
      <c r="R35" s="252">
        <v>0</v>
      </c>
      <c r="S35" s="252">
        <v>0</v>
      </c>
      <c r="T35" s="252">
        <v>0</v>
      </c>
      <c r="U35" s="252">
        <v>0</v>
      </c>
      <c r="V35" s="349">
        <v>0</v>
      </c>
      <c r="W35" s="341">
        <v>0</v>
      </c>
      <c r="X35" s="349">
        <v>5188274.1500000004</v>
      </c>
      <c r="Y35" s="341">
        <v>0</v>
      </c>
    </row>
    <row r="36" spans="1:25" s="22" customFormat="1" ht="15" x14ac:dyDescent="0.25">
      <c r="A36" s="999" t="s">
        <v>373</v>
      </c>
      <c r="B36" s="251">
        <v>933974837.83999991</v>
      </c>
      <c r="C36" s="251">
        <v>1962217.63</v>
      </c>
      <c r="D36" s="251">
        <v>119747858</v>
      </c>
      <c r="E36" s="251">
        <v>499357.51</v>
      </c>
      <c r="F36" s="251">
        <v>162669270.41</v>
      </c>
      <c r="G36" s="251">
        <v>796790611</v>
      </c>
      <c r="H36" s="251">
        <v>312523113.25</v>
      </c>
      <c r="I36" s="251">
        <v>198446451</v>
      </c>
      <c r="J36" s="251">
        <v>4235908</v>
      </c>
      <c r="K36" s="251">
        <v>759576020.00999999</v>
      </c>
      <c r="L36" s="251">
        <v>118296795.75</v>
      </c>
      <c r="M36" s="251">
        <v>6792612</v>
      </c>
      <c r="N36" s="251">
        <v>794026983.81000006</v>
      </c>
      <c r="O36" s="251">
        <v>0</v>
      </c>
      <c r="P36" s="251">
        <v>325640672</v>
      </c>
      <c r="Q36" s="251">
        <v>4850794</v>
      </c>
      <c r="R36" s="251">
        <v>1174144318</v>
      </c>
      <c r="S36" s="251">
        <v>113554121.37</v>
      </c>
      <c r="T36" s="251">
        <v>0</v>
      </c>
      <c r="U36" s="251">
        <v>693659072.75999999</v>
      </c>
      <c r="V36" s="339">
        <v>284557117</v>
      </c>
      <c r="W36" s="340">
        <v>307081490</v>
      </c>
      <c r="X36" s="339">
        <v>47934133.230000004</v>
      </c>
      <c r="Y36" s="340">
        <v>33053167</v>
      </c>
    </row>
    <row r="37" spans="1:25" s="22" customFormat="1" ht="15" x14ac:dyDescent="0.25">
      <c r="A37" s="997" t="s">
        <v>374</v>
      </c>
      <c r="B37" s="470">
        <v>0</v>
      </c>
      <c r="C37" s="470">
        <v>0</v>
      </c>
      <c r="D37" s="470">
        <v>0</v>
      </c>
      <c r="E37" s="470">
        <v>0</v>
      </c>
      <c r="F37" s="470">
        <v>2332128.96</v>
      </c>
      <c r="G37" s="470">
        <v>0</v>
      </c>
      <c r="H37" s="470">
        <v>0</v>
      </c>
      <c r="I37" s="470">
        <v>0</v>
      </c>
      <c r="J37" s="470">
        <v>0</v>
      </c>
      <c r="K37" s="470">
        <v>0</v>
      </c>
      <c r="L37" s="850">
        <v>0</v>
      </c>
      <c r="M37" s="850">
        <v>0</v>
      </c>
      <c r="N37" s="850">
        <v>0</v>
      </c>
      <c r="O37" s="850"/>
      <c r="P37" s="252">
        <v>0</v>
      </c>
      <c r="Q37" s="252">
        <v>0</v>
      </c>
      <c r="R37" s="252">
        <v>0</v>
      </c>
      <c r="S37" s="252">
        <v>0</v>
      </c>
      <c r="T37" s="252">
        <v>0</v>
      </c>
      <c r="U37" s="252">
        <v>0</v>
      </c>
      <c r="V37" s="349">
        <v>0</v>
      </c>
      <c r="W37" s="341">
        <v>0</v>
      </c>
      <c r="X37" s="349">
        <v>0</v>
      </c>
      <c r="Y37" s="341">
        <v>0</v>
      </c>
    </row>
    <row r="38" spans="1:25" s="22" customFormat="1" ht="15" x14ac:dyDescent="0.25">
      <c r="A38" s="997" t="s">
        <v>375</v>
      </c>
      <c r="B38" s="470">
        <v>289860000.38999999</v>
      </c>
      <c r="C38" s="470">
        <v>0</v>
      </c>
      <c r="D38" s="470">
        <v>0</v>
      </c>
      <c r="E38" s="470">
        <v>0</v>
      </c>
      <c r="F38" s="470">
        <v>0</v>
      </c>
      <c r="G38" s="470">
        <v>105306591</v>
      </c>
      <c r="H38" s="470">
        <v>18888595.25</v>
      </c>
      <c r="I38" s="470">
        <v>189605517</v>
      </c>
      <c r="J38" s="470">
        <v>0</v>
      </c>
      <c r="K38" s="470">
        <v>483231038</v>
      </c>
      <c r="L38" s="850">
        <v>105933333.34</v>
      </c>
      <c r="M38" s="850">
        <v>0</v>
      </c>
      <c r="N38" s="850">
        <v>710683365.86000001</v>
      </c>
      <c r="O38" s="850"/>
      <c r="P38" s="252">
        <v>26078968</v>
      </c>
      <c r="Q38" s="252">
        <v>723920</v>
      </c>
      <c r="R38" s="252">
        <v>701187214.28999996</v>
      </c>
      <c r="S38" s="252">
        <v>59954590.270000003</v>
      </c>
      <c r="T38" s="252">
        <v>0</v>
      </c>
      <c r="U38" s="252">
        <v>686894716.54999995</v>
      </c>
      <c r="V38" s="349">
        <v>9396000</v>
      </c>
      <c r="W38" s="341">
        <v>215759871</v>
      </c>
      <c r="X38" s="349">
        <v>0</v>
      </c>
      <c r="Y38" s="341">
        <v>30783911</v>
      </c>
    </row>
    <row r="39" spans="1:25" s="22" customFormat="1" ht="15" x14ac:dyDescent="0.25">
      <c r="A39" s="997" t="s">
        <v>376</v>
      </c>
      <c r="B39" s="470">
        <v>641394350.54999995</v>
      </c>
      <c r="C39" s="470">
        <v>0</v>
      </c>
      <c r="D39" s="470">
        <v>0</v>
      </c>
      <c r="E39" s="470">
        <v>0</v>
      </c>
      <c r="F39" s="470">
        <v>124684456</v>
      </c>
      <c r="G39" s="470">
        <v>658027028</v>
      </c>
      <c r="H39" s="470">
        <v>267997461</v>
      </c>
      <c r="I39" s="470">
        <v>0</v>
      </c>
      <c r="J39" s="470">
        <v>0</v>
      </c>
      <c r="K39" s="470">
        <v>271535750</v>
      </c>
      <c r="L39" s="850">
        <v>0</v>
      </c>
      <c r="M39" s="850">
        <v>4574066</v>
      </c>
      <c r="N39" s="850">
        <v>0</v>
      </c>
      <c r="O39" s="850"/>
      <c r="P39" s="252">
        <v>296650782</v>
      </c>
      <c r="Q39" s="252">
        <v>0</v>
      </c>
      <c r="R39" s="252">
        <v>383200000</v>
      </c>
      <c r="S39" s="252">
        <v>52000000</v>
      </c>
      <c r="T39" s="252">
        <v>0</v>
      </c>
      <c r="U39" s="252">
        <v>0</v>
      </c>
      <c r="V39" s="349">
        <v>247400000</v>
      </c>
      <c r="W39" s="341">
        <v>53355072</v>
      </c>
      <c r="X39" s="349">
        <v>3049812.25</v>
      </c>
      <c r="Y39" s="341">
        <v>0</v>
      </c>
    </row>
    <row r="40" spans="1:25" s="22" customFormat="1" ht="15" x14ac:dyDescent="0.25">
      <c r="A40" s="1000" t="s">
        <v>377</v>
      </c>
      <c r="B40" s="470">
        <v>0</v>
      </c>
      <c r="C40" s="470">
        <v>0</v>
      </c>
      <c r="D40" s="470">
        <v>0</v>
      </c>
      <c r="E40" s="470">
        <v>0</v>
      </c>
      <c r="F40" s="470">
        <v>0</v>
      </c>
      <c r="G40" s="470">
        <v>0</v>
      </c>
      <c r="H40" s="470">
        <v>0</v>
      </c>
      <c r="I40" s="470">
        <v>0</v>
      </c>
      <c r="J40" s="470">
        <v>0</v>
      </c>
      <c r="K40" s="470">
        <v>0</v>
      </c>
      <c r="L40" s="850">
        <v>0</v>
      </c>
      <c r="M40" s="850">
        <v>0</v>
      </c>
      <c r="N40" s="850">
        <v>0</v>
      </c>
      <c r="O40" s="850"/>
      <c r="P40" s="252">
        <v>0</v>
      </c>
      <c r="Q40" s="252">
        <v>0</v>
      </c>
      <c r="R40" s="252">
        <v>0</v>
      </c>
      <c r="S40" s="252">
        <v>0</v>
      </c>
      <c r="T40" s="252">
        <v>0</v>
      </c>
      <c r="U40" s="252">
        <v>0</v>
      </c>
      <c r="V40" s="349">
        <v>0</v>
      </c>
      <c r="W40" s="341">
        <v>0</v>
      </c>
      <c r="X40" s="349">
        <v>0</v>
      </c>
      <c r="Y40" s="341">
        <v>0</v>
      </c>
    </row>
    <row r="41" spans="1:25" s="22" customFormat="1" ht="15" x14ac:dyDescent="0.25">
      <c r="A41" s="997" t="s">
        <v>378</v>
      </c>
      <c r="B41" s="470">
        <v>2720486.9</v>
      </c>
      <c r="C41" s="470">
        <v>0</v>
      </c>
      <c r="D41" s="470">
        <v>98800483</v>
      </c>
      <c r="E41" s="470">
        <v>0</v>
      </c>
      <c r="F41" s="470">
        <v>0</v>
      </c>
      <c r="G41" s="470">
        <v>0</v>
      </c>
      <c r="H41" s="470">
        <v>0</v>
      </c>
      <c r="I41" s="470">
        <v>0</v>
      </c>
      <c r="J41" s="470">
        <v>3555903.35</v>
      </c>
      <c r="K41" s="470">
        <v>0</v>
      </c>
      <c r="L41" s="850">
        <v>0</v>
      </c>
      <c r="M41" s="850">
        <v>1532120</v>
      </c>
      <c r="N41" s="850">
        <v>83153102.079999998</v>
      </c>
      <c r="O41" s="850"/>
      <c r="P41" s="252">
        <v>0</v>
      </c>
      <c r="Q41" s="252">
        <v>0</v>
      </c>
      <c r="R41" s="252">
        <v>3608161.14</v>
      </c>
      <c r="S41" s="252">
        <v>0</v>
      </c>
      <c r="T41" s="252">
        <v>0</v>
      </c>
      <c r="U41" s="252">
        <v>0</v>
      </c>
      <c r="V41" s="349">
        <v>23201160</v>
      </c>
      <c r="W41" s="341">
        <v>0</v>
      </c>
      <c r="X41" s="349">
        <v>1868814</v>
      </c>
      <c r="Y41" s="341">
        <v>0</v>
      </c>
    </row>
    <row r="42" spans="1:25" s="22" customFormat="1" ht="15" x14ac:dyDescent="0.25">
      <c r="A42" s="997" t="s">
        <v>379</v>
      </c>
      <c r="B42" s="470">
        <v>0</v>
      </c>
      <c r="C42" s="470">
        <v>0</v>
      </c>
      <c r="D42" s="470">
        <v>0</v>
      </c>
      <c r="E42" s="470">
        <v>0</v>
      </c>
      <c r="F42" s="470">
        <v>0</v>
      </c>
      <c r="G42" s="470">
        <v>0</v>
      </c>
      <c r="H42" s="470">
        <v>0</v>
      </c>
      <c r="I42" s="470">
        <v>0</v>
      </c>
      <c r="J42" s="470">
        <v>0</v>
      </c>
      <c r="K42" s="470">
        <v>0</v>
      </c>
      <c r="L42" s="850">
        <v>0</v>
      </c>
      <c r="M42" s="850">
        <v>0</v>
      </c>
      <c r="N42" s="850">
        <v>190515.87</v>
      </c>
      <c r="O42" s="850"/>
      <c r="P42" s="252">
        <v>1445811</v>
      </c>
      <c r="Q42" s="252">
        <v>0</v>
      </c>
      <c r="R42" s="252">
        <v>0</v>
      </c>
      <c r="S42" s="252">
        <v>0</v>
      </c>
      <c r="T42" s="252">
        <v>0</v>
      </c>
      <c r="U42" s="252">
        <v>0</v>
      </c>
      <c r="V42" s="349">
        <v>0</v>
      </c>
      <c r="W42" s="341">
        <v>0</v>
      </c>
      <c r="X42" s="349">
        <v>11552809.49</v>
      </c>
      <c r="Y42" s="341">
        <v>0</v>
      </c>
    </row>
    <row r="43" spans="1:25" s="22" customFormat="1" ht="15" x14ac:dyDescent="0.25">
      <c r="A43" s="997" t="s">
        <v>380</v>
      </c>
      <c r="B43" s="470">
        <v>0</v>
      </c>
      <c r="C43" s="470">
        <v>1962217.63</v>
      </c>
      <c r="D43" s="470">
        <v>20947375</v>
      </c>
      <c r="E43" s="470">
        <v>499357.51</v>
      </c>
      <c r="F43" s="470">
        <v>35652685.450000003</v>
      </c>
      <c r="G43" s="470">
        <v>33456992</v>
      </c>
      <c r="H43" s="470">
        <v>19081624.18</v>
      </c>
      <c r="I43" s="470">
        <v>8840934</v>
      </c>
      <c r="J43" s="470">
        <v>680004.65</v>
      </c>
      <c r="K43" s="470">
        <v>4809232.01</v>
      </c>
      <c r="L43" s="850">
        <v>12363462.41</v>
      </c>
      <c r="M43" s="850">
        <v>686426</v>
      </c>
      <c r="N43" s="850">
        <v>0</v>
      </c>
      <c r="O43" s="850"/>
      <c r="P43" s="252">
        <v>1465111</v>
      </c>
      <c r="Q43" s="252">
        <v>189374</v>
      </c>
      <c r="R43" s="252">
        <v>74128243.739999995</v>
      </c>
      <c r="S43" s="252">
        <v>1599531.1</v>
      </c>
      <c r="T43" s="252">
        <v>0</v>
      </c>
      <c r="U43" s="252">
        <v>6764356.21</v>
      </c>
      <c r="V43" s="349">
        <v>3458276</v>
      </c>
      <c r="W43" s="341">
        <v>37966547</v>
      </c>
      <c r="X43" s="349">
        <v>638296.98</v>
      </c>
      <c r="Y43" s="341">
        <v>2269256</v>
      </c>
    </row>
    <row r="44" spans="1:25" s="22" customFormat="1" ht="15.75" thickBot="1" x14ac:dyDescent="0.3">
      <c r="A44" s="997" t="s">
        <v>381</v>
      </c>
      <c r="B44" s="470">
        <v>0</v>
      </c>
      <c r="C44" s="470">
        <v>0</v>
      </c>
      <c r="D44" s="470">
        <v>0</v>
      </c>
      <c r="E44" s="470">
        <v>0</v>
      </c>
      <c r="F44" s="470">
        <v>0</v>
      </c>
      <c r="G44" s="470">
        <v>0</v>
      </c>
      <c r="H44" s="470">
        <v>6555432.8200000003</v>
      </c>
      <c r="I44" s="470">
        <v>0</v>
      </c>
      <c r="J44" s="470">
        <v>0</v>
      </c>
      <c r="K44" s="470">
        <v>0</v>
      </c>
      <c r="L44" s="850">
        <v>0</v>
      </c>
      <c r="M44" s="850">
        <v>0</v>
      </c>
      <c r="N44" s="850">
        <v>0</v>
      </c>
      <c r="O44" s="850"/>
      <c r="P44" s="252">
        <v>0</v>
      </c>
      <c r="Q44" s="252">
        <v>3937500</v>
      </c>
      <c r="R44" s="252">
        <v>12020698.83</v>
      </c>
      <c r="S44" s="252">
        <v>0</v>
      </c>
      <c r="T44" s="252">
        <v>0</v>
      </c>
      <c r="U44" s="252">
        <v>0</v>
      </c>
      <c r="V44" s="349">
        <v>1101681</v>
      </c>
      <c r="W44" s="341">
        <v>0</v>
      </c>
      <c r="X44" s="349">
        <v>30824400.510000002</v>
      </c>
      <c r="Y44" s="341">
        <v>0</v>
      </c>
    </row>
    <row r="45" spans="1:25" s="22" customFormat="1" ht="15.75" thickBot="1" x14ac:dyDescent="0.3">
      <c r="A45" s="1003" t="s">
        <v>382</v>
      </c>
      <c r="B45" s="992">
        <v>833715278.93999994</v>
      </c>
      <c r="C45" s="992">
        <v>15036671.140000002</v>
      </c>
      <c r="D45" s="992">
        <v>3087784466</v>
      </c>
      <c r="E45" s="992">
        <v>43169833.630000003</v>
      </c>
      <c r="F45" s="992">
        <v>509976118.88</v>
      </c>
      <c r="G45" s="992">
        <v>1908780716.5699999</v>
      </c>
      <c r="H45" s="992">
        <v>1004352632.85</v>
      </c>
      <c r="I45" s="992">
        <v>756902823</v>
      </c>
      <c r="J45" s="992">
        <v>18333542.440000001</v>
      </c>
      <c r="K45" s="992">
        <v>572532891.94000006</v>
      </c>
      <c r="L45" s="992">
        <v>426555499.68000007</v>
      </c>
      <c r="M45" s="992">
        <v>7390627</v>
      </c>
      <c r="N45" s="992">
        <v>751054817.70999992</v>
      </c>
      <c r="O45" s="992">
        <v>0</v>
      </c>
      <c r="P45" s="992">
        <v>130521663</v>
      </c>
      <c r="Q45" s="992">
        <v>13512579</v>
      </c>
      <c r="R45" s="992">
        <v>1816464704.3</v>
      </c>
      <c r="S45" s="992">
        <v>64000064.95000001</v>
      </c>
      <c r="T45" s="992">
        <v>1124069.72</v>
      </c>
      <c r="U45" s="992">
        <v>665760939.91999996</v>
      </c>
      <c r="V45" s="991">
        <v>264463976</v>
      </c>
      <c r="W45" s="993">
        <v>556517547</v>
      </c>
      <c r="X45" s="991">
        <v>99021987.949999988</v>
      </c>
      <c r="Y45" s="993">
        <v>58565632</v>
      </c>
    </row>
    <row r="46" spans="1:25" s="22" customFormat="1" ht="15" x14ac:dyDescent="0.25">
      <c r="A46" s="997" t="s">
        <v>383</v>
      </c>
      <c r="B46" s="470">
        <v>460980000</v>
      </c>
      <c r="C46" s="470">
        <v>21500000</v>
      </c>
      <c r="D46" s="470">
        <v>560587200</v>
      </c>
      <c r="E46" s="470">
        <v>30364930</v>
      </c>
      <c r="F46" s="470">
        <v>304957600</v>
      </c>
      <c r="G46" s="470">
        <v>207243000</v>
      </c>
      <c r="H46" s="470">
        <v>254400000</v>
      </c>
      <c r="I46" s="470">
        <v>301274000</v>
      </c>
      <c r="J46" s="470">
        <v>16925200</v>
      </c>
      <c r="K46" s="470">
        <v>124900000</v>
      </c>
      <c r="L46" s="851">
        <v>113527000</v>
      </c>
      <c r="M46" s="851">
        <v>8288700</v>
      </c>
      <c r="N46" s="851">
        <v>613739700</v>
      </c>
      <c r="O46" s="851"/>
      <c r="P46" s="253">
        <v>41835000</v>
      </c>
      <c r="Q46" s="253">
        <v>860000</v>
      </c>
      <c r="R46" s="253">
        <v>683814600</v>
      </c>
      <c r="S46" s="254">
        <v>12590000</v>
      </c>
      <c r="T46" s="254">
        <v>1400000</v>
      </c>
      <c r="U46" s="254">
        <v>492019730</v>
      </c>
      <c r="V46" s="355">
        <v>250000000</v>
      </c>
      <c r="W46" s="342">
        <v>121470000</v>
      </c>
      <c r="X46" s="355">
        <v>78000000</v>
      </c>
      <c r="Y46" s="342">
        <v>46000000</v>
      </c>
    </row>
    <row r="47" spans="1:25" s="22" customFormat="1" ht="15" x14ac:dyDescent="0.25">
      <c r="A47" s="997" t="s">
        <v>384</v>
      </c>
      <c r="B47" s="470">
        <v>18052.36</v>
      </c>
      <c r="C47" s="470">
        <v>0</v>
      </c>
      <c r="D47" s="470">
        <v>47505837</v>
      </c>
      <c r="E47" s="470">
        <v>0</v>
      </c>
      <c r="F47" s="470">
        <v>0</v>
      </c>
      <c r="G47" s="470">
        <v>0</v>
      </c>
      <c r="H47" s="470">
        <v>0</v>
      </c>
      <c r="I47" s="470">
        <v>0</v>
      </c>
      <c r="J47" s="470">
        <v>14000000</v>
      </c>
      <c r="K47" s="470">
        <v>0</v>
      </c>
      <c r="L47" s="851">
        <v>16674899.640000001</v>
      </c>
      <c r="M47" s="851">
        <v>3428021</v>
      </c>
      <c r="N47" s="851">
        <v>0</v>
      </c>
      <c r="O47" s="851"/>
      <c r="P47" s="253">
        <v>0</v>
      </c>
      <c r="Q47" s="253">
        <v>0</v>
      </c>
      <c r="R47" s="253">
        <v>1058010</v>
      </c>
      <c r="S47" s="254">
        <v>6700000</v>
      </c>
      <c r="T47" s="254">
        <v>336558</v>
      </c>
      <c r="U47" s="254">
        <v>0</v>
      </c>
      <c r="V47" s="355">
        <v>0</v>
      </c>
      <c r="W47" s="342">
        <v>100003698</v>
      </c>
      <c r="X47" s="355">
        <v>4040408</v>
      </c>
      <c r="Y47" s="342">
        <v>0</v>
      </c>
    </row>
    <row r="48" spans="1:25" s="22" customFormat="1" ht="15" x14ac:dyDescent="0.25">
      <c r="A48" s="997" t="s">
        <v>385</v>
      </c>
      <c r="B48" s="470">
        <v>0</v>
      </c>
      <c r="C48" s="470">
        <v>0</v>
      </c>
      <c r="D48" s="470">
        <v>0</v>
      </c>
      <c r="E48" s="470">
        <v>0</v>
      </c>
      <c r="F48" s="470">
        <v>0</v>
      </c>
      <c r="G48" s="470">
        <v>103813765.56999999</v>
      </c>
      <c r="H48" s="470">
        <v>66569103.229999997</v>
      </c>
      <c r="I48" s="470">
        <v>0</v>
      </c>
      <c r="J48" s="470">
        <v>0</v>
      </c>
      <c r="K48" s="470">
        <v>0</v>
      </c>
      <c r="L48" s="851">
        <v>0</v>
      </c>
      <c r="M48" s="851">
        <v>0</v>
      </c>
      <c r="N48" s="851">
        <v>0</v>
      </c>
      <c r="O48" s="851"/>
      <c r="P48" s="253">
        <v>0</v>
      </c>
      <c r="Q48" s="253">
        <v>11186</v>
      </c>
      <c r="R48" s="253">
        <v>138615175</v>
      </c>
      <c r="S48" s="254">
        <v>0</v>
      </c>
      <c r="T48" s="254">
        <v>0</v>
      </c>
      <c r="U48" s="254">
        <v>0</v>
      </c>
      <c r="V48" s="355">
        <v>0</v>
      </c>
      <c r="W48" s="342">
        <v>1167534</v>
      </c>
      <c r="X48" s="355">
        <v>0</v>
      </c>
      <c r="Y48" s="342">
        <v>0</v>
      </c>
    </row>
    <row r="49" spans="1:25" s="22" customFormat="1" ht="15" x14ac:dyDescent="0.25">
      <c r="A49" s="997" t="s">
        <v>386</v>
      </c>
      <c r="B49" s="470">
        <v>0</v>
      </c>
      <c r="C49" s="470">
        <v>0</v>
      </c>
      <c r="D49" s="470">
        <v>0</v>
      </c>
      <c r="E49" s="470">
        <v>0</v>
      </c>
      <c r="F49" s="470">
        <v>0</v>
      </c>
      <c r="G49" s="470">
        <v>0</v>
      </c>
      <c r="H49" s="470">
        <v>4105907.12</v>
      </c>
      <c r="I49" s="470">
        <v>0</v>
      </c>
      <c r="J49" s="470">
        <v>3169694.06</v>
      </c>
      <c r="K49" s="470">
        <v>333377594.72000003</v>
      </c>
      <c r="L49" s="851">
        <v>70800568.549999997</v>
      </c>
      <c r="M49" s="851">
        <v>0</v>
      </c>
      <c r="N49" s="851">
        <v>0</v>
      </c>
      <c r="O49" s="851"/>
      <c r="P49" s="253">
        <v>0</v>
      </c>
      <c r="Q49" s="253">
        <v>0</v>
      </c>
      <c r="R49" s="253">
        <v>27226549</v>
      </c>
      <c r="S49" s="254">
        <v>27086240.870000001</v>
      </c>
      <c r="T49" s="254">
        <v>0</v>
      </c>
      <c r="U49" s="254">
        <v>0</v>
      </c>
      <c r="V49" s="355">
        <v>0</v>
      </c>
      <c r="W49" s="342">
        <v>1120951</v>
      </c>
      <c r="X49" s="355">
        <v>2890677.99</v>
      </c>
      <c r="Y49" s="342">
        <v>0</v>
      </c>
    </row>
    <row r="50" spans="1:25" s="22" customFormat="1" ht="15" x14ac:dyDescent="0.25">
      <c r="A50" s="997" t="s">
        <v>387</v>
      </c>
      <c r="B50" s="470">
        <v>9089629.8100000005</v>
      </c>
      <c r="C50" s="470">
        <v>595.01</v>
      </c>
      <c r="D50" s="470">
        <v>324871988</v>
      </c>
      <c r="E50" s="470">
        <v>877627.97</v>
      </c>
      <c r="F50" s="470">
        <v>20489469.960000001</v>
      </c>
      <c r="G50" s="470">
        <v>659449341</v>
      </c>
      <c r="H50" s="470">
        <v>68175094.189999998</v>
      </c>
      <c r="I50" s="470">
        <v>23547700</v>
      </c>
      <c r="J50" s="470">
        <v>138885</v>
      </c>
      <c r="K50" s="470">
        <v>8989490.7899999991</v>
      </c>
      <c r="L50" s="851">
        <v>71903915.290000007</v>
      </c>
      <c r="M50" s="851">
        <v>6444</v>
      </c>
      <c r="N50" s="851">
        <v>39108208.670000002</v>
      </c>
      <c r="O50" s="851"/>
      <c r="P50" s="253">
        <v>49148005</v>
      </c>
      <c r="Q50" s="253">
        <v>7291736</v>
      </c>
      <c r="R50" s="253">
        <v>170237076</v>
      </c>
      <c r="S50" s="254">
        <v>516343.11</v>
      </c>
      <c r="T50" s="254">
        <v>0</v>
      </c>
      <c r="U50" s="254">
        <v>6318137.6799999997</v>
      </c>
      <c r="V50" s="355">
        <v>1135056</v>
      </c>
      <c r="W50" s="342">
        <v>12326289</v>
      </c>
      <c r="X50" s="355">
        <v>608170.92000000004</v>
      </c>
      <c r="Y50" s="342">
        <v>1744058</v>
      </c>
    </row>
    <row r="51" spans="1:25" s="22" customFormat="1" ht="15" x14ac:dyDescent="0.25">
      <c r="A51" s="997" t="s">
        <v>388</v>
      </c>
      <c r="B51" s="470">
        <v>146975043.41999999</v>
      </c>
      <c r="C51" s="470">
        <v>436131.72</v>
      </c>
      <c r="D51" s="470">
        <v>510477726</v>
      </c>
      <c r="E51" s="470">
        <v>16660700.560000001</v>
      </c>
      <c r="F51" s="470">
        <v>25490604.77</v>
      </c>
      <c r="G51" s="470">
        <v>186444525</v>
      </c>
      <c r="H51" s="470">
        <v>221003006.46000001</v>
      </c>
      <c r="I51" s="470">
        <v>243578874</v>
      </c>
      <c r="J51" s="470">
        <v>1038160.56</v>
      </c>
      <c r="K51" s="470">
        <v>78671090.069999993</v>
      </c>
      <c r="L51" s="851">
        <v>108153996.59999999</v>
      </c>
      <c r="M51" s="851">
        <v>22713</v>
      </c>
      <c r="N51" s="851">
        <v>298477336.38</v>
      </c>
      <c r="O51" s="851"/>
      <c r="P51" s="253">
        <v>10011636</v>
      </c>
      <c r="Q51" s="253">
        <v>392810</v>
      </c>
      <c r="R51" s="253">
        <v>222746976.34999999</v>
      </c>
      <c r="S51" s="254">
        <v>3922124.21</v>
      </c>
      <c r="T51" s="254">
        <v>212445</v>
      </c>
      <c r="U51" s="254">
        <v>64926978.479999997</v>
      </c>
      <c r="V51" s="355">
        <v>25043255</v>
      </c>
      <c r="W51" s="342">
        <v>82885944</v>
      </c>
      <c r="X51" s="355">
        <v>3485851.16</v>
      </c>
      <c r="Y51" s="342">
        <v>3792268</v>
      </c>
    </row>
    <row r="52" spans="1:25" s="22" customFormat="1" ht="15" x14ac:dyDescent="0.25">
      <c r="A52" s="997" t="s">
        <v>389</v>
      </c>
      <c r="B52" s="470">
        <v>11807161.68</v>
      </c>
      <c r="C52" s="470">
        <v>-726.83</v>
      </c>
      <c r="D52" s="470">
        <v>208123000</v>
      </c>
      <c r="E52" s="470">
        <v>1123727.92</v>
      </c>
      <c r="F52" s="470">
        <v>1406139.8</v>
      </c>
      <c r="G52" s="470">
        <v>267215320</v>
      </c>
      <c r="H52" s="470">
        <v>92309805.849999994</v>
      </c>
      <c r="I52" s="470">
        <v>27156840</v>
      </c>
      <c r="J52" s="470">
        <v>195521.23</v>
      </c>
      <c r="K52" s="470">
        <v>105690230.52</v>
      </c>
      <c r="L52" s="851">
        <v>17419412.600000001</v>
      </c>
      <c r="M52" s="851">
        <v>0</v>
      </c>
      <c r="N52" s="851">
        <v>12247124.810000001</v>
      </c>
      <c r="O52" s="851"/>
      <c r="P52" s="253">
        <v>7727881</v>
      </c>
      <c r="Q52" s="253">
        <v>991593</v>
      </c>
      <c r="R52" s="253">
        <v>239989413.41</v>
      </c>
      <c r="S52" s="254">
        <v>2218216.8199999998</v>
      </c>
      <c r="T52" s="254">
        <v>25157</v>
      </c>
      <c r="U52" s="254">
        <v>10325663.469999999</v>
      </c>
      <c r="V52" s="355">
        <v>2691135</v>
      </c>
      <c r="W52" s="342">
        <v>2393364</v>
      </c>
      <c r="X52" s="355">
        <v>1753904.02</v>
      </c>
      <c r="Y52" s="342">
        <v>1098985</v>
      </c>
    </row>
    <row r="53" spans="1:25" s="22" customFormat="1" ht="15" x14ac:dyDescent="0.25">
      <c r="A53" s="997" t="s">
        <v>390</v>
      </c>
      <c r="B53" s="470">
        <v>162142934.41999999</v>
      </c>
      <c r="C53" s="470">
        <v>-140039</v>
      </c>
      <c r="D53" s="470">
        <v>1067104761</v>
      </c>
      <c r="E53" s="470">
        <v>-5129957.82</v>
      </c>
      <c r="F53" s="470">
        <v>135380828.99000001</v>
      </c>
      <c r="G53" s="470">
        <v>371384090.57999998</v>
      </c>
      <c r="H53" s="470">
        <v>275682202.76999998</v>
      </c>
      <c r="I53" s="470">
        <v>286105031</v>
      </c>
      <c r="J53" s="470">
        <v>-16260966.41</v>
      </c>
      <c r="K53" s="470">
        <v>-6598355.4299999997</v>
      </c>
      <c r="L53" s="851">
        <v>25937342.789999999</v>
      </c>
      <c r="M53" s="851">
        <v>-3459083</v>
      </c>
      <c r="N53" s="851">
        <v>-209533826.09</v>
      </c>
      <c r="O53" s="851"/>
      <c r="P53" s="253">
        <v>19872109</v>
      </c>
      <c r="Q53" s="253">
        <v>3402367</v>
      </c>
      <c r="R53" s="253">
        <v>280657490.80000001</v>
      </c>
      <c r="S53" s="254">
        <v>10151972.6</v>
      </c>
      <c r="T53" s="254">
        <v>-755004</v>
      </c>
      <c r="U53" s="254">
        <v>120072205.14</v>
      </c>
      <c r="V53" s="355">
        <v>7331350</v>
      </c>
      <c r="W53" s="342">
        <v>236022727</v>
      </c>
      <c r="X53" s="355">
        <v>7594255.1100000003</v>
      </c>
      <c r="Y53" s="342">
        <v>3819549</v>
      </c>
    </row>
    <row r="54" spans="1:25" s="22" customFormat="1" ht="15.75" thickBot="1" x14ac:dyDescent="0.3">
      <c r="A54" s="997" t="s">
        <v>391</v>
      </c>
      <c r="B54" s="470">
        <v>42702457.25</v>
      </c>
      <c r="C54" s="470">
        <v>-6759289.7599999998</v>
      </c>
      <c r="D54" s="470">
        <v>369113954</v>
      </c>
      <c r="E54" s="470">
        <v>-727195</v>
      </c>
      <c r="F54" s="470">
        <v>22251475.359999999</v>
      </c>
      <c r="G54" s="470">
        <v>113230674.42</v>
      </c>
      <c r="H54" s="470">
        <v>22107513.23</v>
      </c>
      <c r="I54" s="470">
        <v>-124759622</v>
      </c>
      <c r="J54" s="470">
        <v>-872952</v>
      </c>
      <c r="K54" s="470">
        <v>-72497158.730000004</v>
      </c>
      <c r="L54" s="851">
        <v>2138364.21</v>
      </c>
      <c r="M54" s="851">
        <v>-896168</v>
      </c>
      <c r="N54" s="851">
        <v>-2983726.06</v>
      </c>
      <c r="O54" s="851"/>
      <c r="P54" s="253">
        <v>1927032</v>
      </c>
      <c r="Q54" s="253">
        <v>562887</v>
      </c>
      <c r="R54" s="253">
        <v>52119413.740000002</v>
      </c>
      <c r="S54" s="254">
        <v>815167.34</v>
      </c>
      <c r="T54" s="254">
        <v>-95086.28</v>
      </c>
      <c r="U54" s="254">
        <v>-27901774.850000001</v>
      </c>
      <c r="V54" s="355">
        <v>-21736820</v>
      </c>
      <c r="W54" s="342">
        <v>-872960</v>
      </c>
      <c r="X54" s="355">
        <v>648720.75</v>
      </c>
      <c r="Y54" s="342">
        <v>2110772</v>
      </c>
    </row>
    <row r="55" spans="1:25" s="22" customFormat="1" ht="15.75" thickBot="1" x14ac:dyDescent="0.3">
      <c r="A55" s="1003" t="s">
        <v>392</v>
      </c>
      <c r="B55" s="992">
        <v>2634792207.0499997</v>
      </c>
      <c r="C55" s="992">
        <v>49805310.579999998</v>
      </c>
      <c r="D55" s="992">
        <v>5538757156</v>
      </c>
      <c r="E55" s="992">
        <v>44580241.580000006</v>
      </c>
      <c r="F55" s="992">
        <v>822722613.46000004</v>
      </c>
      <c r="G55" s="992">
        <v>2960664670.5699997</v>
      </c>
      <c r="H55" s="992">
        <v>2137937047.8600001</v>
      </c>
      <c r="I55" s="992">
        <v>1732263394</v>
      </c>
      <c r="J55" s="992">
        <v>37954541</v>
      </c>
      <c r="K55" s="992">
        <v>1859475359.6700001</v>
      </c>
      <c r="L55" s="992">
        <v>657595610.19000006</v>
      </c>
      <c r="M55" s="992">
        <v>19458428</v>
      </c>
      <c r="N55" s="992">
        <v>2084026043.0700002</v>
      </c>
      <c r="O55" s="992">
        <v>0</v>
      </c>
      <c r="P55" s="992">
        <v>578957953</v>
      </c>
      <c r="Q55" s="992">
        <v>30470851</v>
      </c>
      <c r="R55" s="992">
        <v>3540297020</v>
      </c>
      <c r="S55" s="992">
        <v>183788931.28</v>
      </c>
      <c r="T55" s="992">
        <v>4604104.72</v>
      </c>
      <c r="U55" s="992">
        <v>1540033040.3400002</v>
      </c>
      <c r="V55" s="991">
        <v>1221930416</v>
      </c>
      <c r="W55" s="993">
        <v>1140058070</v>
      </c>
      <c r="X55" s="991">
        <v>176606588.93000001</v>
      </c>
      <c r="Y55" s="993">
        <v>127919569</v>
      </c>
    </row>
    <row r="56" spans="1:25" s="22" customFormat="1" ht="15" x14ac:dyDescent="0.25">
      <c r="A56" s="997" t="s">
        <v>393</v>
      </c>
      <c r="B56" s="1010">
        <v>0</v>
      </c>
      <c r="C56" s="1011">
        <v>0</v>
      </c>
      <c r="D56" s="1011">
        <v>0</v>
      </c>
      <c r="E56" s="1011">
        <v>0</v>
      </c>
      <c r="F56" s="1011">
        <v>57049049.609999999</v>
      </c>
      <c r="G56" s="1011">
        <v>0</v>
      </c>
      <c r="H56" s="1011">
        <v>0</v>
      </c>
      <c r="I56" s="1011">
        <v>0</v>
      </c>
      <c r="J56" s="1011"/>
      <c r="K56" s="1011">
        <v>0</v>
      </c>
      <c r="L56" s="1011">
        <v>0</v>
      </c>
      <c r="M56" s="1011">
        <v>0</v>
      </c>
      <c r="N56" s="1011">
        <v>0</v>
      </c>
      <c r="O56" s="1011"/>
      <c r="P56" s="1011">
        <v>0</v>
      </c>
      <c r="Q56" s="1011">
        <v>0</v>
      </c>
      <c r="R56" s="1011">
        <v>0</v>
      </c>
      <c r="S56" s="1011">
        <v>0</v>
      </c>
      <c r="T56" s="1011">
        <v>0</v>
      </c>
      <c r="U56" s="1011"/>
      <c r="V56" s="1010">
        <v>0</v>
      </c>
      <c r="W56" s="1012">
        <v>0</v>
      </c>
      <c r="X56" s="1011"/>
      <c r="Y56" s="1012"/>
    </row>
    <row r="57" spans="1:25" s="22" customFormat="1" ht="15.75" thickBot="1" x14ac:dyDescent="0.3">
      <c r="A57" s="997" t="s">
        <v>394</v>
      </c>
      <c r="B57" s="1013">
        <v>0</v>
      </c>
      <c r="C57" s="1014">
        <v>0</v>
      </c>
      <c r="D57" s="1014">
        <v>0</v>
      </c>
      <c r="E57" s="1014">
        <v>0</v>
      </c>
      <c r="F57" s="1014">
        <v>0</v>
      </c>
      <c r="G57" s="1014">
        <v>0</v>
      </c>
      <c r="H57" s="1014">
        <v>0</v>
      </c>
      <c r="I57" s="1014">
        <v>0</v>
      </c>
      <c r="J57" s="1014"/>
      <c r="K57" s="1014">
        <v>0</v>
      </c>
      <c r="L57" s="1014">
        <v>0</v>
      </c>
      <c r="M57" s="1014">
        <v>0</v>
      </c>
      <c r="N57" s="1014">
        <v>0</v>
      </c>
      <c r="O57" s="1014"/>
      <c r="P57" s="1014">
        <v>0</v>
      </c>
      <c r="Q57" s="1014">
        <v>0</v>
      </c>
      <c r="R57" s="1014">
        <v>0</v>
      </c>
      <c r="S57" s="1014">
        <v>0</v>
      </c>
      <c r="T57" s="1014">
        <v>0</v>
      </c>
      <c r="U57" s="1014"/>
      <c r="V57" s="1013">
        <v>0</v>
      </c>
      <c r="W57" s="1015">
        <v>0</v>
      </c>
      <c r="X57" s="1014"/>
      <c r="Y57" s="1015"/>
    </row>
    <row r="58" spans="1:25" s="22" customFormat="1" ht="409.6" hidden="1" customHeight="1" x14ac:dyDescent="0.25">
      <c r="A58" s="1001"/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/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/>
      <c r="U58" s="21"/>
      <c r="V58" s="21">
        <v>0</v>
      </c>
      <c r="W58" s="21">
        <v>0</v>
      </c>
      <c r="X58" s="21"/>
      <c r="Y58" s="21">
        <v>0</v>
      </c>
    </row>
    <row r="59" spans="1:25" s="22" customFormat="1" ht="409.6" hidden="1" customHeight="1" x14ac:dyDescent="0.25">
      <c r="A59" s="1001"/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/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/>
      <c r="U59" s="21"/>
      <c r="V59" s="21">
        <v>0</v>
      </c>
      <c r="W59" s="21">
        <v>0</v>
      </c>
      <c r="X59" s="21"/>
      <c r="Y59" s="21">
        <v>0</v>
      </c>
    </row>
    <row r="60" spans="1:25" s="22" customFormat="1" ht="409.6" hidden="1" customHeight="1" x14ac:dyDescent="0.25">
      <c r="A60" s="1001"/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/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/>
      <c r="U60" s="21"/>
      <c r="V60" s="21">
        <v>0</v>
      </c>
      <c r="W60" s="21">
        <v>0</v>
      </c>
      <c r="X60" s="21"/>
      <c r="Y60" s="21">
        <v>0</v>
      </c>
    </row>
    <row r="61" spans="1:25" s="22" customFormat="1" ht="409.6" hidden="1" customHeight="1" x14ac:dyDescent="0.25">
      <c r="A61" s="1001"/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/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/>
      <c r="U61" s="21"/>
      <c r="V61" s="21">
        <v>0</v>
      </c>
      <c r="W61" s="21">
        <v>0</v>
      </c>
      <c r="X61" s="21"/>
      <c r="Y61" s="21">
        <v>0</v>
      </c>
    </row>
    <row r="62" spans="1:25" s="22" customFormat="1" ht="409.6" hidden="1" customHeight="1" x14ac:dyDescent="0.25">
      <c r="A62" s="1001"/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/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/>
      <c r="U62" s="21"/>
      <c r="V62" s="21">
        <v>0</v>
      </c>
      <c r="W62" s="21">
        <v>0</v>
      </c>
      <c r="X62" s="21"/>
      <c r="Y62" s="21">
        <v>0</v>
      </c>
    </row>
    <row r="63" spans="1:25" s="22" customFormat="1" ht="409.6" hidden="1" customHeight="1" x14ac:dyDescent="0.25">
      <c r="A63" s="1001"/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/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/>
      <c r="U63" s="21"/>
      <c r="V63" s="21">
        <v>0</v>
      </c>
      <c r="W63" s="21">
        <v>0</v>
      </c>
      <c r="X63" s="21"/>
      <c r="Y63" s="21">
        <v>0</v>
      </c>
    </row>
    <row r="64" spans="1:25" s="22" customFormat="1" ht="409.6" hidden="1" customHeight="1" x14ac:dyDescent="0.25">
      <c r="A64" s="1001"/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/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/>
      <c r="U64" s="21"/>
      <c r="V64" s="21">
        <v>0</v>
      </c>
      <c r="W64" s="21">
        <v>0</v>
      </c>
      <c r="X64" s="21"/>
      <c r="Y64" s="21">
        <v>0</v>
      </c>
    </row>
    <row r="65" spans="1:25" s="22" customFormat="1" ht="409.6" hidden="1" customHeight="1" x14ac:dyDescent="0.25">
      <c r="A65" s="1001"/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/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/>
      <c r="U65" s="21"/>
      <c r="V65" s="21">
        <v>0</v>
      </c>
      <c r="W65" s="21">
        <v>0</v>
      </c>
      <c r="X65" s="21"/>
      <c r="Y65" s="21">
        <v>0</v>
      </c>
    </row>
    <row r="66" spans="1:25" s="22" customFormat="1" ht="409.6" hidden="1" customHeight="1" x14ac:dyDescent="0.25">
      <c r="A66" s="1001"/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/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/>
      <c r="U66" s="21"/>
      <c r="V66" s="21">
        <v>0</v>
      </c>
      <c r="W66" s="21">
        <v>0</v>
      </c>
      <c r="X66" s="21"/>
      <c r="Y66" s="21">
        <v>0</v>
      </c>
    </row>
    <row r="67" spans="1:25" s="22" customFormat="1" ht="409.6" hidden="1" customHeight="1" x14ac:dyDescent="0.25">
      <c r="A67" s="1001"/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/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/>
      <c r="U67" s="21"/>
      <c r="V67" s="21">
        <v>0</v>
      </c>
      <c r="W67" s="21">
        <v>0</v>
      </c>
      <c r="X67" s="21"/>
      <c r="Y67" s="21">
        <v>0</v>
      </c>
    </row>
    <row r="68" spans="1:25" s="22" customFormat="1" ht="409.6" hidden="1" customHeight="1" x14ac:dyDescent="0.25">
      <c r="A68" s="1001"/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/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/>
      <c r="U68" s="21"/>
      <c r="V68" s="21">
        <v>0</v>
      </c>
      <c r="W68" s="21">
        <v>0</v>
      </c>
      <c r="X68" s="21"/>
      <c r="Y68" s="21">
        <v>0</v>
      </c>
    </row>
    <row r="69" spans="1:25" s="22" customFormat="1" ht="409.6" hidden="1" customHeight="1" x14ac:dyDescent="0.25">
      <c r="A69" s="1001"/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/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/>
      <c r="U69" s="21"/>
      <c r="V69" s="21">
        <v>0</v>
      </c>
      <c r="W69" s="21">
        <v>0</v>
      </c>
      <c r="X69" s="21"/>
      <c r="Y69" s="21">
        <v>0</v>
      </c>
    </row>
    <row r="70" spans="1:25" s="22" customFormat="1" ht="409.6" hidden="1" customHeight="1" x14ac:dyDescent="0.25">
      <c r="A70" s="1001"/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/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/>
      <c r="U70" s="21"/>
      <c r="V70" s="21">
        <v>0</v>
      </c>
      <c r="W70" s="21">
        <v>0</v>
      </c>
      <c r="X70" s="21"/>
      <c r="Y70" s="21">
        <v>0</v>
      </c>
    </row>
    <row r="71" spans="1:25" s="22" customFormat="1" ht="409.6" hidden="1" customHeight="1" x14ac:dyDescent="0.25">
      <c r="A71" s="1001"/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/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/>
      <c r="U71" s="21"/>
      <c r="V71" s="21">
        <v>0</v>
      </c>
      <c r="W71" s="21">
        <v>0</v>
      </c>
      <c r="X71" s="21"/>
      <c r="Y71" s="21">
        <v>0</v>
      </c>
    </row>
    <row r="72" spans="1:25" s="22" customFormat="1" ht="409.6" hidden="1" customHeight="1" x14ac:dyDescent="0.25">
      <c r="A72" s="1001"/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/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/>
      <c r="U72" s="21"/>
      <c r="V72" s="21">
        <v>0</v>
      </c>
      <c r="W72" s="21">
        <v>0</v>
      </c>
      <c r="X72" s="21"/>
      <c r="Y72" s="21">
        <v>0</v>
      </c>
    </row>
    <row r="73" spans="1:25" s="22" customFormat="1" ht="409.6" hidden="1" customHeight="1" x14ac:dyDescent="0.25">
      <c r="A73" s="1001"/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/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/>
      <c r="U73" s="21"/>
      <c r="V73" s="21">
        <v>0</v>
      </c>
      <c r="W73" s="21">
        <v>0</v>
      </c>
      <c r="X73" s="21"/>
      <c r="Y73" s="21">
        <v>0</v>
      </c>
    </row>
    <row r="74" spans="1:25" s="22" customFormat="1" ht="409.6" hidden="1" customHeight="1" x14ac:dyDescent="0.25">
      <c r="A74" s="1001"/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/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/>
      <c r="U74" s="21"/>
      <c r="V74" s="21">
        <v>0</v>
      </c>
      <c r="W74" s="21">
        <v>0</v>
      </c>
      <c r="X74" s="21"/>
      <c r="Y74" s="21">
        <v>0</v>
      </c>
    </row>
    <row r="75" spans="1:25" s="22" customFormat="1" ht="409.6" hidden="1" customHeight="1" x14ac:dyDescent="0.25">
      <c r="A75" s="1001"/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/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/>
      <c r="U75" s="21"/>
      <c r="V75" s="21">
        <v>0</v>
      </c>
      <c r="W75" s="21">
        <v>0</v>
      </c>
      <c r="X75" s="21"/>
      <c r="Y75" s="21">
        <v>0</v>
      </c>
    </row>
    <row r="76" spans="1:25" s="22" customFormat="1" ht="409.6" hidden="1" customHeight="1" x14ac:dyDescent="0.25">
      <c r="A76" s="1001"/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/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/>
      <c r="U76" s="21"/>
      <c r="V76" s="21">
        <v>0</v>
      </c>
      <c r="W76" s="21">
        <v>0</v>
      </c>
      <c r="X76" s="21"/>
      <c r="Y76" s="21">
        <v>0</v>
      </c>
    </row>
    <row r="77" spans="1:25" s="22" customFormat="1" ht="409.6" hidden="1" customHeight="1" x14ac:dyDescent="0.25">
      <c r="A77" s="1001"/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/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/>
      <c r="U77" s="21"/>
      <c r="V77" s="21">
        <v>0</v>
      </c>
      <c r="W77" s="21">
        <v>0</v>
      </c>
      <c r="X77" s="21"/>
      <c r="Y77" s="21">
        <v>0</v>
      </c>
    </row>
    <row r="78" spans="1:25" s="22" customFormat="1" ht="409.6" hidden="1" customHeight="1" x14ac:dyDescent="0.25">
      <c r="A78" s="1001"/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/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/>
      <c r="U78" s="21"/>
      <c r="V78" s="21">
        <v>0</v>
      </c>
      <c r="W78" s="21">
        <v>0</v>
      </c>
      <c r="X78" s="21"/>
      <c r="Y78" s="21">
        <v>0</v>
      </c>
    </row>
    <row r="79" spans="1:25" s="22" customFormat="1" ht="409.6" hidden="1" customHeight="1" x14ac:dyDescent="0.25">
      <c r="A79" s="1001"/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/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/>
      <c r="U79" s="21"/>
      <c r="V79" s="21">
        <v>0</v>
      </c>
      <c r="W79" s="21">
        <v>0</v>
      </c>
      <c r="X79" s="21"/>
      <c r="Y79" s="21">
        <v>0</v>
      </c>
    </row>
    <row r="80" spans="1:25" s="22" customFormat="1" ht="409.6" hidden="1" customHeight="1" x14ac:dyDescent="0.25">
      <c r="A80" s="1001"/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/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/>
      <c r="U80" s="21"/>
      <c r="V80" s="21">
        <v>0</v>
      </c>
      <c r="W80" s="21">
        <v>0</v>
      </c>
      <c r="X80" s="21"/>
      <c r="Y80" s="21">
        <v>0</v>
      </c>
    </row>
    <row r="81" spans="1:25" s="22" customFormat="1" ht="409.6" hidden="1" customHeight="1" x14ac:dyDescent="0.25">
      <c r="A81" s="1001"/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/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/>
      <c r="U81" s="21"/>
      <c r="V81" s="21">
        <v>0</v>
      </c>
      <c r="W81" s="21">
        <v>0</v>
      </c>
      <c r="X81" s="21"/>
      <c r="Y81" s="21">
        <v>0</v>
      </c>
    </row>
    <row r="82" spans="1:25" s="22" customFormat="1" ht="409.6" hidden="1" customHeight="1" x14ac:dyDescent="0.25">
      <c r="A82" s="1001"/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/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/>
      <c r="U82" s="21"/>
      <c r="V82" s="21">
        <v>0</v>
      </c>
      <c r="W82" s="21">
        <v>0</v>
      </c>
      <c r="X82" s="21"/>
      <c r="Y82" s="21">
        <v>0</v>
      </c>
    </row>
    <row r="83" spans="1:25" s="22" customFormat="1" ht="409.6" hidden="1" customHeight="1" x14ac:dyDescent="0.25">
      <c r="A83" s="1001"/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/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/>
      <c r="U83" s="21"/>
      <c r="V83" s="21">
        <v>0</v>
      </c>
      <c r="W83" s="21">
        <v>0</v>
      </c>
      <c r="X83" s="21"/>
      <c r="Y83" s="21">
        <v>0</v>
      </c>
    </row>
    <row r="84" spans="1:25" s="22" customFormat="1" ht="409.6" hidden="1" customHeight="1" x14ac:dyDescent="0.25">
      <c r="A84" s="1001"/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/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/>
      <c r="U84" s="21"/>
      <c r="V84" s="21">
        <v>0</v>
      </c>
      <c r="W84" s="21">
        <v>0</v>
      </c>
      <c r="X84" s="21"/>
      <c r="Y84" s="21">
        <v>0</v>
      </c>
    </row>
    <row r="85" spans="1:25" s="22" customFormat="1" ht="409.6" hidden="1" customHeight="1" x14ac:dyDescent="0.25">
      <c r="A85" s="1001"/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/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/>
      <c r="U85" s="21"/>
      <c r="V85" s="21">
        <v>0</v>
      </c>
      <c r="W85" s="21">
        <v>0</v>
      </c>
      <c r="X85" s="21"/>
      <c r="Y85" s="21">
        <v>0</v>
      </c>
    </row>
    <row r="86" spans="1:25" s="22" customFormat="1" ht="409.6" hidden="1" customHeight="1" x14ac:dyDescent="0.25">
      <c r="A86" s="1001"/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/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/>
      <c r="U86" s="21"/>
      <c r="V86" s="21">
        <v>0</v>
      </c>
      <c r="W86" s="21">
        <v>0</v>
      </c>
      <c r="X86" s="21"/>
      <c r="Y86" s="21">
        <v>0</v>
      </c>
    </row>
    <row r="87" spans="1:25" s="22" customFormat="1" ht="409.6" hidden="1" customHeight="1" x14ac:dyDescent="0.25">
      <c r="A87" s="1001"/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/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/>
      <c r="U87" s="21"/>
      <c r="V87" s="21">
        <v>0</v>
      </c>
      <c r="W87" s="21">
        <v>0</v>
      </c>
      <c r="X87" s="21"/>
      <c r="Y87" s="21">
        <v>0</v>
      </c>
    </row>
    <row r="88" spans="1:25" s="22" customFormat="1" ht="409.6" hidden="1" customHeight="1" x14ac:dyDescent="0.25">
      <c r="A88" s="1001"/>
      <c r="B88" s="21">
        <v>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/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/>
      <c r="U88" s="21"/>
      <c r="V88" s="21">
        <v>0</v>
      </c>
      <c r="W88" s="21">
        <v>0</v>
      </c>
      <c r="X88" s="21"/>
      <c r="Y88" s="21">
        <v>0</v>
      </c>
    </row>
    <row r="89" spans="1:25" s="22" customFormat="1" ht="409.6" hidden="1" customHeight="1" x14ac:dyDescent="0.25">
      <c r="A89" s="1001"/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/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/>
      <c r="U89" s="21"/>
      <c r="V89" s="21">
        <v>0</v>
      </c>
      <c r="W89" s="21">
        <v>0</v>
      </c>
      <c r="X89" s="21"/>
      <c r="Y89" s="21">
        <v>0</v>
      </c>
    </row>
    <row r="90" spans="1:25" s="22" customFormat="1" ht="409.6" hidden="1" customHeight="1" x14ac:dyDescent="0.25">
      <c r="A90" s="1001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/>
      <c r="U90" s="21"/>
      <c r="V90" s="21">
        <v>0</v>
      </c>
      <c r="W90" s="21">
        <v>0</v>
      </c>
      <c r="X90" s="21"/>
      <c r="Y90" s="21">
        <v>0</v>
      </c>
    </row>
    <row r="91" spans="1:25" s="22" customFormat="1" ht="409.6" hidden="1" customHeight="1" x14ac:dyDescent="0.25">
      <c r="A91" s="1001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/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/>
      <c r="U91" s="21"/>
      <c r="V91" s="21">
        <v>0</v>
      </c>
      <c r="W91" s="21">
        <v>0</v>
      </c>
      <c r="X91" s="21"/>
      <c r="Y91" s="21">
        <v>0</v>
      </c>
    </row>
    <row r="92" spans="1:25" s="22" customFormat="1" ht="409.6" hidden="1" customHeight="1" x14ac:dyDescent="0.25">
      <c r="A92" s="1001"/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/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/>
      <c r="U92" s="21"/>
      <c r="V92" s="21">
        <v>0</v>
      </c>
      <c r="W92" s="21">
        <v>0</v>
      </c>
      <c r="X92" s="21"/>
      <c r="Y92" s="21">
        <v>0</v>
      </c>
    </row>
    <row r="93" spans="1:25" s="22" customFormat="1" ht="409.6" hidden="1" customHeight="1" x14ac:dyDescent="0.25">
      <c r="A93" s="1001"/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/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/>
      <c r="U93" s="21"/>
      <c r="V93" s="21">
        <v>0</v>
      </c>
      <c r="W93" s="21">
        <v>0</v>
      </c>
      <c r="X93" s="21"/>
      <c r="Y93" s="21">
        <v>0</v>
      </c>
    </row>
    <row r="94" spans="1:25" s="22" customFormat="1" ht="409.6" hidden="1" customHeight="1" x14ac:dyDescent="0.25">
      <c r="A94" s="1001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/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/>
      <c r="U94" s="21"/>
      <c r="V94" s="21">
        <v>0</v>
      </c>
      <c r="W94" s="21">
        <v>0</v>
      </c>
      <c r="X94" s="21"/>
      <c r="Y94" s="21">
        <v>0</v>
      </c>
    </row>
    <row r="95" spans="1:25" s="22" customFormat="1" ht="409.6" hidden="1" customHeight="1" x14ac:dyDescent="0.25">
      <c r="A95" s="1001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/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/>
      <c r="U95" s="21"/>
      <c r="V95" s="21">
        <v>0</v>
      </c>
      <c r="W95" s="21">
        <v>0</v>
      </c>
      <c r="X95" s="21"/>
      <c r="Y95" s="21">
        <v>0</v>
      </c>
    </row>
    <row r="96" spans="1:25" s="22" customFormat="1" ht="409.6" hidden="1" customHeight="1" x14ac:dyDescent="0.25">
      <c r="A96" s="1001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/>
      <c r="U96" s="21"/>
      <c r="V96" s="21">
        <v>0</v>
      </c>
      <c r="W96" s="21">
        <v>0</v>
      </c>
      <c r="X96" s="21"/>
      <c r="Y96" s="21">
        <v>0</v>
      </c>
    </row>
    <row r="97" spans="1:28" s="22" customFormat="1" ht="409.6" hidden="1" customHeight="1" x14ac:dyDescent="0.25">
      <c r="A97" s="1001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/>
      <c r="U97" s="21"/>
      <c r="V97" s="21">
        <v>0</v>
      </c>
      <c r="W97" s="21">
        <v>0</v>
      </c>
      <c r="X97" s="21"/>
      <c r="Y97" s="21">
        <v>0</v>
      </c>
    </row>
    <row r="98" spans="1:28" s="22" customFormat="1" ht="409.6" hidden="1" customHeight="1" x14ac:dyDescent="0.25">
      <c r="A98" s="1002"/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/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/>
      <c r="U98" s="21"/>
      <c r="V98" s="21">
        <v>0</v>
      </c>
      <c r="W98" s="21">
        <v>0</v>
      </c>
      <c r="X98" s="21"/>
      <c r="Y98" s="21">
        <v>0</v>
      </c>
    </row>
    <row r="99" spans="1:28" s="22" customFormat="1" ht="409.6" hidden="1" customHeight="1" x14ac:dyDescent="0.25">
      <c r="A99" s="23"/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/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/>
      <c r="U99" s="21"/>
      <c r="V99" s="21">
        <v>0</v>
      </c>
      <c r="W99" s="21">
        <v>0</v>
      </c>
      <c r="X99" s="21"/>
      <c r="Y99" s="21">
        <v>0</v>
      </c>
    </row>
    <row r="100" spans="1:28" s="22" customFormat="1" ht="409.6" hidden="1" customHeight="1" x14ac:dyDescent="0.25">
      <c r="A100" s="23"/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/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/>
      <c r="U100" s="21"/>
      <c r="V100" s="21">
        <v>0</v>
      </c>
      <c r="W100" s="21">
        <v>0</v>
      </c>
      <c r="X100" s="21"/>
      <c r="Y100" s="21">
        <v>0</v>
      </c>
    </row>
    <row r="101" spans="1:28" ht="6.75" customHeight="1" x14ac:dyDescent="0.25">
      <c r="A101" s="1016"/>
      <c r="B101" s="1017"/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7"/>
      <c r="M101" s="1017"/>
      <c r="N101" s="1017"/>
      <c r="O101" s="1017"/>
      <c r="P101" s="1017"/>
      <c r="Q101" s="1017"/>
      <c r="R101" s="1017"/>
      <c r="S101" s="1017"/>
      <c r="T101" s="1017"/>
      <c r="U101" s="1017"/>
      <c r="V101" s="1017"/>
      <c r="W101" s="1017"/>
      <c r="X101" s="1017"/>
      <c r="Y101" s="1017"/>
      <c r="AA101" s="22"/>
    </row>
    <row r="102" spans="1:28" ht="15" x14ac:dyDescent="0.25">
      <c r="A102" s="18" t="s">
        <v>341</v>
      </c>
      <c r="B102" s="20"/>
      <c r="C102" s="24"/>
      <c r="D102" s="24"/>
      <c r="E102" s="24"/>
      <c r="F102" s="24"/>
      <c r="G102" s="24"/>
      <c r="H102" s="24"/>
      <c r="I102" s="24"/>
      <c r="J102" s="24"/>
      <c r="K102" s="24"/>
      <c r="L102" s="20"/>
      <c r="M102" s="20"/>
      <c r="N102" s="20"/>
      <c r="O102" s="20"/>
      <c r="P102" s="20"/>
      <c r="Q102" s="20"/>
      <c r="R102" s="20"/>
      <c r="S102" s="20"/>
      <c r="T102" s="287"/>
      <c r="U102" s="287"/>
      <c r="V102" s="20"/>
      <c r="W102" s="17"/>
      <c r="X102" s="17"/>
      <c r="Y102" s="17"/>
      <c r="AA102" s="22"/>
    </row>
    <row r="103" spans="1:28" x14ac:dyDescent="0.2">
      <c r="A103" s="17"/>
      <c r="B103" s="115">
        <v>0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  <c r="I103" s="115">
        <v>0</v>
      </c>
      <c r="J103" s="115">
        <v>0</v>
      </c>
      <c r="K103" s="115">
        <v>0</v>
      </c>
      <c r="L103" s="115">
        <v>0</v>
      </c>
      <c r="M103" s="115">
        <v>0</v>
      </c>
      <c r="N103" s="115">
        <v>0</v>
      </c>
      <c r="O103" s="115">
        <v>0</v>
      </c>
      <c r="P103" s="115">
        <v>0</v>
      </c>
      <c r="Q103" s="115">
        <v>0</v>
      </c>
      <c r="R103" s="115">
        <v>0</v>
      </c>
      <c r="S103" s="115">
        <v>0</v>
      </c>
      <c r="T103" s="115">
        <v>0</v>
      </c>
      <c r="U103" s="115">
        <v>0</v>
      </c>
      <c r="V103" s="115">
        <v>0</v>
      </c>
      <c r="W103" s="115">
        <v>0</v>
      </c>
      <c r="X103" s="115">
        <v>0</v>
      </c>
      <c r="Y103" s="115">
        <v>0</v>
      </c>
      <c r="Z103" s="115"/>
      <c r="AA103" s="115"/>
      <c r="AB103" s="115"/>
    </row>
    <row r="104" spans="1:28" x14ac:dyDescent="0.2">
      <c r="A104" s="17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</row>
    <row r="105" spans="1:28" x14ac:dyDescent="0.2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</row>
    <row r="106" spans="1:28" x14ac:dyDescent="0.2">
      <c r="A106" s="17"/>
      <c r="B106" s="27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</row>
    <row r="107" spans="1:28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8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8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8" x14ac:dyDescent="0.2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V110" s="17"/>
      <c r="W110" s="17"/>
      <c r="X110" s="17"/>
      <c r="Y110" s="17"/>
    </row>
  </sheetData>
  <mergeCells count="6">
    <mergeCell ref="A1:Y1"/>
    <mergeCell ref="A2:Y2"/>
    <mergeCell ref="A3:Y3"/>
    <mergeCell ref="V5:W5"/>
    <mergeCell ref="X5:Y5"/>
    <mergeCell ref="B5:U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62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52.28515625" style="283" customWidth="1"/>
    <col min="2" max="2" width="13.140625" style="283" bestFit="1" customWidth="1"/>
    <col min="3" max="3" width="12.140625" style="283" bestFit="1" customWidth="1"/>
    <col min="4" max="4" width="13.140625" style="283" bestFit="1" customWidth="1"/>
    <col min="5" max="5" width="13.140625" style="378" bestFit="1" customWidth="1"/>
    <col min="6" max="6" width="14.7109375" style="283" bestFit="1" customWidth="1"/>
    <col min="7" max="7" width="13.140625" style="283" customWidth="1"/>
    <col min="8" max="8" width="13.140625" style="431" customWidth="1"/>
    <col min="9" max="9" width="13.140625" style="283" bestFit="1" customWidth="1"/>
    <col min="10" max="10" width="11.7109375" style="283" bestFit="1" customWidth="1"/>
    <col min="11" max="11" width="19.42578125" style="333" customWidth="1"/>
    <col min="12" max="12" width="11.7109375" style="283" bestFit="1" customWidth="1"/>
    <col min="13" max="13" width="20.5703125" style="283" customWidth="1"/>
    <col min="14" max="15" width="11.7109375" style="283" bestFit="1" customWidth="1"/>
    <col min="16" max="16" width="13.28515625" style="283" customWidth="1"/>
    <col min="17" max="16384" width="11.42578125" style="283"/>
  </cols>
  <sheetData>
    <row r="1" spans="1:17" ht="15.75" x14ac:dyDescent="0.25">
      <c r="A1" s="1576" t="s">
        <v>1686</v>
      </c>
      <c r="B1" s="1576"/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576"/>
      <c r="N1" s="1576"/>
      <c r="O1" s="1576"/>
      <c r="P1" s="1576"/>
    </row>
    <row r="2" spans="1:17" ht="15.75" x14ac:dyDescent="0.25">
      <c r="A2" s="1577" t="s">
        <v>1862</v>
      </c>
      <c r="B2" s="1577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  <c r="O2" s="1577"/>
      <c r="P2" s="1577"/>
    </row>
    <row r="3" spans="1:17" ht="15.75" x14ac:dyDescent="0.25">
      <c r="A3" s="1578" t="s">
        <v>727</v>
      </c>
      <c r="B3" s="1578"/>
      <c r="C3" s="1578"/>
      <c r="D3" s="1578"/>
      <c r="E3" s="1578"/>
      <c r="F3" s="1578"/>
      <c r="G3" s="1578"/>
      <c r="H3" s="1578"/>
      <c r="I3" s="1578"/>
      <c r="J3" s="1578"/>
      <c r="K3" s="1578"/>
      <c r="L3" s="1578"/>
      <c r="M3" s="1578"/>
      <c r="N3" s="1578"/>
      <c r="O3" s="1578"/>
      <c r="P3" s="1578"/>
    </row>
    <row r="4" spans="1:17" ht="6" customHeight="1" thickBot="1" x14ac:dyDescent="0.25">
      <c r="A4" s="1026"/>
      <c r="B4" s="1026"/>
      <c r="C4" s="1026"/>
      <c r="D4" s="1026"/>
      <c r="E4" s="1026"/>
      <c r="F4" s="1026"/>
      <c r="G4" s="1026"/>
      <c r="H4" s="1026"/>
      <c r="I4" s="1026"/>
      <c r="J4" s="1026"/>
      <c r="K4" s="1026"/>
      <c r="L4" s="1026"/>
      <c r="M4" s="1026"/>
      <c r="N4" s="1026"/>
      <c r="O4" s="1026"/>
      <c r="P4" s="1026"/>
      <c r="Q4" s="344"/>
    </row>
    <row r="5" spans="1:17" ht="42" customHeight="1" thickBot="1" x14ac:dyDescent="0.25">
      <c r="A5" s="1018"/>
      <c r="B5" s="1579" t="s">
        <v>343</v>
      </c>
      <c r="C5" s="1580"/>
      <c r="D5" s="1580"/>
      <c r="E5" s="1580"/>
      <c r="F5" s="1580"/>
      <c r="G5" s="1581"/>
      <c r="H5" s="1582" t="s">
        <v>924</v>
      </c>
      <c r="I5" s="1583"/>
      <c r="J5" s="1584"/>
      <c r="K5" s="1031" t="s">
        <v>1678</v>
      </c>
      <c r="L5" s="1579" t="s">
        <v>923</v>
      </c>
      <c r="M5" s="1580"/>
      <c r="N5" s="1581"/>
      <c r="O5" s="1579" t="s">
        <v>925</v>
      </c>
      <c r="P5" s="1581"/>
    </row>
    <row r="6" spans="1:17" ht="13.5" thickBot="1" x14ac:dyDescent="0.25">
      <c r="A6" s="1019"/>
      <c r="B6" s="1020" t="s">
        <v>1214</v>
      </c>
      <c r="C6" s="986" t="s">
        <v>1824</v>
      </c>
      <c r="D6" s="986" t="s">
        <v>1044</v>
      </c>
      <c r="E6" s="986" t="s">
        <v>1765</v>
      </c>
      <c r="F6" s="986" t="s">
        <v>160</v>
      </c>
      <c r="G6" s="1021" t="s">
        <v>32</v>
      </c>
      <c r="H6" s="1020" t="s">
        <v>769</v>
      </c>
      <c r="I6" s="986" t="s">
        <v>877</v>
      </c>
      <c r="J6" s="1021" t="s">
        <v>36</v>
      </c>
      <c r="K6" s="1032" t="s">
        <v>1679</v>
      </c>
      <c r="L6" s="1020" t="s">
        <v>1251</v>
      </c>
      <c r="M6" s="986" t="s">
        <v>89</v>
      </c>
      <c r="N6" s="1021" t="s">
        <v>34</v>
      </c>
      <c r="O6" s="1022" t="s">
        <v>99</v>
      </c>
      <c r="P6" s="1021" t="s">
        <v>1564</v>
      </c>
    </row>
    <row r="7" spans="1:17" ht="13.5" thickBot="1" x14ac:dyDescent="0.25">
      <c r="A7" s="1023" t="s">
        <v>345</v>
      </c>
      <c r="B7" s="1023">
        <v>1506085810.3399999</v>
      </c>
      <c r="C7" s="1024">
        <v>142114538.30000001</v>
      </c>
      <c r="D7" s="1024">
        <v>1268332584</v>
      </c>
      <c r="E7" s="1024">
        <v>692838888</v>
      </c>
      <c r="F7" s="1024">
        <v>1853012925.52</v>
      </c>
      <c r="G7" s="1025">
        <v>25057005.770000003</v>
      </c>
      <c r="H7" s="1023">
        <v>39887786.649999999</v>
      </c>
      <c r="I7" s="1024">
        <v>1281786946</v>
      </c>
      <c r="J7" s="1025">
        <v>49254999.950000003</v>
      </c>
      <c r="K7" s="1033">
        <v>1484008197</v>
      </c>
      <c r="L7" s="1023">
        <v>365428229.24000001</v>
      </c>
      <c r="M7" s="1024">
        <v>152116076.41</v>
      </c>
      <c r="N7" s="1025">
        <v>42109721.310000002</v>
      </c>
      <c r="O7" s="1023">
        <v>12273750.16</v>
      </c>
      <c r="P7" s="1025">
        <v>147878739.48000002</v>
      </c>
    </row>
    <row r="8" spans="1:17" x14ac:dyDescent="0.2">
      <c r="A8" s="445" t="s">
        <v>346</v>
      </c>
      <c r="B8" s="446">
        <v>1155352802.0599999</v>
      </c>
      <c r="C8" s="447">
        <v>111493449.45999999</v>
      </c>
      <c r="D8" s="447">
        <v>759189481</v>
      </c>
      <c r="E8" s="447">
        <v>524494066</v>
      </c>
      <c r="F8" s="447">
        <v>1334839564.1600001</v>
      </c>
      <c r="G8" s="448">
        <v>842506.32</v>
      </c>
      <c r="H8" s="449">
        <v>1663860.04</v>
      </c>
      <c r="I8" s="450">
        <v>576917697</v>
      </c>
      <c r="J8" s="451">
        <v>1550119.36</v>
      </c>
      <c r="K8" s="1034">
        <v>455820650</v>
      </c>
      <c r="L8" s="449">
        <v>32601111.259999998</v>
      </c>
      <c r="M8" s="450">
        <v>65789889.129999995</v>
      </c>
      <c r="N8" s="451">
        <v>6124615.3599999994</v>
      </c>
      <c r="O8" s="449">
        <v>9277026.1300000008</v>
      </c>
      <c r="P8" s="451">
        <v>40593765.519999996</v>
      </c>
    </row>
    <row r="9" spans="1:17" x14ac:dyDescent="0.2">
      <c r="A9" s="452" t="s">
        <v>347</v>
      </c>
      <c r="B9" s="1029">
        <v>52988515.189999998</v>
      </c>
      <c r="C9" s="1028">
        <v>1478005.89</v>
      </c>
      <c r="D9" s="1028">
        <v>58243020</v>
      </c>
      <c r="E9" s="1028">
        <v>71693426</v>
      </c>
      <c r="F9" s="1028">
        <v>35593357.850000001</v>
      </c>
      <c r="G9" s="1030">
        <v>46600.86</v>
      </c>
      <c r="H9" s="1029">
        <v>363594.76</v>
      </c>
      <c r="I9" s="1028">
        <v>282835</v>
      </c>
      <c r="J9" s="1030">
        <v>852338.6</v>
      </c>
      <c r="K9" s="1035">
        <v>138154565</v>
      </c>
      <c r="L9" s="1029">
        <v>1232818.68</v>
      </c>
      <c r="M9" s="1028">
        <v>60762334.799999997</v>
      </c>
      <c r="N9" s="1030">
        <v>280666.15999999997</v>
      </c>
      <c r="O9" s="1029">
        <v>2057417.06</v>
      </c>
      <c r="P9" s="1030">
        <v>39666334.039999999</v>
      </c>
    </row>
    <row r="10" spans="1:17" x14ac:dyDescent="0.2">
      <c r="A10" s="452" t="s">
        <v>348</v>
      </c>
      <c r="B10" s="1029">
        <v>0</v>
      </c>
      <c r="C10" s="1028">
        <v>0</v>
      </c>
      <c r="D10" s="1028">
        <v>39621539</v>
      </c>
      <c r="E10" s="1028">
        <v>0</v>
      </c>
      <c r="F10" s="1028">
        <v>1498482.61</v>
      </c>
      <c r="G10" s="1030">
        <v>0</v>
      </c>
      <c r="H10" s="1029">
        <v>0</v>
      </c>
      <c r="I10" s="1028">
        <v>77216896</v>
      </c>
      <c r="J10" s="1030">
        <v>0</v>
      </c>
      <c r="K10" s="1035">
        <v>0</v>
      </c>
      <c r="L10" s="1029">
        <v>0</v>
      </c>
      <c r="M10" s="1028">
        <v>876001.37</v>
      </c>
      <c r="N10" s="1030">
        <v>385.55</v>
      </c>
      <c r="O10" s="1029">
        <v>0</v>
      </c>
      <c r="P10" s="1030">
        <v>0</v>
      </c>
    </row>
    <row r="11" spans="1:17" x14ac:dyDescent="0.2">
      <c r="A11" s="452" t="s">
        <v>349</v>
      </c>
      <c r="B11" s="1029">
        <v>169590325.93000001</v>
      </c>
      <c r="C11" s="1028">
        <v>72642225.840000004</v>
      </c>
      <c r="D11" s="1028">
        <v>330053368</v>
      </c>
      <c r="E11" s="1028">
        <v>153956354</v>
      </c>
      <c r="F11" s="1028">
        <v>683697711.71000004</v>
      </c>
      <c r="G11" s="1030">
        <v>736145.2</v>
      </c>
      <c r="H11" s="1029">
        <v>1300265.28</v>
      </c>
      <c r="I11" s="1028">
        <v>6964690</v>
      </c>
      <c r="J11" s="1030">
        <v>679714.69</v>
      </c>
      <c r="K11" s="1035">
        <v>110905078</v>
      </c>
      <c r="L11" s="1029">
        <v>31179379.989999998</v>
      </c>
      <c r="M11" s="1028">
        <v>2683459.5</v>
      </c>
      <c r="N11" s="1030">
        <v>5739977.4299999997</v>
      </c>
      <c r="O11" s="1029">
        <v>4602049.1500000004</v>
      </c>
      <c r="P11" s="1030">
        <v>543683.18000000005</v>
      </c>
    </row>
    <row r="12" spans="1:17" x14ac:dyDescent="0.2">
      <c r="A12" s="452" t="s">
        <v>350</v>
      </c>
      <c r="B12" s="1029">
        <v>382271432.44</v>
      </c>
      <c r="C12" s="1028">
        <v>0</v>
      </c>
      <c r="D12" s="1028">
        <v>0</v>
      </c>
      <c r="E12" s="1028">
        <v>11702932</v>
      </c>
      <c r="F12" s="1028">
        <v>130391364.51000001</v>
      </c>
      <c r="G12" s="1030">
        <v>0</v>
      </c>
      <c r="H12" s="1029">
        <v>0</v>
      </c>
      <c r="I12" s="1028">
        <v>4575688</v>
      </c>
      <c r="J12" s="1030">
        <v>0</v>
      </c>
      <c r="K12" s="1035">
        <v>67185575</v>
      </c>
      <c r="L12" s="1029">
        <v>69263.5</v>
      </c>
      <c r="M12" s="1028">
        <v>0</v>
      </c>
      <c r="N12" s="1030">
        <v>0</v>
      </c>
      <c r="O12" s="1029">
        <v>0.01</v>
      </c>
      <c r="P12" s="1030">
        <v>0</v>
      </c>
    </row>
    <row r="13" spans="1:17" x14ac:dyDescent="0.2">
      <c r="A13" s="452" t="s">
        <v>351</v>
      </c>
      <c r="B13" s="1029">
        <v>532998153.69999999</v>
      </c>
      <c r="C13" s="1028">
        <v>30983685.390000001</v>
      </c>
      <c r="D13" s="1028">
        <v>327893042</v>
      </c>
      <c r="E13" s="1028">
        <v>283411330</v>
      </c>
      <c r="F13" s="1028">
        <v>469020160.32999998</v>
      </c>
      <c r="G13" s="1030">
        <v>41923.870000000003</v>
      </c>
      <c r="H13" s="1029">
        <v>0</v>
      </c>
      <c r="I13" s="1028">
        <v>487348091</v>
      </c>
      <c r="J13" s="1030">
        <v>15361.81</v>
      </c>
      <c r="K13" s="1035">
        <v>137323028</v>
      </c>
      <c r="L13" s="1029">
        <v>0</v>
      </c>
      <c r="M13" s="1028">
        <v>1468093.46</v>
      </c>
      <c r="N13" s="1030">
        <v>0</v>
      </c>
      <c r="O13" s="1029">
        <v>1794644.49</v>
      </c>
      <c r="P13" s="1030">
        <v>0</v>
      </c>
    </row>
    <row r="14" spans="1:17" x14ac:dyDescent="0.2">
      <c r="A14" s="452" t="s">
        <v>352</v>
      </c>
      <c r="B14" s="1029">
        <v>17504374.800000001</v>
      </c>
      <c r="C14" s="1028">
        <v>518114.13</v>
      </c>
      <c r="D14" s="1028">
        <v>3378512</v>
      </c>
      <c r="E14" s="1028">
        <v>3070596</v>
      </c>
      <c r="F14" s="1028">
        <v>14638487.15</v>
      </c>
      <c r="G14" s="1030">
        <v>17836.39</v>
      </c>
      <c r="H14" s="1029">
        <v>0</v>
      </c>
      <c r="I14" s="1028">
        <v>529497</v>
      </c>
      <c r="J14" s="1030">
        <v>2704.26</v>
      </c>
      <c r="K14" s="1035">
        <v>2252404</v>
      </c>
      <c r="L14" s="1029">
        <v>119649.09</v>
      </c>
      <c r="M14" s="1028">
        <v>0</v>
      </c>
      <c r="N14" s="1030">
        <v>103586.22</v>
      </c>
      <c r="O14" s="1029">
        <v>822915.42</v>
      </c>
      <c r="P14" s="1030">
        <v>383748.3</v>
      </c>
    </row>
    <row r="15" spans="1:17" x14ac:dyDescent="0.2">
      <c r="A15" s="452" t="s">
        <v>353</v>
      </c>
      <c r="B15" s="1029">
        <v>0</v>
      </c>
      <c r="C15" s="1028">
        <v>5871418.21</v>
      </c>
      <c r="D15" s="1028">
        <v>0</v>
      </c>
      <c r="E15" s="1028">
        <v>659428</v>
      </c>
      <c r="F15" s="1028">
        <v>0</v>
      </c>
      <c r="G15" s="1030">
        <v>0</v>
      </c>
      <c r="H15" s="1029">
        <v>0</v>
      </c>
      <c r="I15" s="1028">
        <v>0</v>
      </c>
      <c r="J15" s="1030">
        <v>0</v>
      </c>
      <c r="K15" s="1035">
        <v>0</v>
      </c>
      <c r="L15" s="1029">
        <v>0</v>
      </c>
      <c r="M15" s="1028">
        <v>0</v>
      </c>
      <c r="N15" s="1030">
        <v>0</v>
      </c>
      <c r="O15" s="1029">
        <v>0</v>
      </c>
      <c r="P15" s="1030">
        <v>0</v>
      </c>
    </row>
    <row r="16" spans="1:17" x14ac:dyDescent="0.2">
      <c r="A16" s="445" t="s">
        <v>354</v>
      </c>
      <c r="B16" s="449">
        <v>350733008.27999997</v>
      </c>
      <c r="C16" s="450">
        <v>30621088.840000004</v>
      </c>
      <c r="D16" s="450">
        <v>509143103</v>
      </c>
      <c r="E16" s="450">
        <v>168344822</v>
      </c>
      <c r="F16" s="450">
        <v>518173361.35999995</v>
      </c>
      <c r="G16" s="451">
        <v>24214499.450000003</v>
      </c>
      <c r="H16" s="449">
        <v>38223926.609999999</v>
      </c>
      <c r="I16" s="456">
        <v>704869249</v>
      </c>
      <c r="J16" s="457">
        <v>47704880.590000004</v>
      </c>
      <c r="K16" s="1036">
        <v>1028187547</v>
      </c>
      <c r="L16" s="449">
        <v>332827117.98000002</v>
      </c>
      <c r="M16" s="450">
        <v>86326187.280000001</v>
      </c>
      <c r="N16" s="451">
        <v>35985105.950000003</v>
      </c>
      <c r="O16" s="449">
        <v>2996724.0300000003</v>
      </c>
      <c r="P16" s="451">
        <v>107284973.96000001</v>
      </c>
    </row>
    <row r="17" spans="1:16" x14ac:dyDescent="0.2">
      <c r="A17" s="452" t="s">
        <v>355</v>
      </c>
      <c r="B17" s="1029">
        <v>162081.03</v>
      </c>
      <c r="C17" s="1028">
        <v>0</v>
      </c>
      <c r="D17" s="1028">
        <v>203895</v>
      </c>
      <c r="E17" s="1028">
        <v>0</v>
      </c>
      <c r="F17" s="1028">
        <v>385053.74</v>
      </c>
      <c r="G17" s="1030">
        <v>131726.26</v>
      </c>
      <c r="H17" s="1029">
        <v>16601279.08</v>
      </c>
      <c r="I17" s="1028">
        <v>669702652</v>
      </c>
      <c r="J17" s="1030">
        <v>114840</v>
      </c>
      <c r="K17" s="1035">
        <v>0</v>
      </c>
      <c r="L17" s="1029">
        <v>254185676.56999999</v>
      </c>
      <c r="M17" s="1028">
        <v>1029245.28</v>
      </c>
      <c r="N17" s="1030">
        <v>431557.93</v>
      </c>
      <c r="O17" s="1029">
        <v>0</v>
      </c>
      <c r="P17" s="1030">
        <v>0</v>
      </c>
    </row>
    <row r="18" spans="1:16" x14ac:dyDescent="0.2">
      <c r="A18" s="452" t="s">
        <v>356</v>
      </c>
      <c r="B18" s="1029">
        <v>0</v>
      </c>
      <c r="C18" s="1028">
        <v>0</v>
      </c>
      <c r="D18" s="1028">
        <v>0</v>
      </c>
      <c r="E18" s="1028">
        <v>0</v>
      </c>
      <c r="F18" s="1028">
        <v>0</v>
      </c>
      <c r="G18" s="1030">
        <v>0</v>
      </c>
      <c r="H18" s="1029">
        <v>0</v>
      </c>
      <c r="I18" s="1028">
        <v>0</v>
      </c>
      <c r="J18" s="1030">
        <v>0</v>
      </c>
      <c r="K18" s="1035">
        <v>0</v>
      </c>
      <c r="L18" s="1029">
        <v>0</v>
      </c>
      <c r="M18" s="1028">
        <v>1065406.4099999999</v>
      </c>
      <c r="N18" s="1030">
        <v>35440101.670000002</v>
      </c>
      <c r="O18" s="1029">
        <v>0</v>
      </c>
      <c r="P18" s="1030">
        <v>0</v>
      </c>
    </row>
    <row r="19" spans="1:16" x14ac:dyDescent="0.2">
      <c r="A19" s="452" t="s">
        <v>357</v>
      </c>
      <c r="B19" s="1029">
        <v>1044300</v>
      </c>
      <c r="C19" s="1028">
        <v>0</v>
      </c>
      <c r="D19" s="1028">
        <v>238411427</v>
      </c>
      <c r="E19" s="1028">
        <v>71534931</v>
      </c>
      <c r="F19" s="1028">
        <v>124488480.15000001</v>
      </c>
      <c r="G19" s="1030">
        <v>0</v>
      </c>
      <c r="H19" s="1029">
        <v>0</v>
      </c>
      <c r="I19" s="1028">
        <v>0</v>
      </c>
      <c r="J19" s="1030">
        <v>0</v>
      </c>
      <c r="K19" s="1035">
        <v>505114016</v>
      </c>
      <c r="L19" s="1029">
        <v>71084961.379999995</v>
      </c>
      <c r="M19" s="1028">
        <v>0</v>
      </c>
      <c r="N19" s="1030">
        <v>0</v>
      </c>
      <c r="O19" s="1029">
        <v>0</v>
      </c>
      <c r="P19" s="1030">
        <v>0</v>
      </c>
    </row>
    <row r="20" spans="1:16" x14ac:dyDescent="0.2">
      <c r="A20" s="452" t="s">
        <v>358</v>
      </c>
      <c r="B20" s="1029">
        <v>344010200.07999998</v>
      </c>
      <c r="C20" s="1028">
        <v>30419937.620000001</v>
      </c>
      <c r="D20" s="1028">
        <v>248199773</v>
      </c>
      <c r="E20" s="1028">
        <v>36164512</v>
      </c>
      <c r="F20" s="1028">
        <v>390855192.01999998</v>
      </c>
      <c r="G20" s="1030">
        <v>24082773.190000001</v>
      </c>
      <c r="H20" s="1029">
        <v>19615038</v>
      </c>
      <c r="I20" s="1028">
        <v>7840384</v>
      </c>
      <c r="J20" s="1030">
        <v>47590040.590000004</v>
      </c>
      <c r="K20" s="1035">
        <v>405164425</v>
      </c>
      <c r="L20" s="1029">
        <v>578577.91</v>
      </c>
      <c r="M20" s="1028">
        <v>82071374.390000001</v>
      </c>
      <c r="N20" s="1030">
        <v>92186.47</v>
      </c>
      <c r="O20" s="1029">
        <v>835704.31999999995</v>
      </c>
      <c r="P20" s="1030">
        <v>104165076.31</v>
      </c>
    </row>
    <row r="21" spans="1:16" x14ac:dyDescent="0.2">
      <c r="A21" s="452" t="s">
        <v>359</v>
      </c>
      <c r="B21" s="1029">
        <v>0</v>
      </c>
      <c r="C21" s="1028">
        <v>0</v>
      </c>
      <c r="D21" s="1028">
        <v>0</v>
      </c>
      <c r="E21" s="1028">
        <v>0</v>
      </c>
      <c r="F21" s="1028">
        <v>0</v>
      </c>
      <c r="G21" s="1030">
        <v>0</v>
      </c>
      <c r="H21" s="1029">
        <v>0</v>
      </c>
      <c r="I21" s="1028">
        <v>0</v>
      </c>
      <c r="J21" s="1030">
        <v>0</v>
      </c>
      <c r="K21" s="1035">
        <v>0</v>
      </c>
      <c r="L21" s="1029">
        <v>0</v>
      </c>
      <c r="M21" s="1028">
        <v>0</v>
      </c>
      <c r="N21" s="1030">
        <v>0</v>
      </c>
      <c r="O21" s="1029">
        <v>278852.34000000003</v>
      </c>
      <c r="P21" s="1030">
        <v>0</v>
      </c>
    </row>
    <row r="22" spans="1:16" x14ac:dyDescent="0.2">
      <c r="A22" s="452" t="s">
        <v>360</v>
      </c>
      <c r="B22" s="1029">
        <v>3442261</v>
      </c>
      <c r="C22" s="1028">
        <v>138866.96</v>
      </c>
      <c r="D22" s="1028">
        <v>0</v>
      </c>
      <c r="E22" s="1028">
        <v>47475014</v>
      </c>
      <c r="F22" s="1028">
        <v>1127337.1299999999</v>
      </c>
      <c r="G22" s="1030">
        <v>0</v>
      </c>
      <c r="H22" s="1029">
        <v>0</v>
      </c>
      <c r="I22" s="1028">
        <v>0</v>
      </c>
      <c r="J22" s="1030">
        <v>0</v>
      </c>
      <c r="K22" s="1035">
        <v>117897768</v>
      </c>
      <c r="L22" s="1029">
        <v>0</v>
      </c>
      <c r="M22" s="1028">
        <v>0</v>
      </c>
      <c r="N22" s="1030">
        <v>12907.88</v>
      </c>
      <c r="O22" s="1029">
        <v>443078.27</v>
      </c>
      <c r="P22" s="1030">
        <v>651864.43000000005</v>
      </c>
    </row>
    <row r="23" spans="1:16" x14ac:dyDescent="0.2">
      <c r="A23" s="452" t="s">
        <v>361</v>
      </c>
      <c r="B23" s="1029">
        <v>2074166.17</v>
      </c>
      <c r="C23" s="1028">
        <v>62284.26</v>
      </c>
      <c r="D23" s="1028">
        <v>0</v>
      </c>
      <c r="E23" s="1028">
        <v>0</v>
      </c>
      <c r="F23" s="1028">
        <v>0</v>
      </c>
      <c r="G23" s="1030">
        <v>0</v>
      </c>
      <c r="H23" s="1029">
        <v>0</v>
      </c>
      <c r="I23" s="1028">
        <v>0</v>
      </c>
      <c r="J23" s="1030">
        <v>0</v>
      </c>
      <c r="K23" s="1035">
        <v>11338</v>
      </c>
      <c r="L23" s="1029">
        <v>6627496.3499999996</v>
      </c>
      <c r="M23" s="1028">
        <v>1779316.67</v>
      </c>
      <c r="N23" s="1030">
        <v>0</v>
      </c>
      <c r="O23" s="1029">
        <v>1439089.1</v>
      </c>
      <c r="P23" s="1030">
        <v>277121.84999999998</v>
      </c>
    </row>
    <row r="24" spans="1:16" x14ac:dyDescent="0.2">
      <c r="A24" s="452" t="s">
        <v>362</v>
      </c>
      <c r="B24" s="1029">
        <v>0</v>
      </c>
      <c r="C24" s="1028">
        <v>0</v>
      </c>
      <c r="D24" s="1028">
        <v>22328008</v>
      </c>
      <c r="E24" s="1028">
        <v>13170365</v>
      </c>
      <c r="F24" s="1028">
        <v>1317298.32</v>
      </c>
      <c r="G24" s="1030">
        <v>0</v>
      </c>
      <c r="H24" s="1029">
        <v>2007609.53</v>
      </c>
      <c r="I24" s="1028">
        <v>27326213</v>
      </c>
      <c r="J24" s="1030">
        <v>0</v>
      </c>
      <c r="K24" s="1035">
        <v>0</v>
      </c>
      <c r="L24" s="1029">
        <v>0</v>
      </c>
      <c r="M24" s="1028">
        <v>380844.53</v>
      </c>
      <c r="N24" s="1030">
        <v>8352</v>
      </c>
      <c r="O24" s="1029">
        <v>0</v>
      </c>
      <c r="P24" s="1030">
        <v>2190911.37</v>
      </c>
    </row>
    <row r="25" spans="1:16" ht="13.5" thickBot="1" x14ac:dyDescent="0.25">
      <c r="A25" s="452" t="s">
        <v>807</v>
      </c>
      <c r="B25" s="1029">
        <v>0</v>
      </c>
      <c r="C25" s="1028">
        <v>0</v>
      </c>
      <c r="D25" s="1028">
        <v>0</v>
      </c>
      <c r="E25" s="1028"/>
      <c r="F25" s="1028">
        <v>0</v>
      </c>
      <c r="G25" s="1030">
        <v>0</v>
      </c>
      <c r="H25" s="1029">
        <v>0</v>
      </c>
      <c r="I25" s="1028">
        <v>0</v>
      </c>
      <c r="J25" s="1030">
        <v>0</v>
      </c>
      <c r="K25" s="1035">
        <v>0</v>
      </c>
      <c r="L25" s="1029">
        <v>350405.77</v>
      </c>
      <c r="M25" s="1028">
        <v>0</v>
      </c>
      <c r="N25" s="1030">
        <v>0</v>
      </c>
      <c r="O25" s="1029">
        <v>0</v>
      </c>
      <c r="P25" s="1030">
        <v>0</v>
      </c>
    </row>
    <row r="26" spans="1:16" ht="13.5" thickBot="1" x14ac:dyDescent="0.25">
      <c r="A26" s="1023" t="s">
        <v>363</v>
      </c>
      <c r="B26" s="1023">
        <v>955490431.46000004</v>
      </c>
      <c r="C26" s="1024">
        <v>112190936.61</v>
      </c>
      <c r="D26" s="1024">
        <v>568008628</v>
      </c>
      <c r="E26" s="1024">
        <v>506190249</v>
      </c>
      <c r="F26" s="1024">
        <v>1243731894.2</v>
      </c>
      <c r="G26" s="1025">
        <v>8135899.1799999997</v>
      </c>
      <c r="H26" s="1023">
        <v>23372814.129999999</v>
      </c>
      <c r="I26" s="1024">
        <v>480677865</v>
      </c>
      <c r="J26" s="1025">
        <v>17500300.739999998</v>
      </c>
      <c r="K26" s="1033">
        <v>1254189396</v>
      </c>
      <c r="L26" s="1023">
        <v>92475343.700000003</v>
      </c>
      <c r="M26" s="1024">
        <v>87581688.150000006</v>
      </c>
      <c r="N26" s="1025">
        <v>5370740.46</v>
      </c>
      <c r="O26" s="1023">
        <v>4976356.2399999993</v>
      </c>
      <c r="P26" s="1025">
        <v>4288912.09</v>
      </c>
    </row>
    <row r="27" spans="1:16" x14ac:dyDescent="0.2">
      <c r="A27" s="445" t="s">
        <v>364</v>
      </c>
      <c r="B27" s="449">
        <v>469788737.37</v>
      </c>
      <c r="C27" s="450">
        <v>91229135.849999994</v>
      </c>
      <c r="D27" s="450">
        <v>430738848</v>
      </c>
      <c r="E27" s="450">
        <v>361224496</v>
      </c>
      <c r="F27" s="450">
        <v>1022994328.65</v>
      </c>
      <c r="G27" s="451">
        <v>7795936.8300000001</v>
      </c>
      <c r="H27" s="449">
        <v>6575283.9500000002</v>
      </c>
      <c r="I27" s="450">
        <v>61736822</v>
      </c>
      <c r="J27" s="451">
        <v>17462119.559999999</v>
      </c>
      <c r="K27" s="1034">
        <v>365770613</v>
      </c>
      <c r="L27" s="449">
        <v>18913006.5</v>
      </c>
      <c r="M27" s="450">
        <v>18820926.990000002</v>
      </c>
      <c r="N27" s="451">
        <v>1830662.45</v>
      </c>
      <c r="O27" s="449">
        <v>3999140.5599999996</v>
      </c>
      <c r="P27" s="451">
        <v>4277674.17</v>
      </c>
    </row>
    <row r="28" spans="1:16" x14ac:dyDescent="0.2">
      <c r="A28" s="452" t="s">
        <v>365</v>
      </c>
      <c r="B28" s="1029">
        <v>107560127.05</v>
      </c>
      <c r="C28" s="1028">
        <v>35552532.390000001</v>
      </c>
      <c r="D28" s="1028">
        <v>137097716</v>
      </c>
      <c r="E28" s="1028">
        <v>54222641</v>
      </c>
      <c r="F28" s="1028">
        <v>188987619.47</v>
      </c>
      <c r="G28" s="1030">
        <v>1242702.1299999999</v>
      </c>
      <c r="H28" s="1029">
        <v>6397013.46</v>
      </c>
      <c r="I28" s="1028">
        <v>12278566</v>
      </c>
      <c r="J28" s="1030">
        <v>1000786.87</v>
      </c>
      <c r="K28" s="1035">
        <v>80091006</v>
      </c>
      <c r="L28" s="1029">
        <v>115265.57</v>
      </c>
      <c r="M28" s="1028">
        <v>2899995.23</v>
      </c>
      <c r="N28" s="1030">
        <v>348618.67</v>
      </c>
      <c r="O28" s="1029">
        <v>2243983.5499999998</v>
      </c>
      <c r="P28" s="1030">
        <v>4136825.66</v>
      </c>
    </row>
    <row r="29" spans="1:16" x14ac:dyDescent="0.2">
      <c r="A29" s="452" t="s">
        <v>366</v>
      </c>
      <c r="B29" s="1029">
        <v>289959990.68000001</v>
      </c>
      <c r="C29" s="1028">
        <v>42452907.420000002</v>
      </c>
      <c r="D29" s="1028">
        <v>256977399</v>
      </c>
      <c r="E29" s="1028">
        <v>197171382</v>
      </c>
      <c r="F29" s="1028">
        <v>541345571.76999998</v>
      </c>
      <c r="G29" s="1030">
        <v>0</v>
      </c>
      <c r="H29" s="1029">
        <v>0</v>
      </c>
      <c r="I29" s="1028">
        <v>0</v>
      </c>
      <c r="J29" s="1030">
        <v>6297199.8399999999</v>
      </c>
      <c r="K29" s="1035">
        <v>28167163</v>
      </c>
      <c r="L29" s="1029">
        <v>15346506.82</v>
      </c>
      <c r="M29" s="1028">
        <v>0</v>
      </c>
      <c r="N29" s="1030">
        <v>0</v>
      </c>
      <c r="O29" s="1029">
        <v>19957.8</v>
      </c>
      <c r="P29" s="1030">
        <v>0</v>
      </c>
    </row>
    <row r="30" spans="1:16" x14ac:dyDescent="0.2">
      <c r="A30" s="452" t="s">
        <v>367</v>
      </c>
      <c r="B30" s="1029">
        <v>0</v>
      </c>
      <c r="C30" s="1028">
        <v>4746285.51</v>
      </c>
      <c r="D30" s="1028">
        <v>0</v>
      </c>
      <c r="E30" s="1028">
        <v>70000000</v>
      </c>
      <c r="F30" s="1028">
        <v>149157054.80000001</v>
      </c>
      <c r="G30" s="1030">
        <v>0</v>
      </c>
      <c r="H30" s="1029">
        <v>0</v>
      </c>
      <c r="I30" s="1028">
        <v>41805315</v>
      </c>
      <c r="J30" s="1030">
        <v>0</v>
      </c>
      <c r="K30" s="1035">
        <v>174730800</v>
      </c>
      <c r="L30" s="1029">
        <v>0</v>
      </c>
      <c r="M30" s="1028">
        <v>11831110</v>
      </c>
      <c r="N30" s="1030">
        <v>0</v>
      </c>
      <c r="O30" s="1029">
        <v>0</v>
      </c>
      <c r="P30" s="1030">
        <v>0</v>
      </c>
    </row>
    <row r="31" spans="1:16" ht="11.25" customHeight="1" x14ac:dyDescent="0.2">
      <c r="A31" s="452" t="s">
        <v>368</v>
      </c>
      <c r="B31" s="1029">
        <v>0</v>
      </c>
      <c r="C31" s="1028">
        <v>0</v>
      </c>
      <c r="D31" s="1028">
        <v>0</v>
      </c>
      <c r="E31" s="1028">
        <v>0</v>
      </c>
      <c r="F31" s="1028">
        <v>0</v>
      </c>
      <c r="G31" s="1030">
        <v>0</v>
      </c>
      <c r="H31" s="1029">
        <v>0</v>
      </c>
      <c r="I31" s="1028">
        <v>0</v>
      </c>
      <c r="J31" s="1030">
        <v>0</v>
      </c>
      <c r="K31" s="1035">
        <v>13953553</v>
      </c>
      <c r="L31" s="1029">
        <v>170913.23</v>
      </c>
      <c r="M31" s="1028">
        <v>0</v>
      </c>
      <c r="N31" s="1030">
        <v>0</v>
      </c>
      <c r="O31" s="1029">
        <v>0</v>
      </c>
      <c r="P31" s="1030">
        <v>0</v>
      </c>
    </row>
    <row r="32" spans="1:16" x14ac:dyDescent="0.2">
      <c r="A32" s="452" t="s">
        <v>369</v>
      </c>
      <c r="B32" s="1029">
        <v>66561073.450000003</v>
      </c>
      <c r="C32" s="1028">
        <v>8251037.71</v>
      </c>
      <c r="D32" s="1028">
        <v>0</v>
      </c>
      <c r="E32" s="1028">
        <v>11580769</v>
      </c>
      <c r="F32" s="1028">
        <v>56210863.770000003</v>
      </c>
      <c r="G32" s="1030">
        <v>5826373.6299999999</v>
      </c>
      <c r="H32" s="1029">
        <v>178270.49</v>
      </c>
      <c r="I32" s="1028">
        <v>7652941</v>
      </c>
      <c r="J32" s="1030">
        <v>10164132.85</v>
      </c>
      <c r="K32" s="1035">
        <v>68828091</v>
      </c>
      <c r="L32" s="1029">
        <v>3280320.88</v>
      </c>
      <c r="M32" s="1028">
        <v>0</v>
      </c>
      <c r="N32" s="1030">
        <v>1482043.78</v>
      </c>
      <c r="O32" s="1029">
        <v>1735199.21</v>
      </c>
      <c r="P32" s="1030">
        <v>140848.51</v>
      </c>
    </row>
    <row r="33" spans="1:16" x14ac:dyDescent="0.2">
      <c r="A33" s="452" t="s">
        <v>370</v>
      </c>
      <c r="B33" s="1029">
        <v>0</v>
      </c>
      <c r="C33" s="1028">
        <v>0</v>
      </c>
      <c r="D33" s="1028">
        <v>2593702</v>
      </c>
      <c r="E33" s="1028">
        <v>0</v>
      </c>
      <c r="F33" s="1028">
        <v>74378.460000000006</v>
      </c>
      <c r="G33" s="1030">
        <v>0</v>
      </c>
      <c r="H33" s="1029">
        <v>0</v>
      </c>
      <c r="I33" s="1028">
        <v>0</v>
      </c>
      <c r="J33" s="1030">
        <v>0</v>
      </c>
      <c r="K33" s="1035">
        <v>0</v>
      </c>
      <c r="L33" s="1029">
        <v>0</v>
      </c>
      <c r="M33" s="1028">
        <v>581158.01</v>
      </c>
      <c r="N33" s="1030">
        <v>0</v>
      </c>
      <c r="O33" s="1029">
        <v>0</v>
      </c>
      <c r="P33" s="1030">
        <v>0</v>
      </c>
    </row>
    <row r="34" spans="1:16" x14ac:dyDescent="0.2">
      <c r="A34" s="452" t="s">
        <v>371</v>
      </c>
      <c r="B34" s="1029">
        <v>2598752.46</v>
      </c>
      <c r="C34" s="1028">
        <v>0</v>
      </c>
      <c r="D34" s="1028">
        <v>0</v>
      </c>
      <c r="E34" s="1028">
        <v>20489331</v>
      </c>
      <c r="F34" s="1028">
        <v>73749954.010000005</v>
      </c>
      <c r="G34" s="1030">
        <v>0</v>
      </c>
      <c r="H34" s="1029">
        <v>0</v>
      </c>
      <c r="I34" s="1028">
        <v>0</v>
      </c>
      <c r="J34" s="1030">
        <v>0</v>
      </c>
      <c r="K34" s="1035">
        <v>0</v>
      </c>
      <c r="L34" s="1029">
        <v>0</v>
      </c>
      <c r="M34" s="1028">
        <v>0</v>
      </c>
      <c r="N34" s="1030">
        <v>0</v>
      </c>
      <c r="O34" s="1029">
        <v>0</v>
      </c>
      <c r="P34" s="1030">
        <v>0</v>
      </c>
    </row>
    <row r="35" spans="1:16" x14ac:dyDescent="0.2">
      <c r="A35" s="452" t="s">
        <v>372</v>
      </c>
      <c r="B35" s="1029">
        <v>3108793.73</v>
      </c>
      <c r="C35" s="1028">
        <v>226372.82</v>
      </c>
      <c r="D35" s="1028">
        <v>34070031</v>
      </c>
      <c r="E35" s="1028">
        <v>7760373</v>
      </c>
      <c r="F35" s="1028">
        <v>13468886.369999999</v>
      </c>
      <c r="G35" s="1030">
        <v>726861.07</v>
      </c>
      <c r="H35" s="1029">
        <v>0</v>
      </c>
      <c r="I35" s="1028">
        <v>0</v>
      </c>
      <c r="J35" s="1030">
        <v>0</v>
      </c>
      <c r="K35" s="1035">
        <v>0</v>
      </c>
      <c r="L35" s="1029">
        <v>0</v>
      </c>
      <c r="M35" s="1028">
        <v>3508663.75</v>
      </c>
      <c r="N35" s="1030">
        <v>0</v>
      </c>
      <c r="O35" s="1029">
        <v>0</v>
      </c>
      <c r="P35" s="1030">
        <v>0</v>
      </c>
    </row>
    <row r="36" spans="1:16" x14ac:dyDescent="0.2">
      <c r="A36" s="445" t="s">
        <v>373</v>
      </c>
      <c r="B36" s="449">
        <v>485701694.09000003</v>
      </c>
      <c r="C36" s="450">
        <v>20961800.760000002</v>
      </c>
      <c r="D36" s="450">
        <v>137269780</v>
      </c>
      <c r="E36" s="450">
        <v>144965753</v>
      </c>
      <c r="F36" s="450">
        <v>220737565.54999998</v>
      </c>
      <c r="G36" s="451">
        <v>339962.35</v>
      </c>
      <c r="H36" s="449">
        <v>16797530.18</v>
      </c>
      <c r="I36" s="450">
        <v>418941043</v>
      </c>
      <c r="J36" s="451">
        <v>38181.18</v>
      </c>
      <c r="K36" s="1034">
        <v>888418783</v>
      </c>
      <c r="L36" s="449">
        <v>73562337.200000003</v>
      </c>
      <c r="M36" s="450">
        <v>68760761.160000011</v>
      </c>
      <c r="N36" s="451">
        <v>3540078.01</v>
      </c>
      <c r="O36" s="449">
        <v>977215.68</v>
      </c>
      <c r="P36" s="451">
        <v>11237.92</v>
      </c>
    </row>
    <row r="37" spans="1:16" x14ac:dyDescent="0.2">
      <c r="A37" s="452" t="s">
        <v>374</v>
      </c>
      <c r="B37" s="453">
        <v>0</v>
      </c>
      <c r="C37" s="454">
        <v>0</v>
      </c>
      <c r="D37" s="454">
        <v>0</v>
      </c>
      <c r="E37" s="454">
        <v>0</v>
      </c>
      <c r="F37" s="454">
        <v>0</v>
      </c>
      <c r="G37" s="455">
        <v>0</v>
      </c>
      <c r="H37" s="453">
        <v>16797530.18</v>
      </c>
      <c r="I37" s="454">
        <v>0</v>
      </c>
      <c r="J37" s="455">
        <v>0</v>
      </c>
      <c r="K37" s="1037">
        <v>0</v>
      </c>
      <c r="L37" s="453">
        <v>0</v>
      </c>
      <c r="M37" s="454">
        <v>0</v>
      </c>
      <c r="N37" s="455">
        <v>3540078.01</v>
      </c>
      <c r="O37" s="453">
        <v>0</v>
      </c>
      <c r="P37" s="455">
        <v>0</v>
      </c>
    </row>
    <row r="38" spans="1:16" x14ac:dyDescent="0.2">
      <c r="A38" s="452" t="s">
        <v>375</v>
      </c>
      <c r="B38" s="453">
        <v>475796056.32999998</v>
      </c>
      <c r="C38" s="454">
        <v>8849400</v>
      </c>
      <c r="D38" s="454">
        <v>125581890</v>
      </c>
      <c r="E38" s="454">
        <v>139482650</v>
      </c>
      <c r="F38" s="454">
        <v>7590272.1399999997</v>
      </c>
      <c r="G38" s="455">
        <v>0</v>
      </c>
      <c r="H38" s="453">
        <v>0</v>
      </c>
      <c r="I38" s="454">
        <v>0</v>
      </c>
      <c r="J38" s="455">
        <v>0</v>
      </c>
      <c r="K38" s="1037">
        <v>81462500</v>
      </c>
      <c r="L38" s="453">
        <v>72874944.019999996</v>
      </c>
      <c r="M38" s="454">
        <v>58334835.740000002</v>
      </c>
      <c r="N38" s="455">
        <v>0</v>
      </c>
      <c r="O38" s="453">
        <v>0</v>
      </c>
      <c r="P38" s="455">
        <v>0</v>
      </c>
    </row>
    <row r="39" spans="1:16" x14ac:dyDescent="0.2">
      <c r="A39" s="452" t="s">
        <v>376</v>
      </c>
      <c r="B39" s="453">
        <v>0</v>
      </c>
      <c r="C39" s="454">
        <v>10599776</v>
      </c>
      <c r="D39" s="454">
        <v>0</v>
      </c>
      <c r="E39" s="454">
        <v>0</v>
      </c>
      <c r="F39" s="454">
        <v>139930000</v>
      </c>
      <c r="G39" s="455">
        <v>0</v>
      </c>
      <c r="H39" s="453">
        <v>0</v>
      </c>
      <c r="I39" s="454">
        <v>417885536</v>
      </c>
      <c r="J39" s="455">
        <v>0</v>
      </c>
      <c r="K39" s="1037">
        <v>0</v>
      </c>
      <c r="L39" s="453">
        <v>0</v>
      </c>
      <c r="M39" s="454">
        <v>9751128</v>
      </c>
      <c r="N39" s="455">
        <v>0</v>
      </c>
      <c r="O39" s="453">
        <v>0</v>
      </c>
      <c r="P39" s="455">
        <v>0</v>
      </c>
    </row>
    <row r="40" spans="1:16" x14ac:dyDescent="0.2">
      <c r="A40" s="452" t="s">
        <v>377</v>
      </c>
      <c r="B40" s="453">
        <v>0</v>
      </c>
      <c r="C40" s="454">
        <v>0</v>
      </c>
      <c r="D40" s="454">
        <v>0</v>
      </c>
      <c r="E40" s="454">
        <v>0</v>
      </c>
      <c r="F40" s="454">
        <v>50132772.200000003</v>
      </c>
      <c r="G40" s="455">
        <v>0</v>
      </c>
      <c r="H40" s="453">
        <v>0</v>
      </c>
      <c r="I40" s="454">
        <v>0</v>
      </c>
      <c r="J40" s="455">
        <v>0</v>
      </c>
      <c r="K40" s="1037">
        <v>517285350</v>
      </c>
      <c r="L40" s="453">
        <v>0</v>
      </c>
      <c r="M40" s="454">
        <v>0</v>
      </c>
      <c r="N40" s="455">
        <v>0</v>
      </c>
      <c r="O40" s="453">
        <v>0</v>
      </c>
      <c r="P40" s="455">
        <v>0</v>
      </c>
    </row>
    <row r="41" spans="1:16" x14ac:dyDescent="0.2">
      <c r="A41" s="452" t="s">
        <v>378</v>
      </c>
      <c r="B41" s="453">
        <v>3246608.54</v>
      </c>
      <c r="C41" s="454">
        <v>0</v>
      </c>
      <c r="D41" s="454">
        <v>0</v>
      </c>
      <c r="E41" s="454">
        <v>0</v>
      </c>
      <c r="F41" s="454">
        <v>0</v>
      </c>
      <c r="G41" s="455">
        <v>0</v>
      </c>
      <c r="H41" s="453">
        <v>0</v>
      </c>
      <c r="I41" s="454">
        <v>0</v>
      </c>
      <c r="J41" s="455">
        <v>0</v>
      </c>
      <c r="K41" s="1037">
        <v>104076947</v>
      </c>
      <c r="L41" s="453">
        <v>0</v>
      </c>
      <c r="M41" s="454">
        <v>0</v>
      </c>
      <c r="N41" s="455">
        <v>0</v>
      </c>
      <c r="O41" s="453">
        <v>0</v>
      </c>
      <c r="P41" s="455">
        <v>0</v>
      </c>
    </row>
    <row r="42" spans="1:16" x14ac:dyDescent="0.2">
      <c r="A42" s="452" t="s">
        <v>379</v>
      </c>
      <c r="B42" s="453">
        <v>0</v>
      </c>
      <c r="C42" s="454">
        <v>0</v>
      </c>
      <c r="D42" s="454">
        <v>0</v>
      </c>
      <c r="E42" s="454">
        <v>0</v>
      </c>
      <c r="F42" s="454">
        <v>0</v>
      </c>
      <c r="G42" s="455">
        <v>0</v>
      </c>
      <c r="H42" s="453">
        <v>0</v>
      </c>
      <c r="I42" s="454">
        <v>0</v>
      </c>
      <c r="J42" s="455">
        <v>0</v>
      </c>
      <c r="K42" s="1037">
        <v>0</v>
      </c>
      <c r="L42" s="453">
        <v>0</v>
      </c>
      <c r="M42" s="454">
        <v>0</v>
      </c>
      <c r="N42" s="455">
        <v>0</v>
      </c>
      <c r="O42" s="453">
        <v>0</v>
      </c>
      <c r="P42" s="455">
        <v>0</v>
      </c>
    </row>
    <row r="43" spans="1:16" x14ac:dyDescent="0.2">
      <c r="A43" s="452" t="s">
        <v>380</v>
      </c>
      <c r="B43" s="453">
        <v>6659029.2199999997</v>
      </c>
      <c r="C43" s="454">
        <v>1512624.76</v>
      </c>
      <c r="D43" s="454">
        <v>11687890</v>
      </c>
      <c r="E43" s="454">
        <v>5483103</v>
      </c>
      <c r="F43" s="454">
        <v>18634691.530000001</v>
      </c>
      <c r="G43" s="455">
        <v>339962.35</v>
      </c>
      <c r="H43" s="453">
        <v>0</v>
      </c>
      <c r="I43" s="454">
        <v>1055507</v>
      </c>
      <c r="J43" s="455">
        <v>38181.18</v>
      </c>
      <c r="K43" s="1037">
        <v>185593986</v>
      </c>
      <c r="L43" s="453">
        <v>687393.18</v>
      </c>
      <c r="M43" s="454">
        <v>674797.42</v>
      </c>
      <c r="N43" s="455">
        <v>0</v>
      </c>
      <c r="O43" s="453">
        <v>977215.68</v>
      </c>
      <c r="P43" s="455">
        <v>11237.92</v>
      </c>
    </row>
    <row r="44" spans="1:16" ht="13.5" thickBot="1" x14ac:dyDescent="0.25">
      <c r="A44" s="452" t="s">
        <v>381</v>
      </c>
      <c r="B44" s="453">
        <v>0</v>
      </c>
      <c r="C44" s="454">
        <v>0</v>
      </c>
      <c r="D44" s="454">
        <v>0</v>
      </c>
      <c r="E44" s="454">
        <v>0</v>
      </c>
      <c r="F44" s="454">
        <v>4449829.68</v>
      </c>
      <c r="G44" s="455">
        <v>0</v>
      </c>
      <c r="H44" s="453">
        <v>0</v>
      </c>
      <c r="I44" s="454">
        <v>0</v>
      </c>
      <c r="J44" s="455">
        <v>0</v>
      </c>
      <c r="K44" s="1037">
        <v>0</v>
      </c>
      <c r="L44" s="453">
        <v>0</v>
      </c>
      <c r="M44" s="454">
        <v>0</v>
      </c>
      <c r="N44" s="455">
        <v>0</v>
      </c>
      <c r="O44" s="453">
        <v>0</v>
      </c>
      <c r="P44" s="455">
        <v>0</v>
      </c>
    </row>
    <row r="45" spans="1:16" ht="13.5" thickBot="1" x14ac:dyDescent="0.25">
      <c r="A45" s="1023" t="s">
        <v>382</v>
      </c>
      <c r="B45" s="1023">
        <v>550595378.88</v>
      </c>
      <c r="C45" s="1024">
        <v>29923601.690000005</v>
      </c>
      <c r="D45" s="1024">
        <v>700323956</v>
      </c>
      <c r="E45" s="1024">
        <v>186648639</v>
      </c>
      <c r="F45" s="1024">
        <v>609281031.31999993</v>
      </c>
      <c r="G45" s="1025">
        <v>16921106.590000004</v>
      </c>
      <c r="H45" s="1023">
        <v>16514972.52</v>
      </c>
      <c r="I45" s="1024">
        <v>801109081</v>
      </c>
      <c r="J45" s="1025">
        <v>31754699.209999997</v>
      </c>
      <c r="K45" s="1033">
        <v>229818801</v>
      </c>
      <c r="L45" s="1023">
        <v>272952885.54000002</v>
      </c>
      <c r="M45" s="1024">
        <v>64534388.259999998</v>
      </c>
      <c r="N45" s="1025">
        <v>36738980.849999994</v>
      </c>
      <c r="O45" s="1023">
        <v>7297393.9199999999</v>
      </c>
      <c r="P45" s="1025">
        <v>143589827.39000002</v>
      </c>
    </row>
    <row r="46" spans="1:16" x14ac:dyDescent="0.2">
      <c r="A46" s="452" t="s">
        <v>383</v>
      </c>
      <c r="B46" s="1029">
        <v>288433000</v>
      </c>
      <c r="C46" s="1028">
        <v>26753200</v>
      </c>
      <c r="D46" s="1028">
        <v>82900000</v>
      </c>
      <c r="E46" s="1028">
        <v>137214000</v>
      </c>
      <c r="F46" s="1028">
        <v>408499000</v>
      </c>
      <c r="G46" s="1030">
        <v>8588800</v>
      </c>
      <c r="H46" s="1029">
        <v>10153000</v>
      </c>
      <c r="I46" s="1028">
        <v>767993000</v>
      </c>
      <c r="J46" s="1030">
        <v>17000040</v>
      </c>
      <c r="K46" s="1035">
        <v>351500000</v>
      </c>
      <c r="L46" s="1029">
        <v>230145600</v>
      </c>
      <c r="M46" s="1028">
        <v>17564000</v>
      </c>
      <c r="N46" s="1030">
        <v>20400000</v>
      </c>
      <c r="O46" s="1029">
        <v>5306400</v>
      </c>
      <c r="P46" s="1030">
        <v>139230000</v>
      </c>
    </row>
    <row r="47" spans="1:16" x14ac:dyDescent="0.2">
      <c r="A47" s="452" t="s">
        <v>384</v>
      </c>
      <c r="B47" s="1029">
        <v>0</v>
      </c>
      <c r="C47" s="1028">
        <v>0</v>
      </c>
      <c r="D47" s="1028">
        <v>0</v>
      </c>
      <c r="E47" s="1028">
        <v>0</v>
      </c>
      <c r="F47" s="1028">
        <v>0</v>
      </c>
      <c r="G47" s="1030">
        <v>0</v>
      </c>
      <c r="H47" s="1029">
        <v>1340339</v>
      </c>
      <c r="I47" s="1028">
        <v>0</v>
      </c>
      <c r="J47" s="1030">
        <v>0</v>
      </c>
      <c r="K47" s="1035">
        <v>0</v>
      </c>
      <c r="L47" s="1029">
        <v>90.08</v>
      </c>
      <c r="M47" s="1028">
        <v>0</v>
      </c>
      <c r="N47" s="1030">
        <v>1200000</v>
      </c>
      <c r="O47" s="1029">
        <v>0</v>
      </c>
      <c r="P47" s="1030">
        <v>0</v>
      </c>
    </row>
    <row r="48" spans="1:16" x14ac:dyDescent="0.2">
      <c r="A48" s="452" t="s">
        <v>385</v>
      </c>
      <c r="B48" s="1029">
        <v>0</v>
      </c>
      <c r="C48" s="1028">
        <v>0</v>
      </c>
      <c r="D48" s="1028">
        <v>-1098193</v>
      </c>
      <c r="E48" s="1028">
        <v>0</v>
      </c>
      <c r="F48" s="1028">
        <v>0</v>
      </c>
      <c r="G48" s="1030">
        <v>0</v>
      </c>
      <c r="H48" s="1029">
        <v>0</v>
      </c>
      <c r="I48" s="1028">
        <v>0</v>
      </c>
      <c r="J48" s="1030">
        <v>0</v>
      </c>
      <c r="K48" s="1035">
        <v>0</v>
      </c>
      <c r="L48" s="1029">
        <v>0</v>
      </c>
      <c r="M48" s="1028">
        <v>20741.98</v>
      </c>
      <c r="N48" s="1030">
        <v>0</v>
      </c>
      <c r="O48" s="1029">
        <v>0</v>
      </c>
      <c r="P48" s="1030">
        <v>0</v>
      </c>
    </row>
    <row r="49" spans="1:16" x14ac:dyDescent="0.2">
      <c r="A49" s="452" t="s">
        <v>386</v>
      </c>
      <c r="B49" s="1029">
        <v>0</v>
      </c>
      <c r="C49" s="1028">
        <v>0</v>
      </c>
      <c r="D49" s="1028">
        <v>0</v>
      </c>
      <c r="E49" s="1028">
        <v>0</v>
      </c>
      <c r="F49" s="1028">
        <v>0</v>
      </c>
      <c r="G49" s="1030">
        <v>0</v>
      </c>
      <c r="H49" s="1029">
        <v>0</v>
      </c>
      <c r="I49" s="1028">
        <v>0</v>
      </c>
      <c r="J49" s="1030">
        <v>0</v>
      </c>
      <c r="K49" s="1035">
        <v>0</v>
      </c>
      <c r="L49" s="1029">
        <v>0</v>
      </c>
      <c r="M49" s="1028">
        <v>0</v>
      </c>
      <c r="N49" s="1030">
        <v>0</v>
      </c>
      <c r="O49" s="1029">
        <v>0</v>
      </c>
      <c r="P49" s="1030">
        <v>0</v>
      </c>
    </row>
    <row r="50" spans="1:16" x14ac:dyDescent="0.2">
      <c r="A50" s="452" t="s">
        <v>387</v>
      </c>
      <c r="B50" s="1029">
        <v>19491383.620000001</v>
      </c>
      <c r="C50" s="1028">
        <v>432022.1</v>
      </c>
      <c r="D50" s="1028">
        <v>34801948</v>
      </c>
      <c r="E50" s="1028">
        <v>0</v>
      </c>
      <c r="F50" s="1028">
        <v>20775480.5</v>
      </c>
      <c r="G50" s="1030">
        <v>4577648.59</v>
      </c>
      <c r="H50" s="1029">
        <v>0</v>
      </c>
      <c r="I50" s="1028">
        <v>0</v>
      </c>
      <c r="J50" s="1030">
        <v>5975106.8200000003</v>
      </c>
      <c r="K50" s="1035">
        <v>0</v>
      </c>
      <c r="L50" s="1029">
        <v>7051087.5800000001</v>
      </c>
      <c r="M50" s="1028">
        <v>1277763</v>
      </c>
      <c r="N50" s="1030">
        <v>-142759.07</v>
      </c>
      <c r="O50" s="1029">
        <v>380279.18</v>
      </c>
      <c r="P50" s="1030">
        <v>0</v>
      </c>
    </row>
    <row r="51" spans="1:16" x14ac:dyDescent="0.2">
      <c r="A51" s="452" t="s">
        <v>388</v>
      </c>
      <c r="B51" s="1029">
        <v>55606932.810000002</v>
      </c>
      <c r="C51" s="1028">
        <v>495028.5</v>
      </c>
      <c r="D51" s="1028">
        <v>64999622</v>
      </c>
      <c r="E51" s="1028">
        <v>20688075</v>
      </c>
      <c r="F51" s="1028">
        <v>150515554.30000001</v>
      </c>
      <c r="G51" s="1030">
        <v>4116391.51</v>
      </c>
      <c r="H51" s="1029">
        <v>3567505</v>
      </c>
      <c r="I51" s="1028">
        <v>196919564</v>
      </c>
      <c r="J51" s="1030">
        <v>5109250.83</v>
      </c>
      <c r="K51" s="1035">
        <v>30383923</v>
      </c>
      <c r="L51" s="1029">
        <v>6188713.6600000001</v>
      </c>
      <c r="M51" s="1028">
        <v>11305409.65</v>
      </c>
      <c r="N51" s="1030">
        <v>7754512.8499999996</v>
      </c>
      <c r="O51" s="1029">
        <v>1431778.11</v>
      </c>
      <c r="P51" s="1030">
        <v>2498631</v>
      </c>
    </row>
    <row r="52" spans="1:16" x14ac:dyDescent="0.2">
      <c r="A52" s="452" t="s">
        <v>389</v>
      </c>
      <c r="B52" s="1029">
        <v>4507480.88</v>
      </c>
      <c r="C52" s="1028">
        <v>8741.6200000000008</v>
      </c>
      <c r="D52" s="1028">
        <v>8166795</v>
      </c>
      <c r="E52" s="1028">
        <v>8789295</v>
      </c>
      <c r="F52" s="1028">
        <v>8506331.8800000008</v>
      </c>
      <c r="G52" s="1030">
        <v>4067291.07</v>
      </c>
      <c r="H52" s="1029">
        <v>0</v>
      </c>
      <c r="I52" s="1028">
        <v>0</v>
      </c>
      <c r="J52" s="1030">
        <v>684759.32</v>
      </c>
      <c r="K52" s="1035">
        <v>0</v>
      </c>
      <c r="L52" s="1029">
        <v>2411415.0699999998</v>
      </c>
      <c r="M52" s="1028">
        <v>434943.6</v>
      </c>
      <c r="N52" s="1030">
        <v>668676.69999999995</v>
      </c>
      <c r="O52" s="1029">
        <v>168910.84</v>
      </c>
      <c r="P52" s="1030">
        <v>3114975</v>
      </c>
    </row>
    <row r="53" spans="1:16" x14ac:dyDescent="0.2">
      <c r="A53" s="452" t="s">
        <v>390</v>
      </c>
      <c r="B53" s="1029">
        <v>173698031.56999999</v>
      </c>
      <c r="C53" s="1028">
        <v>838670.71</v>
      </c>
      <c r="D53" s="1028">
        <v>498027719</v>
      </c>
      <c r="E53" s="1028">
        <v>17615596</v>
      </c>
      <c r="F53" s="1028">
        <v>18416983.52</v>
      </c>
      <c r="G53" s="1030">
        <v>-4534852.0199999996</v>
      </c>
      <c r="H53" s="1029">
        <v>772818.09</v>
      </c>
      <c r="I53" s="1028">
        <v>-155125419</v>
      </c>
      <c r="J53" s="1030">
        <v>1481255.88</v>
      </c>
      <c r="K53" s="1035">
        <v>-174890028</v>
      </c>
      <c r="L53" s="1029">
        <v>28773644.41</v>
      </c>
      <c r="M53" s="1028">
        <v>33760213.619999997</v>
      </c>
      <c r="N53" s="1030">
        <v>7194825.3200000003</v>
      </c>
      <c r="O53" s="1029">
        <v>1690.21</v>
      </c>
      <c r="P53" s="1030">
        <v>-1060102.94</v>
      </c>
    </row>
    <row r="54" spans="1:16" ht="13.5" thickBot="1" x14ac:dyDescent="0.25">
      <c r="A54" s="452" t="s">
        <v>391</v>
      </c>
      <c r="B54" s="1029">
        <v>8858550</v>
      </c>
      <c r="C54" s="1028">
        <v>1395938.76</v>
      </c>
      <c r="D54" s="1028">
        <v>12526065</v>
      </c>
      <c r="E54" s="1028">
        <v>2341673</v>
      </c>
      <c r="F54" s="1028">
        <v>2567681.12</v>
      </c>
      <c r="G54" s="1030">
        <v>105827.44</v>
      </c>
      <c r="H54" s="1029">
        <v>681310.43</v>
      </c>
      <c r="I54" s="1028">
        <v>-8678064</v>
      </c>
      <c r="J54" s="1030">
        <v>1504286.36</v>
      </c>
      <c r="K54" s="1035">
        <v>22824906</v>
      </c>
      <c r="L54" s="1029">
        <v>-1617665.26</v>
      </c>
      <c r="M54" s="1028">
        <v>171316.41</v>
      </c>
      <c r="N54" s="1030">
        <v>-336274.95</v>
      </c>
      <c r="O54" s="1029">
        <v>8335.58</v>
      </c>
      <c r="P54" s="1030">
        <v>-193675.67</v>
      </c>
    </row>
    <row r="55" spans="1:16" ht="13.5" thickBot="1" x14ac:dyDescent="0.25">
      <c r="A55" s="1023" t="s">
        <v>392</v>
      </c>
      <c r="B55" s="1023">
        <v>1506085810.3400002</v>
      </c>
      <c r="C55" s="1024">
        <v>142114538.30000001</v>
      </c>
      <c r="D55" s="1024">
        <v>1268332584</v>
      </c>
      <c r="E55" s="1024">
        <v>692838888</v>
      </c>
      <c r="F55" s="1024">
        <v>1853012925.52</v>
      </c>
      <c r="G55" s="1025">
        <v>25057005.770000003</v>
      </c>
      <c r="H55" s="1023">
        <v>39887786.649999999</v>
      </c>
      <c r="I55" s="1024">
        <v>1281786946</v>
      </c>
      <c r="J55" s="1025">
        <v>49254999.949999996</v>
      </c>
      <c r="K55" s="1033">
        <v>1484008197</v>
      </c>
      <c r="L55" s="1023">
        <v>365428229.24000001</v>
      </c>
      <c r="M55" s="1024">
        <v>152116076.41</v>
      </c>
      <c r="N55" s="1025">
        <v>42109721.309999995</v>
      </c>
      <c r="O55" s="1023">
        <v>12273750.16</v>
      </c>
      <c r="P55" s="1025">
        <v>147878739.48000002</v>
      </c>
    </row>
    <row r="56" spans="1:16" x14ac:dyDescent="0.2">
      <c r="A56" s="452" t="s">
        <v>393</v>
      </c>
      <c r="B56" s="1038">
        <v>0</v>
      </c>
      <c r="C56" s="1039">
        <v>0</v>
      </c>
      <c r="D56" s="1039">
        <v>0</v>
      </c>
      <c r="E56" s="1040"/>
      <c r="F56" s="1039">
        <v>0</v>
      </c>
      <c r="G56" s="1041">
        <v>0</v>
      </c>
      <c r="H56" s="1038">
        <v>11136000</v>
      </c>
      <c r="I56" s="1039">
        <v>0</v>
      </c>
      <c r="J56" s="1041">
        <v>0</v>
      </c>
      <c r="K56" s="1046">
        <v>0</v>
      </c>
      <c r="L56" s="1038">
        <v>0</v>
      </c>
      <c r="M56" s="1039">
        <v>0</v>
      </c>
      <c r="N56" s="1039">
        <v>0</v>
      </c>
      <c r="O56" s="1039">
        <v>0</v>
      </c>
      <c r="P56" s="1041">
        <v>0</v>
      </c>
    </row>
    <row r="57" spans="1:16" ht="13.5" thickBot="1" x14ac:dyDescent="0.25">
      <c r="A57" s="452" t="s">
        <v>394</v>
      </c>
      <c r="B57" s="1042">
        <v>0</v>
      </c>
      <c r="C57" s="1043">
        <v>0</v>
      </c>
      <c r="D57" s="1043">
        <v>0</v>
      </c>
      <c r="E57" s="1044"/>
      <c r="F57" s="1043">
        <v>0</v>
      </c>
      <c r="G57" s="1045">
        <v>5883855.2999999998</v>
      </c>
      <c r="H57" s="1042">
        <v>11136000</v>
      </c>
      <c r="I57" s="1043">
        <v>113195296</v>
      </c>
      <c r="J57" s="1045">
        <v>0</v>
      </c>
      <c r="K57" s="1047"/>
      <c r="L57" s="1042">
        <v>0</v>
      </c>
      <c r="M57" s="1043">
        <v>615840</v>
      </c>
      <c r="N57" s="1043">
        <v>19854165.09</v>
      </c>
      <c r="O57" s="1043">
        <v>0</v>
      </c>
      <c r="P57" s="1045">
        <v>0</v>
      </c>
    </row>
    <row r="58" spans="1:16" ht="6" customHeight="1" x14ac:dyDescent="0.2">
      <c r="A58" s="1016"/>
      <c r="B58" s="1017"/>
      <c r="C58" s="1017"/>
      <c r="D58" s="1017"/>
      <c r="E58" s="1017"/>
      <c r="F58" s="1017"/>
      <c r="G58" s="1017"/>
      <c r="H58" s="1017"/>
      <c r="I58" s="1017"/>
      <c r="J58" s="1017"/>
      <c r="K58" s="1017"/>
      <c r="L58" s="1017"/>
      <c r="M58" s="1017"/>
      <c r="N58" s="1017"/>
      <c r="O58" s="1017"/>
      <c r="P58" s="1017"/>
    </row>
    <row r="59" spans="1:16" x14ac:dyDescent="0.2">
      <c r="A59" s="18" t="s">
        <v>341</v>
      </c>
      <c r="B59" s="287"/>
      <c r="C59" s="287"/>
      <c r="D59" s="287"/>
      <c r="E59" s="287"/>
      <c r="F59" s="287"/>
      <c r="G59" s="288"/>
      <c r="H59" s="343"/>
      <c r="I59" s="288"/>
      <c r="J59" s="288"/>
      <c r="K59" s="343"/>
      <c r="L59" s="288"/>
      <c r="M59" s="288"/>
      <c r="N59" s="288"/>
      <c r="O59" s="287"/>
      <c r="P59" s="287"/>
    </row>
    <row r="60" spans="1:16" x14ac:dyDescent="0.2">
      <c r="A60" s="26"/>
      <c r="B60" s="26"/>
      <c r="C60" s="26"/>
      <c r="D60" s="26"/>
      <c r="E60" s="26"/>
      <c r="F60" s="26"/>
      <c r="G60" s="288"/>
      <c r="H60" s="343"/>
      <c r="I60" s="288"/>
      <c r="J60" s="288"/>
      <c r="K60" s="343"/>
      <c r="L60" s="288"/>
      <c r="M60" s="287"/>
      <c r="N60" s="287"/>
      <c r="O60" s="287"/>
      <c r="P60" s="287"/>
    </row>
    <row r="61" spans="1:16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pans="1:16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</row>
  </sheetData>
  <mergeCells count="7">
    <mergeCell ref="A1:P1"/>
    <mergeCell ref="A2:P2"/>
    <mergeCell ref="A3:P3"/>
    <mergeCell ref="L5:N5"/>
    <mergeCell ref="O5:P5"/>
    <mergeCell ref="B5:G5"/>
    <mergeCell ref="H5:J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62"/>
  <sheetViews>
    <sheetView showGridLines="0" zoomScaleNormal="100" workbookViewId="0">
      <selection sqref="A1:XFD1048576"/>
    </sheetView>
  </sheetViews>
  <sheetFormatPr baseColWidth="10" defaultColWidth="9.140625" defaultRowHeight="12.75" x14ac:dyDescent="0.2"/>
  <cols>
    <col min="1" max="1" width="52.140625" customWidth="1"/>
    <col min="2" max="4" width="17" customWidth="1"/>
    <col min="5" max="5" width="14.28515625" customWidth="1"/>
    <col min="6" max="6" width="13.140625" bestFit="1" customWidth="1"/>
    <col min="7" max="7" width="15.5703125" bestFit="1" customWidth="1"/>
    <col min="8" max="10" width="16.5703125" customWidth="1"/>
    <col min="11" max="11" width="18.42578125" customWidth="1"/>
    <col min="12" max="16" width="0" hidden="1" customWidth="1"/>
  </cols>
  <sheetData>
    <row r="1" spans="1:16" ht="15.75" x14ac:dyDescent="0.25">
      <c r="A1" s="1568" t="s">
        <v>587</v>
      </c>
      <c r="B1" s="1568"/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8"/>
      <c r="O1" s="1568"/>
      <c r="P1" s="1568"/>
    </row>
    <row r="2" spans="1:16" ht="15.75" x14ac:dyDescent="0.25">
      <c r="A2" s="1568" t="s">
        <v>883</v>
      </c>
      <c r="B2" s="1568"/>
      <c r="C2" s="1568"/>
      <c r="D2" s="1568"/>
      <c r="E2" s="1568"/>
      <c r="F2" s="1568"/>
      <c r="G2" s="1568"/>
      <c r="H2" s="1568"/>
      <c r="I2" s="1568"/>
      <c r="J2" s="1568"/>
      <c r="K2" s="1568"/>
      <c r="L2" s="1568"/>
      <c r="M2" s="1568"/>
      <c r="N2" s="1568"/>
      <c r="O2" s="1568"/>
      <c r="P2" s="1568"/>
    </row>
    <row r="3" spans="1:16" ht="15.75" x14ac:dyDescent="0.25">
      <c r="A3" s="1568" t="s">
        <v>1862</v>
      </c>
      <c r="B3" s="1568"/>
      <c r="C3" s="1568"/>
      <c r="D3" s="1568"/>
      <c r="E3" s="1568"/>
      <c r="F3" s="1568"/>
      <c r="G3" s="1568"/>
      <c r="H3" s="1568"/>
      <c r="I3" s="1568"/>
      <c r="J3" s="1568"/>
      <c r="K3" s="1568"/>
      <c r="L3" s="1568"/>
      <c r="M3" s="1568"/>
      <c r="N3" s="1568"/>
      <c r="O3" s="1568"/>
      <c r="P3" s="1568"/>
    </row>
    <row r="4" spans="1:16" ht="15.75" x14ac:dyDescent="0.25">
      <c r="A4" s="1577" t="s">
        <v>727</v>
      </c>
      <c r="B4" s="1577"/>
      <c r="C4" s="1577"/>
      <c r="D4" s="1577"/>
      <c r="E4" s="1577"/>
      <c r="F4" s="1577"/>
      <c r="G4" s="1577"/>
      <c r="H4" s="1577"/>
      <c r="I4" s="1577"/>
      <c r="J4" s="1577"/>
      <c r="K4" s="1577"/>
      <c r="L4" s="1577"/>
      <c r="M4" s="1577"/>
      <c r="N4" s="1577"/>
      <c r="O4" s="1577"/>
      <c r="P4" s="1577"/>
    </row>
    <row r="5" spans="1:16" s="338" customFormat="1" ht="4.5" customHeight="1" thickBot="1" x14ac:dyDescent="0.3">
      <c r="A5" s="1048"/>
      <c r="B5" s="1048"/>
      <c r="C5" s="1048"/>
      <c r="D5" s="1048"/>
      <c r="E5" s="1048"/>
      <c r="F5" s="1048"/>
      <c r="G5" s="1048"/>
      <c r="H5" s="1048"/>
      <c r="I5" s="1048"/>
      <c r="J5" s="1048"/>
      <c r="K5" s="1048"/>
      <c r="L5" s="27"/>
      <c r="M5" s="27"/>
      <c r="N5" s="27"/>
      <c r="O5" s="345"/>
      <c r="P5" s="345"/>
    </row>
    <row r="6" spans="1:16" ht="27.75" customHeight="1" thickBot="1" x14ac:dyDescent="0.25">
      <c r="A6" s="1586"/>
      <c r="B6" s="1582" t="s">
        <v>926</v>
      </c>
      <c r="C6" s="1585"/>
      <c r="D6" s="1587"/>
      <c r="E6" s="1051" t="s">
        <v>927</v>
      </c>
      <c r="F6" s="1582" t="s">
        <v>928</v>
      </c>
      <c r="G6" s="1585"/>
      <c r="H6" s="1585"/>
      <c r="I6" s="1585"/>
      <c r="J6" s="1585"/>
      <c r="K6" s="1585"/>
      <c r="L6" s="1583"/>
      <c r="M6" s="1583"/>
      <c r="N6" s="1583"/>
      <c r="O6" s="1583"/>
      <c r="P6" s="1584"/>
    </row>
    <row r="7" spans="1:16" ht="12.75" customHeight="1" thickBot="1" x14ac:dyDescent="0.25">
      <c r="A7" s="1586"/>
      <c r="B7" s="989" t="s">
        <v>43</v>
      </c>
      <c r="C7" s="989" t="s">
        <v>725</v>
      </c>
      <c r="D7" s="989" t="s">
        <v>44</v>
      </c>
      <c r="E7" s="989" t="s">
        <v>90</v>
      </c>
      <c r="F7" s="989" t="s">
        <v>41</v>
      </c>
      <c r="G7" s="989" t="s">
        <v>37</v>
      </c>
      <c r="H7" s="1052" t="s">
        <v>42</v>
      </c>
      <c r="I7" s="989" t="s">
        <v>158</v>
      </c>
      <c r="J7" s="989" t="s">
        <v>342</v>
      </c>
      <c r="K7" s="989" t="s">
        <v>45</v>
      </c>
      <c r="L7" s="1049"/>
      <c r="M7" s="1050"/>
      <c r="N7" s="1050"/>
      <c r="O7" s="1050"/>
      <c r="P7" s="1050"/>
    </row>
    <row r="8" spans="1:16" ht="13.5" customHeight="1" thickBot="1" x14ac:dyDescent="0.25">
      <c r="A8" s="1053" t="s">
        <v>345</v>
      </c>
      <c r="B8" s="991">
        <v>10999804127</v>
      </c>
      <c r="C8" s="991">
        <v>284528258.82999998</v>
      </c>
      <c r="D8" s="991">
        <v>9515169205</v>
      </c>
      <c r="E8" s="991">
        <v>324007969.5</v>
      </c>
      <c r="F8" s="991">
        <v>1886643612.4000003</v>
      </c>
      <c r="G8" s="991">
        <v>15567512487</v>
      </c>
      <c r="H8" s="991">
        <v>576678054.46000004</v>
      </c>
      <c r="I8" s="991">
        <v>5760334250</v>
      </c>
      <c r="J8" s="991">
        <v>4092003147</v>
      </c>
      <c r="K8" s="991">
        <v>16795254690</v>
      </c>
      <c r="L8" s="458">
        <v>0</v>
      </c>
      <c r="M8" s="458">
        <v>0</v>
      </c>
      <c r="N8" s="458">
        <v>0</v>
      </c>
      <c r="O8" s="458">
        <v>0</v>
      </c>
      <c r="P8" s="458">
        <v>0</v>
      </c>
    </row>
    <row r="9" spans="1:16" x14ac:dyDescent="0.2">
      <c r="A9" s="466" t="s">
        <v>346</v>
      </c>
      <c r="B9" s="339">
        <v>4182541674</v>
      </c>
      <c r="C9" s="251">
        <v>82620873.180000007</v>
      </c>
      <c r="D9" s="340">
        <v>1961571297</v>
      </c>
      <c r="E9" s="467">
        <v>19659157.719999999</v>
      </c>
      <c r="F9" s="339">
        <v>216159974.06</v>
      </c>
      <c r="G9" s="251">
        <v>3473070434</v>
      </c>
      <c r="H9" s="251">
        <v>126589625.47</v>
      </c>
      <c r="I9" s="251">
        <v>1125296449</v>
      </c>
      <c r="J9" s="251">
        <v>531389806</v>
      </c>
      <c r="K9" s="340">
        <v>3920329776</v>
      </c>
      <c r="L9" s="458">
        <v>0</v>
      </c>
      <c r="M9" s="458">
        <v>0</v>
      </c>
      <c r="N9" s="458">
        <v>0</v>
      </c>
      <c r="O9" s="458">
        <v>0</v>
      </c>
      <c r="P9" s="458">
        <v>0</v>
      </c>
    </row>
    <row r="10" spans="1:16" x14ac:dyDescent="0.2">
      <c r="A10" s="468" t="s">
        <v>347</v>
      </c>
      <c r="B10" s="469">
        <v>423738332</v>
      </c>
      <c r="C10" s="470">
        <v>27653743.43</v>
      </c>
      <c r="D10" s="471">
        <v>537656912</v>
      </c>
      <c r="E10" s="472">
        <v>8017122.5999999996</v>
      </c>
      <c r="F10" s="469">
        <v>39197414.159999996</v>
      </c>
      <c r="G10" s="470">
        <v>1503552393</v>
      </c>
      <c r="H10" s="470">
        <v>2030065.95</v>
      </c>
      <c r="I10" s="470">
        <v>363212031</v>
      </c>
      <c r="J10" s="470">
        <v>402622411</v>
      </c>
      <c r="K10" s="471">
        <v>1601787103</v>
      </c>
      <c r="L10" s="460">
        <v>483229.23</v>
      </c>
      <c r="M10" s="460">
        <v>553949504</v>
      </c>
      <c r="N10" s="460">
        <v>650097900</v>
      </c>
      <c r="O10" s="460">
        <v>1090774869</v>
      </c>
      <c r="P10" s="458">
        <v>0</v>
      </c>
    </row>
    <row r="11" spans="1:16" x14ac:dyDescent="0.2">
      <c r="A11" s="468" t="s">
        <v>348</v>
      </c>
      <c r="B11" s="469">
        <v>2396789387</v>
      </c>
      <c r="C11" s="470">
        <v>0</v>
      </c>
      <c r="D11" s="471">
        <v>659200822</v>
      </c>
      <c r="E11" s="472">
        <v>0</v>
      </c>
      <c r="F11" s="469">
        <v>6785717.0199999996</v>
      </c>
      <c r="G11" s="470">
        <v>445832266</v>
      </c>
      <c r="H11" s="470">
        <v>33592.019999999997</v>
      </c>
      <c r="I11" s="470">
        <v>32256</v>
      </c>
      <c r="J11" s="470">
        <v>1946053</v>
      </c>
      <c r="K11" s="471">
        <v>2020054881</v>
      </c>
      <c r="L11" s="460">
        <v>0</v>
      </c>
      <c r="M11" s="460">
        <v>32256</v>
      </c>
      <c r="N11" s="460">
        <v>1946053</v>
      </c>
      <c r="O11" s="460">
        <v>1607158708</v>
      </c>
      <c r="P11" s="458">
        <v>0</v>
      </c>
    </row>
    <row r="12" spans="1:16" x14ac:dyDescent="0.2">
      <c r="A12" s="468" t="s">
        <v>349</v>
      </c>
      <c r="B12" s="469">
        <v>896609074</v>
      </c>
      <c r="C12" s="470">
        <v>22804078.719999999</v>
      </c>
      <c r="D12" s="471">
        <v>698528574</v>
      </c>
      <c r="E12" s="472">
        <v>6017150.3099999996</v>
      </c>
      <c r="F12" s="469">
        <v>44560004.060000002</v>
      </c>
      <c r="G12" s="470">
        <v>934674677</v>
      </c>
      <c r="H12" s="470">
        <v>36565073.340000004</v>
      </c>
      <c r="I12" s="470">
        <v>321055348</v>
      </c>
      <c r="J12" s="470">
        <v>126821342</v>
      </c>
      <c r="K12" s="471">
        <v>269177916</v>
      </c>
      <c r="L12" s="460">
        <v>21400159.510000002</v>
      </c>
      <c r="M12" s="460">
        <v>272478202</v>
      </c>
      <c r="N12" s="460">
        <v>98845054</v>
      </c>
      <c r="O12" s="460">
        <v>323807144</v>
      </c>
      <c r="P12" s="458">
        <v>0</v>
      </c>
    </row>
    <row r="13" spans="1:16" x14ac:dyDescent="0.2">
      <c r="A13" s="468" t="s">
        <v>350</v>
      </c>
      <c r="B13" s="469">
        <v>0</v>
      </c>
      <c r="C13" s="470">
        <v>0</v>
      </c>
      <c r="D13" s="471">
        <v>40572140</v>
      </c>
      <c r="E13" s="472">
        <v>0</v>
      </c>
      <c r="F13" s="469">
        <v>12601745.939999999</v>
      </c>
      <c r="G13" s="470">
        <v>0</v>
      </c>
      <c r="H13" s="470">
        <v>0</v>
      </c>
      <c r="I13" s="470">
        <v>400254518</v>
      </c>
      <c r="J13" s="470">
        <v>0</v>
      </c>
      <c r="K13" s="471">
        <v>29309876</v>
      </c>
      <c r="L13" s="460">
        <v>0</v>
      </c>
      <c r="M13" s="460">
        <v>369311620</v>
      </c>
      <c r="N13" s="460">
        <v>206952</v>
      </c>
      <c r="O13" s="460">
        <v>27975850</v>
      </c>
      <c r="P13" s="458">
        <v>0</v>
      </c>
    </row>
    <row r="14" spans="1:16" x14ac:dyDescent="0.2">
      <c r="A14" s="468" t="s">
        <v>351</v>
      </c>
      <c r="B14" s="469">
        <v>462150773</v>
      </c>
      <c r="C14" s="470">
        <v>31157844.239999998</v>
      </c>
      <c r="D14" s="471">
        <v>7543502</v>
      </c>
      <c r="E14" s="472">
        <v>4421585.2699999996</v>
      </c>
      <c r="F14" s="469">
        <v>30513648.170000002</v>
      </c>
      <c r="G14" s="470">
        <v>42319015</v>
      </c>
      <c r="H14" s="470">
        <v>86976188.209999993</v>
      </c>
      <c r="I14" s="470">
        <v>26789444</v>
      </c>
      <c r="J14" s="470">
        <v>0</v>
      </c>
      <c r="K14" s="471">
        <v>0</v>
      </c>
      <c r="L14" s="460">
        <v>150380.31</v>
      </c>
      <c r="M14" s="460">
        <v>49076956</v>
      </c>
      <c r="N14" s="460">
        <v>0</v>
      </c>
      <c r="O14" s="460">
        <v>0</v>
      </c>
      <c r="P14" s="458">
        <v>0</v>
      </c>
    </row>
    <row r="15" spans="1:16" x14ac:dyDescent="0.2">
      <c r="A15" s="468" t="s">
        <v>352</v>
      </c>
      <c r="B15" s="469">
        <v>3254108</v>
      </c>
      <c r="C15" s="470">
        <v>1005206.79</v>
      </c>
      <c r="D15" s="471">
        <v>18069347</v>
      </c>
      <c r="E15" s="472">
        <v>1203299.54</v>
      </c>
      <c r="F15" s="469">
        <v>4960056.3099999996</v>
      </c>
      <c r="G15" s="470">
        <v>546692083</v>
      </c>
      <c r="H15" s="470">
        <v>984705.95</v>
      </c>
      <c r="I15" s="470">
        <v>0</v>
      </c>
      <c r="J15" s="470">
        <v>0</v>
      </c>
      <c r="K15" s="471">
        <v>0</v>
      </c>
      <c r="L15" s="460">
        <v>1718636.93</v>
      </c>
      <c r="M15" s="460">
        <v>0</v>
      </c>
      <c r="N15" s="460">
        <v>0</v>
      </c>
      <c r="O15" s="460">
        <v>0</v>
      </c>
      <c r="P15" s="458">
        <v>0</v>
      </c>
    </row>
    <row r="16" spans="1:16" x14ac:dyDescent="0.2">
      <c r="A16" s="468" t="s">
        <v>353</v>
      </c>
      <c r="B16" s="469">
        <v>0</v>
      </c>
      <c r="C16" s="470">
        <v>0</v>
      </c>
      <c r="D16" s="471">
        <v>0</v>
      </c>
      <c r="E16" s="472">
        <v>0</v>
      </c>
      <c r="F16" s="469">
        <v>77541388.400000006</v>
      </c>
      <c r="G16" s="470">
        <v>0</v>
      </c>
      <c r="H16" s="470">
        <v>0</v>
      </c>
      <c r="I16" s="470">
        <v>13952852</v>
      </c>
      <c r="J16" s="470">
        <v>0</v>
      </c>
      <c r="K16" s="471">
        <v>0</v>
      </c>
      <c r="L16" s="460">
        <v>0</v>
      </c>
      <c r="M16" s="460">
        <v>250824660</v>
      </c>
      <c r="N16" s="460">
        <v>0</v>
      </c>
      <c r="O16" s="460">
        <v>0</v>
      </c>
      <c r="P16" s="458">
        <v>0</v>
      </c>
    </row>
    <row r="17" spans="1:16" x14ac:dyDescent="0.2">
      <c r="A17" s="466" t="s">
        <v>354</v>
      </c>
      <c r="B17" s="339">
        <v>6817262453</v>
      </c>
      <c r="C17" s="251">
        <v>201907385.64999998</v>
      </c>
      <c r="D17" s="340">
        <v>7553597908</v>
      </c>
      <c r="E17" s="467">
        <v>304348811.77999997</v>
      </c>
      <c r="F17" s="339">
        <v>1670483638.3400004</v>
      </c>
      <c r="G17" s="251">
        <v>12094442053</v>
      </c>
      <c r="H17" s="251">
        <v>450088428.99000001</v>
      </c>
      <c r="I17" s="251">
        <v>4635037801</v>
      </c>
      <c r="J17" s="251">
        <v>3560613341</v>
      </c>
      <c r="K17" s="340">
        <v>12874924914</v>
      </c>
      <c r="L17" s="459">
        <v>13145488182</v>
      </c>
      <c r="M17" s="459">
        <v>4339556929</v>
      </c>
      <c r="N17" s="459">
        <v>3624693576</v>
      </c>
      <c r="O17" s="459">
        <v>13145488182</v>
      </c>
      <c r="P17" s="459">
        <v>0</v>
      </c>
    </row>
    <row r="18" spans="1:16" x14ac:dyDescent="0.2">
      <c r="A18" s="468" t="s">
        <v>355</v>
      </c>
      <c r="B18" s="469">
        <v>296649057</v>
      </c>
      <c r="C18" s="470">
        <v>725170.28</v>
      </c>
      <c r="D18" s="471">
        <v>307813316</v>
      </c>
      <c r="E18" s="472">
        <v>510035.46</v>
      </c>
      <c r="F18" s="469">
        <v>141485869.24000001</v>
      </c>
      <c r="G18" s="470">
        <v>9464517</v>
      </c>
      <c r="H18" s="470">
        <v>180920.16</v>
      </c>
      <c r="I18" s="470">
        <v>0</v>
      </c>
      <c r="J18" s="470">
        <v>8700</v>
      </c>
      <c r="K18" s="471">
        <v>1932462</v>
      </c>
      <c r="L18" s="461">
        <v>1932462</v>
      </c>
      <c r="M18" s="458">
        <v>0</v>
      </c>
      <c r="N18" s="458">
        <v>8700</v>
      </c>
      <c r="O18" s="458">
        <v>1932462</v>
      </c>
      <c r="P18" s="458">
        <v>0</v>
      </c>
    </row>
    <row r="19" spans="1:16" x14ac:dyDescent="0.2">
      <c r="A19" s="468" t="s">
        <v>356</v>
      </c>
      <c r="B19" s="469">
        <v>1090608501</v>
      </c>
      <c r="C19" s="470">
        <v>114587009.14</v>
      </c>
      <c r="D19" s="471">
        <v>0</v>
      </c>
      <c r="E19" s="472">
        <v>0</v>
      </c>
      <c r="F19" s="469">
        <v>0</v>
      </c>
      <c r="G19" s="470">
        <v>235275009</v>
      </c>
      <c r="H19" s="470">
        <v>0</v>
      </c>
      <c r="I19" s="470">
        <v>45535770</v>
      </c>
      <c r="J19" s="470">
        <v>0</v>
      </c>
      <c r="K19" s="471">
        <v>2387500034</v>
      </c>
      <c r="L19" s="461">
        <v>2609423592</v>
      </c>
      <c r="M19" s="458">
        <v>37467741</v>
      </c>
      <c r="N19" s="458">
        <v>0</v>
      </c>
      <c r="O19" s="458">
        <v>2609423592</v>
      </c>
      <c r="P19" s="458">
        <v>0</v>
      </c>
    </row>
    <row r="20" spans="1:16" x14ac:dyDescent="0.2">
      <c r="A20" s="468" t="s">
        <v>357</v>
      </c>
      <c r="B20" s="469">
        <v>13351623</v>
      </c>
      <c r="C20" s="470">
        <v>9426252.9900000002</v>
      </c>
      <c r="D20" s="471">
        <v>1184015928</v>
      </c>
      <c r="E20" s="472">
        <v>0</v>
      </c>
      <c r="F20" s="469">
        <v>1733458.99</v>
      </c>
      <c r="G20" s="470">
        <v>749148319</v>
      </c>
      <c r="H20" s="470">
        <v>17385688.190000001</v>
      </c>
      <c r="I20" s="470">
        <v>0</v>
      </c>
      <c r="J20" s="470">
        <v>9986164</v>
      </c>
      <c r="K20" s="471">
        <v>64689012</v>
      </c>
      <c r="L20" s="461">
        <v>63739705</v>
      </c>
      <c r="M20" s="458">
        <v>0</v>
      </c>
      <c r="N20" s="458">
        <v>9826414</v>
      </c>
      <c r="O20" s="458">
        <v>63739705</v>
      </c>
      <c r="P20" s="458">
        <v>0</v>
      </c>
    </row>
    <row r="21" spans="1:16" x14ac:dyDescent="0.2">
      <c r="A21" s="468" t="s">
        <v>358</v>
      </c>
      <c r="B21" s="469">
        <v>4828002364</v>
      </c>
      <c r="C21" s="470">
        <v>77168953.239999995</v>
      </c>
      <c r="D21" s="471">
        <v>6061768664</v>
      </c>
      <c r="E21" s="472">
        <v>303285237.25</v>
      </c>
      <c r="F21" s="469">
        <v>868113544.45000005</v>
      </c>
      <c r="G21" s="470">
        <v>10213032139</v>
      </c>
      <c r="H21" s="470">
        <v>212862723.77000001</v>
      </c>
      <c r="I21" s="470">
        <v>3162384676</v>
      </c>
      <c r="J21" s="470">
        <v>3550618477</v>
      </c>
      <c r="K21" s="471">
        <v>10287214807</v>
      </c>
      <c r="L21" s="461">
        <v>10270993454</v>
      </c>
      <c r="M21" s="458">
        <v>3161342139</v>
      </c>
      <c r="N21" s="458">
        <v>3614839892</v>
      </c>
      <c r="O21" s="458">
        <v>10270993454</v>
      </c>
      <c r="P21" s="458">
        <v>0</v>
      </c>
    </row>
    <row r="22" spans="1:16" x14ac:dyDescent="0.2">
      <c r="A22" s="468" t="s">
        <v>359</v>
      </c>
      <c r="B22" s="469">
        <v>0</v>
      </c>
      <c r="C22" s="470">
        <v>0</v>
      </c>
      <c r="D22" s="471">
        <v>0</v>
      </c>
      <c r="E22" s="472">
        <v>0</v>
      </c>
      <c r="F22" s="469">
        <v>644935929.37</v>
      </c>
      <c r="G22" s="470">
        <v>0</v>
      </c>
      <c r="H22" s="470">
        <v>0</v>
      </c>
      <c r="I22" s="470">
        <v>0</v>
      </c>
      <c r="J22" s="470">
        <v>0</v>
      </c>
      <c r="K22" s="471">
        <v>0</v>
      </c>
      <c r="L22" s="461">
        <v>0</v>
      </c>
      <c r="M22" s="458">
        <v>0</v>
      </c>
      <c r="N22" s="458">
        <v>0</v>
      </c>
      <c r="O22" s="458">
        <v>0</v>
      </c>
      <c r="P22" s="458">
        <v>0</v>
      </c>
    </row>
    <row r="23" spans="1:16" x14ac:dyDescent="0.2">
      <c r="A23" s="468" t="s">
        <v>360</v>
      </c>
      <c r="B23" s="469">
        <v>0</v>
      </c>
      <c r="C23" s="470">
        <v>0</v>
      </c>
      <c r="D23" s="471">
        <v>0</v>
      </c>
      <c r="E23" s="472">
        <v>0</v>
      </c>
      <c r="F23" s="469">
        <v>1464121.16</v>
      </c>
      <c r="G23" s="470">
        <v>887522069</v>
      </c>
      <c r="H23" s="470">
        <v>782006.14</v>
      </c>
      <c r="I23" s="470">
        <v>0</v>
      </c>
      <c r="J23" s="470">
        <v>0</v>
      </c>
      <c r="K23" s="471">
        <v>133588599</v>
      </c>
      <c r="L23" s="461">
        <v>199398969</v>
      </c>
      <c r="M23" s="458">
        <v>0</v>
      </c>
      <c r="N23" s="458">
        <v>0</v>
      </c>
      <c r="O23" s="458">
        <v>199398969</v>
      </c>
      <c r="P23" s="458">
        <v>0</v>
      </c>
    </row>
    <row r="24" spans="1:16" x14ac:dyDescent="0.2">
      <c r="A24" s="468" t="s">
        <v>361</v>
      </c>
      <c r="B24" s="469">
        <v>0</v>
      </c>
      <c r="C24" s="470">
        <v>0</v>
      </c>
      <c r="D24" s="471">
        <v>0</v>
      </c>
      <c r="E24" s="472">
        <v>553539.06999999995</v>
      </c>
      <c r="F24" s="469">
        <v>12750715.130000001</v>
      </c>
      <c r="G24" s="470">
        <v>0</v>
      </c>
      <c r="H24" s="470">
        <v>153300493.84</v>
      </c>
      <c r="I24" s="470">
        <v>994005982</v>
      </c>
      <c r="J24" s="470">
        <v>0</v>
      </c>
      <c r="K24" s="471">
        <v>0</v>
      </c>
      <c r="L24" s="461">
        <v>0</v>
      </c>
      <c r="M24" s="458">
        <v>825469337</v>
      </c>
      <c r="N24" s="458">
        <v>18570</v>
      </c>
      <c r="O24" s="458">
        <v>0</v>
      </c>
      <c r="P24" s="458">
        <v>0</v>
      </c>
    </row>
    <row r="25" spans="1:16" x14ac:dyDescent="0.2">
      <c r="A25" s="468" t="s">
        <v>362</v>
      </c>
      <c r="B25" s="469">
        <v>588650908</v>
      </c>
      <c r="C25" s="470">
        <v>0</v>
      </c>
      <c r="D25" s="471">
        <v>0</v>
      </c>
      <c r="E25" s="472">
        <v>0</v>
      </c>
      <c r="F25" s="469">
        <v>0</v>
      </c>
      <c r="G25" s="470">
        <v>0</v>
      </c>
      <c r="H25" s="470">
        <v>65576596.890000001</v>
      </c>
      <c r="I25" s="470">
        <v>433111373</v>
      </c>
      <c r="J25" s="470">
        <v>0</v>
      </c>
      <c r="K25" s="471">
        <v>0</v>
      </c>
      <c r="L25" s="461">
        <v>0</v>
      </c>
      <c r="M25" s="458">
        <v>315277712</v>
      </c>
      <c r="N25" s="458">
        <v>0</v>
      </c>
      <c r="O25" s="458">
        <v>0</v>
      </c>
      <c r="P25" s="458"/>
    </row>
    <row r="26" spans="1:16" ht="13.5" thickBot="1" x14ac:dyDescent="0.25">
      <c r="A26" s="468" t="s">
        <v>807</v>
      </c>
      <c r="B26" s="469">
        <v>0</v>
      </c>
      <c r="C26" s="470">
        <v>0</v>
      </c>
      <c r="D26" s="471">
        <v>0</v>
      </c>
      <c r="E26" s="472">
        <v>0</v>
      </c>
      <c r="F26" s="469">
        <v>0</v>
      </c>
      <c r="G26" s="470">
        <v>0</v>
      </c>
      <c r="H26" s="470">
        <v>0</v>
      </c>
      <c r="I26" s="470">
        <v>0</v>
      </c>
      <c r="J26" s="470">
        <v>0</v>
      </c>
      <c r="K26" s="471">
        <v>0</v>
      </c>
      <c r="L26" s="461">
        <v>0</v>
      </c>
      <c r="M26" s="458">
        <v>0</v>
      </c>
      <c r="N26" s="458">
        <v>0</v>
      </c>
      <c r="O26" s="458">
        <v>0</v>
      </c>
      <c r="P26" s="458">
        <v>0</v>
      </c>
    </row>
    <row r="27" spans="1:16" ht="13.5" thickBot="1" x14ac:dyDescent="0.25">
      <c r="A27" s="991" t="s">
        <v>363</v>
      </c>
      <c r="B27" s="991">
        <v>1579170703</v>
      </c>
      <c r="C27" s="992">
        <v>100810233.35999998</v>
      </c>
      <c r="D27" s="993">
        <v>755187971</v>
      </c>
      <c r="E27" s="1054">
        <v>100833564.18000001</v>
      </c>
      <c r="F27" s="991">
        <v>638175756.50999999</v>
      </c>
      <c r="G27" s="992">
        <v>5063371908</v>
      </c>
      <c r="H27" s="992">
        <v>149932437.79000002</v>
      </c>
      <c r="I27" s="992">
        <v>4030117688</v>
      </c>
      <c r="J27" s="992">
        <v>1641196426</v>
      </c>
      <c r="K27" s="993">
        <v>3470949626</v>
      </c>
      <c r="L27" s="458">
        <v>0</v>
      </c>
      <c r="M27" s="458">
        <v>0</v>
      </c>
      <c r="N27" s="458">
        <v>0</v>
      </c>
      <c r="O27" s="458">
        <v>0</v>
      </c>
      <c r="P27" s="458">
        <v>0</v>
      </c>
    </row>
    <row r="28" spans="1:16" x14ac:dyDescent="0.2">
      <c r="A28" s="466" t="s">
        <v>364</v>
      </c>
      <c r="B28" s="1004">
        <v>900375729</v>
      </c>
      <c r="C28" s="1005">
        <v>22360758.82</v>
      </c>
      <c r="D28" s="1005">
        <v>267160948</v>
      </c>
      <c r="E28" s="1055">
        <v>21243292.600000001</v>
      </c>
      <c r="F28" s="1005">
        <v>141645843.43000001</v>
      </c>
      <c r="G28" s="1005">
        <v>1709230802</v>
      </c>
      <c r="H28" s="1005">
        <v>49965205.460000001</v>
      </c>
      <c r="I28" s="1005">
        <v>2034190231</v>
      </c>
      <c r="J28" s="1005">
        <v>521555512</v>
      </c>
      <c r="K28" s="1006">
        <v>698236568</v>
      </c>
      <c r="L28" s="458">
        <v>660052692</v>
      </c>
      <c r="M28" s="458">
        <v>1616074765.6400001</v>
      </c>
      <c r="N28" s="458">
        <v>456032393</v>
      </c>
      <c r="O28" s="458">
        <v>660052692</v>
      </c>
      <c r="P28" s="458">
        <v>0</v>
      </c>
    </row>
    <row r="29" spans="1:16" x14ac:dyDescent="0.2">
      <c r="A29" s="468" t="s">
        <v>365</v>
      </c>
      <c r="B29" s="1056">
        <v>127277364</v>
      </c>
      <c r="C29" s="1027">
        <v>6080737.2300000004</v>
      </c>
      <c r="D29" s="1027">
        <v>184905782</v>
      </c>
      <c r="E29" s="1059">
        <v>3690326.51</v>
      </c>
      <c r="F29" s="1027">
        <v>43511342.770000003</v>
      </c>
      <c r="G29" s="1027">
        <v>990717681</v>
      </c>
      <c r="H29" s="1027">
        <v>3678179.36</v>
      </c>
      <c r="I29" s="1027">
        <v>598799384</v>
      </c>
      <c r="J29" s="1027">
        <v>24563324</v>
      </c>
      <c r="K29" s="1007">
        <v>112172283</v>
      </c>
      <c r="L29" s="461">
        <v>117268016</v>
      </c>
      <c r="M29" s="458">
        <v>656863894.48000002</v>
      </c>
      <c r="N29" s="458">
        <v>42088766</v>
      </c>
      <c r="O29" s="458">
        <v>117268016</v>
      </c>
      <c r="P29" s="458">
        <v>0</v>
      </c>
    </row>
    <row r="30" spans="1:16" x14ac:dyDescent="0.2">
      <c r="A30" s="468" t="s">
        <v>366</v>
      </c>
      <c r="B30" s="1056">
        <v>0</v>
      </c>
      <c r="C30" s="1027">
        <v>0</v>
      </c>
      <c r="D30" s="1027">
        <v>0</v>
      </c>
      <c r="E30" s="1059">
        <v>7063914.8099999996</v>
      </c>
      <c r="F30" s="1027">
        <v>54675464.189999998</v>
      </c>
      <c r="G30" s="1027">
        <v>0</v>
      </c>
      <c r="H30" s="1027">
        <v>33175465.129999999</v>
      </c>
      <c r="I30" s="1027">
        <v>192916365</v>
      </c>
      <c r="J30" s="1027">
        <v>0</v>
      </c>
      <c r="K30" s="1007">
        <v>76415422</v>
      </c>
      <c r="L30" s="461">
        <v>88167286</v>
      </c>
      <c r="M30" s="458">
        <v>62062238.359999999</v>
      </c>
      <c r="N30" s="458">
        <v>32681</v>
      </c>
      <c r="O30" s="458">
        <v>88167286</v>
      </c>
      <c r="P30" s="458">
        <v>0</v>
      </c>
    </row>
    <row r="31" spans="1:16" x14ac:dyDescent="0.2">
      <c r="A31" s="468" t="s">
        <v>367</v>
      </c>
      <c r="B31" s="1056">
        <v>1309176</v>
      </c>
      <c r="C31" s="1027">
        <v>13692060</v>
      </c>
      <c r="D31" s="1027">
        <v>0</v>
      </c>
      <c r="E31" s="1059">
        <v>0</v>
      </c>
      <c r="F31" s="1027">
        <v>24817718.34</v>
      </c>
      <c r="G31" s="1027">
        <v>0</v>
      </c>
      <c r="H31" s="1027">
        <v>0</v>
      </c>
      <c r="I31" s="1027">
        <v>445534461</v>
      </c>
      <c r="J31" s="1027">
        <v>258494881</v>
      </c>
      <c r="K31" s="1007">
        <v>45354921</v>
      </c>
      <c r="L31" s="461">
        <v>44705780</v>
      </c>
      <c r="M31" s="458">
        <v>376157758.80000001</v>
      </c>
      <c r="N31" s="458">
        <v>87791924</v>
      </c>
      <c r="O31" s="458">
        <v>44705780</v>
      </c>
      <c r="P31" s="458">
        <v>0</v>
      </c>
    </row>
    <row r="32" spans="1:16" ht="18.75" customHeight="1" x14ac:dyDescent="0.2">
      <c r="A32" s="468" t="s">
        <v>368</v>
      </c>
      <c r="B32" s="1056">
        <v>48246600</v>
      </c>
      <c r="C32" s="1027">
        <v>0</v>
      </c>
      <c r="D32" s="1027">
        <v>11028755</v>
      </c>
      <c r="E32" s="1059">
        <v>0</v>
      </c>
      <c r="F32" s="1027">
        <v>0</v>
      </c>
      <c r="G32" s="1027">
        <v>0</v>
      </c>
      <c r="H32" s="1027">
        <v>0</v>
      </c>
      <c r="I32" s="1027">
        <v>133403772</v>
      </c>
      <c r="J32" s="1027">
        <v>0</v>
      </c>
      <c r="K32" s="1007">
        <v>0</v>
      </c>
      <c r="L32" s="461">
        <v>0</v>
      </c>
      <c r="M32" s="458">
        <v>113637554</v>
      </c>
      <c r="N32" s="458">
        <v>0</v>
      </c>
      <c r="O32" s="458">
        <v>0</v>
      </c>
      <c r="P32" s="458">
        <v>0</v>
      </c>
    </row>
    <row r="33" spans="1:16" x14ac:dyDescent="0.2">
      <c r="A33" s="468" t="s">
        <v>369</v>
      </c>
      <c r="B33" s="1056">
        <v>93165776</v>
      </c>
      <c r="C33" s="1027">
        <v>2587961.59</v>
      </c>
      <c r="D33" s="1027">
        <v>71226411</v>
      </c>
      <c r="E33" s="1059">
        <v>9616710.2100000009</v>
      </c>
      <c r="F33" s="1027">
        <v>2153019.64</v>
      </c>
      <c r="G33" s="1027">
        <v>694859112</v>
      </c>
      <c r="H33" s="1027">
        <v>8808268.4199999999</v>
      </c>
      <c r="I33" s="1027">
        <v>443425203</v>
      </c>
      <c r="J33" s="1027">
        <v>90023348</v>
      </c>
      <c r="K33" s="1007">
        <v>103295055</v>
      </c>
      <c r="L33" s="461">
        <v>136981486</v>
      </c>
      <c r="M33" s="458">
        <v>337013635</v>
      </c>
      <c r="N33" s="458">
        <v>103083279</v>
      </c>
      <c r="O33" s="458">
        <v>136981486</v>
      </c>
      <c r="P33" s="458">
        <v>0</v>
      </c>
    </row>
    <row r="34" spans="1:16" x14ac:dyDescent="0.2">
      <c r="A34" s="468" t="s">
        <v>370</v>
      </c>
      <c r="B34" s="1056">
        <v>4926607</v>
      </c>
      <c r="C34" s="1027">
        <v>0</v>
      </c>
      <c r="D34" s="1027">
        <v>0</v>
      </c>
      <c r="E34" s="1059">
        <v>0</v>
      </c>
      <c r="F34" s="1027">
        <v>0</v>
      </c>
      <c r="G34" s="1027">
        <v>23654009</v>
      </c>
      <c r="H34" s="1027">
        <v>0</v>
      </c>
      <c r="I34" s="1027">
        <v>220111046</v>
      </c>
      <c r="J34" s="1027">
        <v>0</v>
      </c>
      <c r="K34" s="1007">
        <v>0</v>
      </c>
      <c r="L34" s="461">
        <v>0</v>
      </c>
      <c r="M34" s="458">
        <v>70339685</v>
      </c>
      <c r="N34" s="458">
        <v>0</v>
      </c>
      <c r="O34" s="458">
        <v>0</v>
      </c>
      <c r="P34" s="458">
        <v>0</v>
      </c>
    </row>
    <row r="35" spans="1:16" x14ac:dyDescent="0.2">
      <c r="A35" s="468" t="s">
        <v>371</v>
      </c>
      <c r="B35" s="1056">
        <v>0</v>
      </c>
      <c r="C35" s="1027">
        <v>0</v>
      </c>
      <c r="D35" s="1027">
        <v>0</v>
      </c>
      <c r="E35" s="1059">
        <v>872341.07</v>
      </c>
      <c r="F35" s="1027">
        <v>0</v>
      </c>
      <c r="G35" s="1027">
        <v>0</v>
      </c>
      <c r="H35" s="1027">
        <v>0</v>
      </c>
      <c r="I35" s="1027">
        <v>0</v>
      </c>
      <c r="J35" s="1027">
        <v>0</v>
      </c>
      <c r="K35" s="1007">
        <v>0</v>
      </c>
      <c r="L35" s="461">
        <v>0</v>
      </c>
      <c r="M35" s="458">
        <v>0</v>
      </c>
      <c r="N35" s="458">
        <v>0</v>
      </c>
      <c r="O35" s="458">
        <v>0</v>
      </c>
      <c r="P35" s="458">
        <v>0</v>
      </c>
    </row>
    <row r="36" spans="1:16" x14ac:dyDescent="0.2">
      <c r="A36" s="468" t="s">
        <v>372</v>
      </c>
      <c r="B36" s="1056">
        <v>625450206</v>
      </c>
      <c r="C36" s="1027">
        <v>0</v>
      </c>
      <c r="D36" s="1027">
        <v>0</v>
      </c>
      <c r="E36" s="1059">
        <v>0</v>
      </c>
      <c r="F36" s="1027">
        <v>16488298.49</v>
      </c>
      <c r="G36" s="1027">
        <v>0</v>
      </c>
      <c r="H36" s="1027">
        <v>4303292.55</v>
      </c>
      <c r="I36" s="1027">
        <v>0</v>
      </c>
      <c r="J36" s="1027">
        <v>148473959</v>
      </c>
      <c r="K36" s="1007">
        <v>360998887</v>
      </c>
      <c r="L36" s="461">
        <v>272930124</v>
      </c>
      <c r="M36" s="458">
        <v>0</v>
      </c>
      <c r="N36" s="458">
        <v>223035743</v>
      </c>
      <c r="O36" s="458">
        <v>272930124</v>
      </c>
      <c r="P36" s="458">
        <v>0</v>
      </c>
    </row>
    <row r="37" spans="1:16" x14ac:dyDescent="0.2">
      <c r="A37" s="466" t="s">
        <v>373</v>
      </c>
      <c r="B37" s="339">
        <v>678794974</v>
      </c>
      <c r="C37" s="251">
        <v>78449474.539999992</v>
      </c>
      <c r="D37" s="251">
        <v>488027023</v>
      </c>
      <c r="E37" s="467">
        <v>79590271.579999998</v>
      </c>
      <c r="F37" s="251">
        <v>496529913.07999998</v>
      </c>
      <c r="G37" s="251">
        <v>3354141106</v>
      </c>
      <c r="H37" s="251">
        <v>99967232.330000013</v>
      </c>
      <c r="I37" s="251">
        <v>1995927457</v>
      </c>
      <c r="J37" s="251">
        <v>1119640914</v>
      </c>
      <c r="K37" s="340">
        <v>2772713058</v>
      </c>
      <c r="L37" s="458">
        <v>0</v>
      </c>
      <c r="M37" s="458">
        <v>0</v>
      </c>
      <c r="N37" s="458">
        <v>0</v>
      </c>
      <c r="O37" s="458">
        <v>0</v>
      </c>
      <c r="P37" s="458">
        <v>0</v>
      </c>
    </row>
    <row r="38" spans="1:16" x14ac:dyDescent="0.2">
      <c r="A38" s="468" t="s">
        <v>374</v>
      </c>
      <c r="B38" s="469">
        <v>0</v>
      </c>
      <c r="C38" s="470">
        <v>0</v>
      </c>
      <c r="D38" s="470">
        <v>0</v>
      </c>
      <c r="E38" s="472">
        <v>0</v>
      </c>
      <c r="F38" s="470">
        <v>0</v>
      </c>
      <c r="G38" s="470">
        <v>0</v>
      </c>
      <c r="H38" s="470">
        <v>0</v>
      </c>
      <c r="I38" s="470">
        <v>0</v>
      </c>
      <c r="J38" s="470">
        <v>0</v>
      </c>
      <c r="K38" s="471">
        <v>0</v>
      </c>
      <c r="L38" s="462">
        <v>0</v>
      </c>
      <c r="M38" s="462">
        <v>0</v>
      </c>
      <c r="N38" s="462">
        <v>0</v>
      </c>
      <c r="O38" s="462">
        <v>0</v>
      </c>
      <c r="P38" s="458">
        <v>0</v>
      </c>
    </row>
    <row r="39" spans="1:16" x14ac:dyDescent="0.2">
      <c r="A39" s="468" t="s">
        <v>375</v>
      </c>
      <c r="B39" s="469">
        <v>0</v>
      </c>
      <c r="C39" s="470">
        <v>0</v>
      </c>
      <c r="D39" s="470">
        <v>0</v>
      </c>
      <c r="E39" s="472">
        <v>73383068.060000002</v>
      </c>
      <c r="F39" s="470">
        <v>333742063.87</v>
      </c>
      <c r="G39" s="470">
        <v>0</v>
      </c>
      <c r="H39" s="470">
        <v>83866276.120000005</v>
      </c>
      <c r="I39" s="470">
        <v>201516791</v>
      </c>
      <c r="J39" s="470">
        <v>0</v>
      </c>
      <c r="K39" s="471">
        <v>258432470</v>
      </c>
      <c r="L39" s="462">
        <v>333076229</v>
      </c>
      <c r="M39" s="462">
        <v>82767387.359999999</v>
      </c>
      <c r="N39" s="462">
        <v>0</v>
      </c>
      <c r="O39" s="462">
        <v>333076229</v>
      </c>
      <c r="P39" s="458">
        <v>0</v>
      </c>
    </row>
    <row r="40" spans="1:16" x14ac:dyDescent="0.2">
      <c r="A40" s="468" t="s">
        <v>376</v>
      </c>
      <c r="B40" s="469">
        <v>0</v>
      </c>
      <c r="C40" s="470">
        <v>75590332.799999997</v>
      </c>
      <c r="D40" s="470">
        <v>0</v>
      </c>
      <c r="E40" s="472">
        <v>0</v>
      </c>
      <c r="F40" s="470">
        <v>139420000</v>
      </c>
      <c r="G40" s="470">
        <v>0</v>
      </c>
      <c r="H40" s="470">
        <v>0</v>
      </c>
      <c r="I40" s="470">
        <v>1502569650</v>
      </c>
      <c r="J40" s="470">
        <v>372603252</v>
      </c>
      <c r="K40" s="471">
        <v>407028004</v>
      </c>
      <c r="L40" s="462">
        <v>451817325</v>
      </c>
      <c r="M40" s="462">
        <v>1949944217</v>
      </c>
      <c r="N40" s="462">
        <v>800425056</v>
      </c>
      <c r="O40" s="462">
        <v>451817325</v>
      </c>
      <c r="P40" s="458">
        <v>0</v>
      </c>
    </row>
    <row r="41" spans="1:16" x14ac:dyDescent="0.2">
      <c r="A41" s="468" t="s">
        <v>377</v>
      </c>
      <c r="B41" s="469">
        <v>0</v>
      </c>
      <c r="C41" s="470">
        <v>0</v>
      </c>
      <c r="D41" s="470">
        <v>0</v>
      </c>
      <c r="E41" s="472">
        <v>0</v>
      </c>
      <c r="F41" s="470">
        <v>0</v>
      </c>
      <c r="G41" s="470">
        <v>0</v>
      </c>
      <c r="H41" s="470">
        <v>0</v>
      </c>
      <c r="I41" s="470">
        <v>0</v>
      </c>
      <c r="J41" s="470">
        <v>0</v>
      </c>
      <c r="K41" s="471">
        <v>0</v>
      </c>
      <c r="L41" s="462">
        <v>0</v>
      </c>
      <c r="M41" s="462">
        <v>0</v>
      </c>
      <c r="N41" s="462">
        <v>0</v>
      </c>
      <c r="O41" s="462">
        <v>0</v>
      </c>
      <c r="P41" s="458">
        <v>0</v>
      </c>
    </row>
    <row r="42" spans="1:16" x14ac:dyDescent="0.2">
      <c r="A42" s="468" t="s">
        <v>378</v>
      </c>
      <c r="B42" s="469">
        <v>0</v>
      </c>
      <c r="C42" s="470">
        <v>2859141.74</v>
      </c>
      <c r="D42" s="470">
        <v>0</v>
      </c>
      <c r="E42" s="472">
        <v>6207203.5199999996</v>
      </c>
      <c r="F42" s="470">
        <v>0</v>
      </c>
      <c r="G42" s="470">
        <v>0</v>
      </c>
      <c r="H42" s="470">
        <v>0</v>
      </c>
      <c r="I42" s="470">
        <v>8828457</v>
      </c>
      <c r="J42" s="470">
        <v>339140</v>
      </c>
      <c r="K42" s="471">
        <v>1500065513</v>
      </c>
      <c r="L42" s="462">
        <v>1428228912</v>
      </c>
      <c r="M42" s="462">
        <v>315795</v>
      </c>
      <c r="N42" s="462">
        <v>204077</v>
      </c>
      <c r="O42" s="462">
        <v>1428228912</v>
      </c>
      <c r="P42" s="458">
        <v>0</v>
      </c>
    </row>
    <row r="43" spans="1:16" x14ac:dyDescent="0.2">
      <c r="A43" s="468" t="s">
        <v>379</v>
      </c>
      <c r="B43" s="469">
        <v>0</v>
      </c>
      <c r="C43" s="470">
        <v>0</v>
      </c>
      <c r="D43" s="470">
        <v>0</v>
      </c>
      <c r="E43" s="472">
        <v>0</v>
      </c>
      <c r="F43" s="470">
        <v>0</v>
      </c>
      <c r="G43" s="470">
        <v>3272253626</v>
      </c>
      <c r="H43" s="470">
        <v>0</v>
      </c>
      <c r="I43" s="470">
        <v>0</v>
      </c>
      <c r="J43" s="470">
        <v>0</v>
      </c>
      <c r="K43" s="471">
        <v>550738939</v>
      </c>
      <c r="L43" s="462">
        <v>371127208</v>
      </c>
      <c r="M43" s="462">
        <v>0</v>
      </c>
      <c r="N43" s="462">
        <v>0</v>
      </c>
      <c r="O43" s="462">
        <v>371127208</v>
      </c>
      <c r="P43" s="458">
        <v>0</v>
      </c>
    </row>
    <row r="44" spans="1:16" x14ac:dyDescent="0.2">
      <c r="A44" s="468" t="s">
        <v>380</v>
      </c>
      <c r="B44" s="469">
        <v>678794974</v>
      </c>
      <c r="C44" s="470">
        <v>0</v>
      </c>
      <c r="D44" s="470">
        <v>488027023</v>
      </c>
      <c r="E44" s="472">
        <v>0</v>
      </c>
      <c r="F44" s="470">
        <v>23367849.210000001</v>
      </c>
      <c r="G44" s="470">
        <v>81887480</v>
      </c>
      <c r="H44" s="470">
        <v>16100956.210000001</v>
      </c>
      <c r="I44" s="470">
        <v>90447075</v>
      </c>
      <c r="J44" s="470">
        <v>0</v>
      </c>
      <c r="K44" s="471">
        <v>56448132</v>
      </c>
      <c r="L44" s="462">
        <v>48138181</v>
      </c>
      <c r="M44" s="462">
        <v>73296230</v>
      </c>
      <c r="N44" s="462">
        <v>0</v>
      </c>
      <c r="O44" s="462">
        <v>48138181</v>
      </c>
      <c r="P44" s="458">
        <v>0</v>
      </c>
    </row>
    <row r="45" spans="1:16" ht="13.5" thickBot="1" x14ac:dyDescent="0.25">
      <c r="A45" s="468" t="s">
        <v>381</v>
      </c>
      <c r="B45" s="1008">
        <v>0</v>
      </c>
      <c r="C45" s="1009">
        <v>0</v>
      </c>
      <c r="D45" s="1009">
        <v>0</v>
      </c>
      <c r="E45" s="1058">
        <v>0</v>
      </c>
      <c r="F45" s="1009">
        <v>0</v>
      </c>
      <c r="G45" s="1009">
        <v>0</v>
      </c>
      <c r="H45" s="1009">
        <v>0</v>
      </c>
      <c r="I45" s="1009">
        <v>192565484</v>
      </c>
      <c r="J45" s="1009">
        <v>746698522</v>
      </c>
      <c r="K45" s="1057">
        <v>0</v>
      </c>
      <c r="L45" s="462">
        <v>0</v>
      </c>
      <c r="M45" s="462">
        <v>169087437</v>
      </c>
      <c r="N45" s="462">
        <v>768257196</v>
      </c>
      <c r="O45" s="462">
        <v>0</v>
      </c>
      <c r="P45" s="458">
        <v>0</v>
      </c>
    </row>
    <row r="46" spans="1:16" ht="13.5" thickBot="1" x14ac:dyDescent="0.25">
      <c r="A46" s="991" t="s">
        <v>382</v>
      </c>
      <c r="B46" s="991">
        <v>9420633424</v>
      </c>
      <c r="C46" s="992">
        <v>183718025.46999997</v>
      </c>
      <c r="D46" s="993">
        <v>8759981234</v>
      </c>
      <c r="E46" s="1054">
        <v>223174405.31999999</v>
      </c>
      <c r="F46" s="991">
        <v>1248467855.8900003</v>
      </c>
      <c r="G46" s="992">
        <v>10504140579</v>
      </c>
      <c r="H46" s="992">
        <v>426745616.67000002</v>
      </c>
      <c r="I46" s="992">
        <v>1730216562</v>
      </c>
      <c r="J46" s="992">
        <v>2450806721</v>
      </c>
      <c r="K46" s="993">
        <v>13324305064</v>
      </c>
      <c r="L46" s="463">
        <v>12558339395</v>
      </c>
      <c r="M46" s="463">
        <v>0</v>
      </c>
      <c r="N46" s="463">
        <v>0</v>
      </c>
      <c r="O46" s="463">
        <v>0</v>
      </c>
      <c r="P46" s="463">
        <v>0</v>
      </c>
    </row>
    <row r="47" spans="1:16" x14ac:dyDescent="0.2">
      <c r="A47" s="468" t="s">
        <v>383</v>
      </c>
      <c r="B47" s="1056">
        <v>1343952000</v>
      </c>
      <c r="C47" s="1027">
        <v>89000000</v>
      </c>
      <c r="D47" s="1007">
        <v>1609932000</v>
      </c>
      <c r="E47" s="1059">
        <v>76000000</v>
      </c>
      <c r="F47" s="1056">
        <v>229698200</v>
      </c>
      <c r="G47" s="1027">
        <v>1280898800</v>
      </c>
      <c r="H47" s="1027">
        <v>132244800</v>
      </c>
      <c r="I47" s="1027">
        <v>201561800</v>
      </c>
      <c r="J47" s="1027">
        <v>617600000</v>
      </c>
      <c r="K47" s="1007">
        <v>1738494800</v>
      </c>
      <c r="L47" s="461">
        <v>88033500</v>
      </c>
      <c r="M47" s="458">
        <v>201561800</v>
      </c>
      <c r="N47" s="458">
        <v>617600000</v>
      </c>
      <c r="O47" s="458">
        <v>1738494800</v>
      </c>
      <c r="P47" s="458">
        <v>0</v>
      </c>
    </row>
    <row r="48" spans="1:16" x14ac:dyDescent="0.2">
      <c r="A48" s="468" t="s">
        <v>384</v>
      </c>
      <c r="B48" s="1056">
        <v>715455590</v>
      </c>
      <c r="C48" s="1027">
        <v>0</v>
      </c>
      <c r="D48" s="1007">
        <v>0</v>
      </c>
      <c r="E48" s="1059">
        <v>0</v>
      </c>
      <c r="F48" s="1056">
        <v>14416395</v>
      </c>
      <c r="G48" s="1027">
        <v>4565190887</v>
      </c>
      <c r="H48" s="1027">
        <v>132690.92000000001</v>
      </c>
      <c r="I48" s="1027">
        <v>0</v>
      </c>
      <c r="J48" s="1027">
        <v>0</v>
      </c>
      <c r="K48" s="1007">
        <v>875699000</v>
      </c>
      <c r="L48" s="461">
        <v>0</v>
      </c>
      <c r="M48" s="458">
        <v>0</v>
      </c>
      <c r="N48" s="458">
        <v>0</v>
      </c>
      <c r="O48" s="458">
        <v>875699000</v>
      </c>
      <c r="P48" s="458">
        <v>0</v>
      </c>
    </row>
    <row r="49" spans="1:16" x14ac:dyDescent="0.2">
      <c r="A49" s="468" t="s">
        <v>385</v>
      </c>
      <c r="B49" s="1056">
        <v>1104657000</v>
      </c>
      <c r="C49" s="1027">
        <v>0</v>
      </c>
      <c r="D49" s="1007">
        <v>0</v>
      </c>
      <c r="E49" s="1059">
        <v>3761256.4</v>
      </c>
      <c r="F49" s="1056">
        <v>160301057</v>
      </c>
      <c r="G49" s="1027">
        <v>78644501</v>
      </c>
      <c r="H49" s="1027">
        <v>85930750.590000004</v>
      </c>
      <c r="I49" s="1027">
        <v>293836</v>
      </c>
      <c r="J49" s="1027">
        <v>0</v>
      </c>
      <c r="K49" s="1007">
        <v>0</v>
      </c>
      <c r="L49" s="461">
        <v>0</v>
      </c>
      <c r="M49" s="458">
        <v>293836</v>
      </c>
      <c r="N49" s="458">
        <v>0</v>
      </c>
      <c r="O49" s="458">
        <v>0</v>
      </c>
      <c r="P49" s="458">
        <v>0</v>
      </c>
    </row>
    <row r="50" spans="1:16" x14ac:dyDescent="0.2">
      <c r="A50" s="468" t="s">
        <v>386</v>
      </c>
      <c r="B50" s="1056">
        <v>0</v>
      </c>
      <c r="C50" s="1027">
        <v>0</v>
      </c>
      <c r="D50" s="1007">
        <v>0</v>
      </c>
      <c r="E50" s="1059">
        <v>0</v>
      </c>
      <c r="F50" s="1056">
        <v>211013320.47</v>
      </c>
      <c r="G50" s="1027">
        <v>0</v>
      </c>
      <c r="H50" s="1027">
        <v>0</v>
      </c>
      <c r="I50" s="1027">
        <v>0</v>
      </c>
      <c r="J50" s="1027">
        <v>0</v>
      </c>
      <c r="K50" s="1007">
        <v>0</v>
      </c>
      <c r="L50" s="461">
        <v>0</v>
      </c>
      <c r="M50" s="458">
        <v>0</v>
      </c>
      <c r="N50" s="458">
        <v>0</v>
      </c>
      <c r="O50" s="458">
        <v>0</v>
      </c>
      <c r="P50" s="458">
        <v>0</v>
      </c>
    </row>
    <row r="51" spans="1:16" x14ac:dyDescent="0.2">
      <c r="A51" s="468" t="s">
        <v>387</v>
      </c>
      <c r="B51" s="1056">
        <v>516396974</v>
      </c>
      <c r="C51" s="1027">
        <v>5933730.6600000001</v>
      </c>
      <c r="D51" s="1007">
        <v>1123315048</v>
      </c>
      <c r="E51" s="1059">
        <v>5072196.4000000004</v>
      </c>
      <c r="F51" s="1056">
        <v>46130980.350000001</v>
      </c>
      <c r="G51" s="1027">
        <v>525097586</v>
      </c>
      <c r="H51" s="1027">
        <v>9798226.2100000009</v>
      </c>
      <c r="I51" s="1027">
        <v>101350393</v>
      </c>
      <c r="J51" s="1027">
        <v>705211454</v>
      </c>
      <c r="K51" s="1007">
        <v>1928273703</v>
      </c>
      <c r="L51" s="461">
        <v>2125102.67</v>
      </c>
      <c r="M51" s="458">
        <v>101350393</v>
      </c>
      <c r="N51" s="458">
        <v>695094238</v>
      </c>
      <c r="O51" s="458">
        <v>1848295810</v>
      </c>
      <c r="P51" s="458">
        <v>0</v>
      </c>
    </row>
    <row r="52" spans="1:16" x14ac:dyDescent="0.2">
      <c r="A52" s="468" t="s">
        <v>388</v>
      </c>
      <c r="B52" s="1056">
        <v>1209077310</v>
      </c>
      <c r="C52" s="1027">
        <v>51732916.219999999</v>
      </c>
      <c r="D52" s="1007">
        <v>3094131146</v>
      </c>
      <c r="E52" s="1059">
        <v>70383187.640000001</v>
      </c>
      <c r="F52" s="1056">
        <v>212756602.59999999</v>
      </c>
      <c r="G52" s="1027">
        <v>1004317717</v>
      </c>
      <c r="H52" s="1027">
        <v>122494161.78</v>
      </c>
      <c r="I52" s="1027">
        <v>158038738</v>
      </c>
      <c r="J52" s="1027">
        <v>572048338</v>
      </c>
      <c r="K52" s="1007">
        <v>2353786985</v>
      </c>
      <c r="L52" s="461">
        <v>65548820.759999998</v>
      </c>
      <c r="M52" s="458">
        <v>150823291</v>
      </c>
      <c r="N52" s="458">
        <v>548177839</v>
      </c>
      <c r="O52" s="458">
        <v>2271674645</v>
      </c>
      <c r="P52" s="458">
        <v>0</v>
      </c>
    </row>
    <row r="53" spans="1:16" x14ac:dyDescent="0.2">
      <c r="A53" s="468" t="s">
        <v>389</v>
      </c>
      <c r="B53" s="1056">
        <v>1815246910</v>
      </c>
      <c r="C53" s="1027">
        <v>5020227.51</v>
      </c>
      <c r="D53" s="1007">
        <v>1951638723</v>
      </c>
      <c r="E53" s="1059">
        <v>7719900.8700000001</v>
      </c>
      <c r="F53" s="1056">
        <v>262523163.15000001</v>
      </c>
      <c r="G53" s="1027">
        <v>1939848520</v>
      </c>
      <c r="H53" s="1027">
        <v>87364579.849999994</v>
      </c>
      <c r="I53" s="1027">
        <v>35504969</v>
      </c>
      <c r="J53" s="1027">
        <v>298747187</v>
      </c>
      <c r="K53" s="1007">
        <v>2025043122</v>
      </c>
      <c r="L53" s="461">
        <v>2200964.84</v>
      </c>
      <c r="M53" s="458">
        <v>32753047</v>
      </c>
      <c r="N53" s="458">
        <v>278805065</v>
      </c>
      <c r="O53" s="458">
        <v>1929861540</v>
      </c>
      <c r="P53" s="458">
        <v>0</v>
      </c>
    </row>
    <row r="54" spans="1:16" x14ac:dyDescent="0.2">
      <c r="A54" s="468" t="s">
        <v>390</v>
      </c>
      <c r="B54" s="1056">
        <v>2698813438</v>
      </c>
      <c r="C54" s="1027">
        <v>30878236.379999999</v>
      </c>
      <c r="D54" s="1007">
        <v>919936134</v>
      </c>
      <c r="E54" s="1059">
        <v>61906010.950000003</v>
      </c>
      <c r="F54" s="1056">
        <v>111779460.13</v>
      </c>
      <c r="G54" s="1027">
        <v>971093636</v>
      </c>
      <c r="H54" s="1027">
        <v>-6385500.6799999997</v>
      </c>
      <c r="I54" s="1027">
        <v>1140595232</v>
      </c>
      <c r="J54" s="1027">
        <v>214280861</v>
      </c>
      <c r="K54" s="1007">
        <v>4297283874</v>
      </c>
      <c r="L54" s="461">
        <v>-760357.32</v>
      </c>
      <c r="M54" s="458">
        <v>1432686089</v>
      </c>
      <c r="N54" s="458">
        <v>157354995</v>
      </c>
      <c r="O54" s="458">
        <v>4096730483</v>
      </c>
      <c r="P54" s="458">
        <v>0</v>
      </c>
    </row>
    <row r="55" spans="1:16" ht="13.5" thickBot="1" x14ac:dyDescent="0.25">
      <c r="A55" s="468" t="s">
        <v>391</v>
      </c>
      <c r="B55" s="1056">
        <v>17034202</v>
      </c>
      <c r="C55" s="1027">
        <v>1152914.7</v>
      </c>
      <c r="D55" s="1007">
        <v>61028183</v>
      </c>
      <c r="E55" s="1059">
        <v>-1668146.94</v>
      </c>
      <c r="F55" s="1056">
        <v>-151322.81</v>
      </c>
      <c r="G55" s="1027">
        <v>139048932</v>
      </c>
      <c r="H55" s="1027">
        <v>-4834092</v>
      </c>
      <c r="I55" s="1027">
        <v>92871594</v>
      </c>
      <c r="J55" s="1027">
        <v>42918881</v>
      </c>
      <c r="K55" s="1007">
        <v>105723580</v>
      </c>
      <c r="L55" s="461">
        <v>1308052.95</v>
      </c>
      <c r="M55" s="458">
        <v>24275839</v>
      </c>
      <c r="N55" s="458">
        <v>53838676</v>
      </c>
      <c r="O55" s="458">
        <v>142007928</v>
      </c>
      <c r="P55" s="458">
        <v>0</v>
      </c>
    </row>
    <row r="56" spans="1:16" ht="13.5" thickBot="1" x14ac:dyDescent="0.25">
      <c r="A56" s="991" t="s">
        <v>392</v>
      </c>
      <c r="B56" s="991">
        <v>10999804127</v>
      </c>
      <c r="C56" s="992">
        <v>284528258.82999992</v>
      </c>
      <c r="D56" s="993">
        <v>9515169205</v>
      </c>
      <c r="E56" s="1054">
        <v>324007969.5</v>
      </c>
      <c r="F56" s="991">
        <v>1886643612.4000003</v>
      </c>
      <c r="G56" s="992">
        <v>15567512487</v>
      </c>
      <c r="H56" s="992">
        <v>576678054.46000004</v>
      </c>
      <c r="I56" s="992">
        <v>5760334250</v>
      </c>
      <c r="J56" s="992">
        <v>4092003147</v>
      </c>
      <c r="K56" s="993">
        <v>16795254690</v>
      </c>
      <c r="L56" s="458">
        <v>0</v>
      </c>
      <c r="M56" s="458">
        <v>0</v>
      </c>
      <c r="N56" s="458">
        <v>0</v>
      </c>
      <c r="O56" s="458">
        <v>0</v>
      </c>
      <c r="P56" s="458">
        <v>0</v>
      </c>
    </row>
    <row r="57" spans="1:16" x14ac:dyDescent="0.2">
      <c r="A57" s="468" t="s">
        <v>393</v>
      </c>
      <c r="B57" s="473">
        <v>0</v>
      </c>
      <c r="C57" s="253">
        <v>0</v>
      </c>
      <c r="D57" s="474">
        <v>0</v>
      </c>
      <c r="E57" s="475">
        <v>0</v>
      </c>
      <c r="F57" s="473">
        <v>0</v>
      </c>
      <c r="G57" s="253">
        <v>0</v>
      </c>
      <c r="H57" s="253">
        <v>0</v>
      </c>
      <c r="I57" s="253">
        <v>0</v>
      </c>
      <c r="J57" s="253">
        <v>0</v>
      </c>
      <c r="K57" s="474">
        <v>0</v>
      </c>
      <c r="L57" s="458">
        <v>0</v>
      </c>
      <c r="M57" s="458">
        <v>0</v>
      </c>
      <c r="N57" s="458">
        <v>0</v>
      </c>
      <c r="O57" s="458">
        <v>0</v>
      </c>
      <c r="P57" s="458">
        <v>0</v>
      </c>
    </row>
    <row r="58" spans="1:16" ht="13.5" thickBot="1" x14ac:dyDescent="0.25">
      <c r="A58" s="468" t="s">
        <v>394</v>
      </c>
      <c r="B58" s="476">
        <v>0</v>
      </c>
      <c r="C58" s="477">
        <v>0</v>
      </c>
      <c r="D58" s="478">
        <v>0</v>
      </c>
      <c r="E58" s="479">
        <v>0</v>
      </c>
      <c r="F58" s="476">
        <v>0</v>
      </c>
      <c r="G58" s="477">
        <v>0</v>
      </c>
      <c r="H58" s="477">
        <v>0</v>
      </c>
      <c r="I58" s="477">
        <v>0</v>
      </c>
      <c r="J58" s="477">
        <v>0</v>
      </c>
      <c r="K58" s="478">
        <v>0</v>
      </c>
      <c r="L58" s="458">
        <v>0</v>
      </c>
      <c r="M58" s="458">
        <v>0</v>
      </c>
      <c r="N58" s="458">
        <v>0</v>
      </c>
      <c r="O58" s="458">
        <v>0</v>
      </c>
      <c r="P58" s="458">
        <v>0</v>
      </c>
    </row>
    <row r="59" spans="1:16" ht="4.5" customHeight="1" x14ac:dyDescent="0.2">
      <c r="A59" s="464"/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65"/>
      <c r="O59" s="465"/>
      <c r="P59" s="465"/>
    </row>
    <row r="60" spans="1:16" x14ac:dyDescent="0.2">
      <c r="A60" s="18" t="s">
        <v>920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2" spans="1:16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>
        <v>0</v>
      </c>
      <c r="M62" s="57">
        <v>0</v>
      </c>
      <c r="N62" s="57">
        <v>0</v>
      </c>
      <c r="O62" s="57">
        <v>0</v>
      </c>
      <c r="P62" s="57">
        <v>0</v>
      </c>
    </row>
  </sheetData>
  <mergeCells count="7">
    <mergeCell ref="F6:P6"/>
    <mergeCell ref="A1:P1"/>
    <mergeCell ref="A4:P4"/>
    <mergeCell ref="A3:P3"/>
    <mergeCell ref="A6:A7"/>
    <mergeCell ref="B6:D6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F97"/>
  <sheetViews>
    <sheetView showGridLines="0" topLeftCell="A23" zoomScaleNormal="100" workbookViewId="0">
      <selection activeCell="O23" sqref="O1:O1048576"/>
    </sheetView>
  </sheetViews>
  <sheetFormatPr baseColWidth="10" defaultColWidth="13.7109375" defaultRowHeight="12.75" x14ac:dyDescent="0.2"/>
  <cols>
    <col min="1" max="1" width="55.5703125" customWidth="1"/>
    <col min="2" max="2" width="18" bestFit="1" customWidth="1"/>
    <col min="3" max="3" width="15.28515625" bestFit="1" customWidth="1"/>
    <col min="4" max="4" width="17.42578125" bestFit="1" customWidth="1"/>
    <col min="5" max="6" width="16.28515625" bestFit="1" customWidth="1"/>
    <col min="7" max="7" width="15.28515625" bestFit="1" customWidth="1"/>
    <col min="8" max="8" width="17.5703125" bestFit="1" customWidth="1"/>
    <col min="9" max="9" width="14.85546875" bestFit="1" customWidth="1"/>
    <col min="10" max="10" width="16.7109375" bestFit="1" customWidth="1"/>
    <col min="11" max="11" width="16.140625" bestFit="1" customWidth="1"/>
    <col min="12" max="12" width="14.5703125" bestFit="1" customWidth="1"/>
    <col min="13" max="13" width="16.140625" bestFit="1" customWidth="1"/>
    <col min="14" max="14" width="16.5703125" bestFit="1" customWidth="1"/>
    <col min="15" max="15" width="15.7109375" hidden="1" customWidth="1"/>
    <col min="16" max="16" width="16" bestFit="1" customWidth="1"/>
    <col min="17" max="17" width="14.7109375" bestFit="1" customWidth="1"/>
    <col min="18" max="18" width="17.42578125" bestFit="1" customWidth="1"/>
    <col min="19" max="19" width="16.28515625" bestFit="1" customWidth="1"/>
    <col min="20" max="20" width="17.42578125" bestFit="1" customWidth="1"/>
    <col min="21" max="21" width="15.7109375" customWidth="1"/>
    <col min="22" max="22" width="16" bestFit="1" customWidth="1"/>
    <col min="23" max="23" width="16.7109375" bestFit="1" customWidth="1"/>
    <col min="24" max="24" width="15.42578125" customWidth="1"/>
  </cols>
  <sheetData>
    <row r="1" spans="1:29" ht="12.75" hidden="1" customHeight="1" x14ac:dyDescent="0.2">
      <c r="A1" s="1588" t="s">
        <v>884</v>
      </c>
      <c r="B1" s="1588"/>
      <c r="C1" s="1588"/>
      <c r="D1" s="1588"/>
      <c r="E1" s="1588"/>
      <c r="F1" s="1588"/>
      <c r="G1" s="1588"/>
      <c r="H1" s="1588"/>
      <c r="I1" s="1588"/>
      <c r="J1" s="1588"/>
      <c r="K1" s="1588"/>
    </row>
    <row r="2" spans="1:29" ht="29.25" customHeight="1" x14ac:dyDescent="0.25">
      <c r="A2" s="1588"/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378"/>
      <c r="M2" s="28"/>
      <c r="N2" s="29"/>
      <c r="O2" s="29"/>
      <c r="P2" s="29"/>
    </row>
    <row r="3" spans="1:29" ht="15.75" x14ac:dyDescent="0.25">
      <c r="A3" s="1589" t="s">
        <v>1972</v>
      </c>
      <c r="B3" s="1589"/>
      <c r="C3" s="1589"/>
      <c r="D3" s="1589"/>
      <c r="E3" s="1589"/>
      <c r="F3" s="1589"/>
      <c r="G3" s="1589"/>
      <c r="H3" s="1589"/>
      <c r="I3" s="1589"/>
      <c r="J3" s="1589"/>
      <c r="K3" s="1589"/>
      <c r="L3" s="378"/>
      <c r="M3" s="30"/>
      <c r="N3" s="31"/>
      <c r="O3" s="31"/>
      <c r="P3" s="31"/>
    </row>
    <row r="4" spans="1:29" x14ac:dyDescent="0.2">
      <c r="A4" s="1590" t="s">
        <v>727</v>
      </c>
      <c r="B4" s="1590"/>
      <c r="C4" s="1590"/>
      <c r="D4" s="1590"/>
      <c r="E4" s="1590"/>
      <c r="F4" s="1590"/>
      <c r="G4" s="1590"/>
      <c r="H4" s="1590"/>
      <c r="I4" s="1590"/>
      <c r="J4" s="1590"/>
      <c r="K4" s="1590"/>
      <c r="L4" s="378"/>
      <c r="M4" s="32"/>
      <c r="N4" s="33"/>
      <c r="O4" s="33"/>
      <c r="P4" s="33"/>
    </row>
    <row r="5" spans="1:29" s="378" customFormat="1" ht="4.5" customHeight="1" thickBot="1" x14ac:dyDescent="0.25">
      <c r="A5" s="1060"/>
      <c r="B5" s="1060"/>
      <c r="C5" s="1060"/>
      <c r="D5" s="1060"/>
      <c r="E5" s="1060"/>
      <c r="F5" s="1060"/>
      <c r="G5" s="1060"/>
      <c r="H5" s="1060"/>
      <c r="I5" s="1060"/>
      <c r="J5" s="1060"/>
      <c r="K5" s="1060"/>
      <c r="M5" s="32"/>
      <c r="N5" s="33"/>
      <c r="O5" s="33"/>
      <c r="P5" s="33"/>
    </row>
    <row r="6" spans="1:29" s="53" customFormat="1" ht="13.5" thickBot="1" x14ac:dyDescent="0.25">
      <c r="A6" s="1064"/>
      <c r="B6" s="1061" t="s">
        <v>27</v>
      </c>
      <c r="C6" s="1062" t="s">
        <v>20</v>
      </c>
      <c r="D6" s="1062" t="s">
        <v>21</v>
      </c>
      <c r="E6" s="1062" t="s">
        <v>22</v>
      </c>
      <c r="F6" s="1062" t="s">
        <v>23</v>
      </c>
      <c r="G6" s="1062" t="s">
        <v>33</v>
      </c>
      <c r="H6" s="1062" t="s">
        <v>24</v>
      </c>
      <c r="I6" s="1062" t="s">
        <v>38</v>
      </c>
      <c r="J6" s="1062" t="s">
        <v>26</v>
      </c>
      <c r="K6" s="1063" t="s">
        <v>25</v>
      </c>
      <c r="L6" s="378"/>
      <c r="M6" s="125"/>
      <c r="N6" s="126"/>
      <c r="O6" s="126"/>
      <c r="P6" s="126"/>
    </row>
    <row r="7" spans="1:29" x14ac:dyDescent="0.2">
      <c r="A7" s="481" t="s">
        <v>396</v>
      </c>
      <c r="B7" s="482">
        <v>73115310</v>
      </c>
      <c r="C7" s="483">
        <v>86017768.890000001</v>
      </c>
      <c r="D7" s="483">
        <v>77170767.340000004</v>
      </c>
      <c r="E7" s="483">
        <v>257923073.21000001</v>
      </c>
      <c r="F7" s="483">
        <v>329288170.73000002</v>
      </c>
      <c r="G7" s="483">
        <v>47553934.18</v>
      </c>
      <c r="H7" s="483">
        <v>120253828.34999999</v>
      </c>
      <c r="I7" s="483">
        <v>17338960.23</v>
      </c>
      <c r="J7" s="483">
        <v>184667790</v>
      </c>
      <c r="K7" s="484">
        <v>75704445.680000007</v>
      </c>
      <c r="M7" s="281"/>
      <c r="N7" s="35"/>
      <c r="O7" s="35"/>
      <c r="P7" s="35"/>
      <c r="Q7" s="73"/>
      <c r="R7" s="73"/>
      <c r="S7" s="73"/>
      <c r="T7" s="73"/>
      <c r="U7" s="73"/>
      <c r="V7" s="73"/>
      <c r="W7" s="72"/>
      <c r="X7" s="72"/>
      <c r="Y7" s="72"/>
      <c r="Z7" s="72"/>
      <c r="AA7" s="72"/>
      <c r="AB7" s="72"/>
      <c r="AC7" s="72"/>
    </row>
    <row r="8" spans="1:29" ht="13.5" thickBot="1" x14ac:dyDescent="0.25">
      <c r="A8" s="485" t="s">
        <v>397</v>
      </c>
      <c r="B8" s="349">
        <v>-42585326</v>
      </c>
      <c r="C8" s="252">
        <v>-33628033.039999999</v>
      </c>
      <c r="D8" s="252">
        <v>-47416086.600000001</v>
      </c>
      <c r="E8" s="252">
        <v>-232019271.65000001</v>
      </c>
      <c r="F8" s="252">
        <v>-181042325.06</v>
      </c>
      <c r="G8" s="252">
        <v>-2967214.43</v>
      </c>
      <c r="H8" s="252">
        <v>-93226596.620000005</v>
      </c>
      <c r="I8" s="252">
        <v>-4201972.28</v>
      </c>
      <c r="J8" s="252">
        <v>-65952686.109999999</v>
      </c>
      <c r="K8" s="341">
        <v>-56338364.170000002</v>
      </c>
      <c r="M8" s="36"/>
      <c r="N8" s="35"/>
      <c r="O8" s="36"/>
      <c r="P8" s="36"/>
      <c r="Q8" s="73"/>
      <c r="R8" s="73"/>
      <c r="S8" s="73"/>
      <c r="T8" s="73"/>
      <c r="U8" s="73"/>
      <c r="V8" s="73"/>
      <c r="W8" s="72"/>
      <c r="X8" s="72"/>
      <c r="Y8" s="72"/>
      <c r="Z8" s="72"/>
      <c r="AA8" s="72"/>
      <c r="AB8" s="72"/>
      <c r="AC8" s="72"/>
    </row>
    <row r="9" spans="1:29" ht="13.5" thickBot="1" x14ac:dyDescent="0.25">
      <c r="A9" s="1065" t="s">
        <v>398</v>
      </c>
      <c r="B9" s="1066">
        <v>30529984</v>
      </c>
      <c r="C9" s="1067">
        <v>52389735.850000001</v>
      </c>
      <c r="D9" s="1067">
        <v>29754680.740000002</v>
      </c>
      <c r="E9" s="1067">
        <v>25903801.560000002</v>
      </c>
      <c r="F9" s="1067">
        <v>148245845.67000002</v>
      </c>
      <c r="G9" s="1067">
        <v>44586719.75</v>
      </c>
      <c r="H9" s="1067">
        <v>27027231.729999989</v>
      </c>
      <c r="I9" s="1067">
        <v>13136987.949999999</v>
      </c>
      <c r="J9" s="1067">
        <v>118715103.89</v>
      </c>
      <c r="K9" s="1068">
        <v>19366081.510000005</v>
      </c>
      <c r="M9" s="281"/>
      <c r="N9" s="35"/>
      <c r="O9" s="35"/>
      <c r="P9" s="35"/>
      <c r="Q9" s="73"/>
      <c r="R9" s="73"/>
      <c r="S9" s="73"/>
      <c r="T9" s="73"/>
      <c r="U9" s="73"/>
      <c r="V9" s="73"/>
      <c r="W9" s="72"/>
      <c r="X9" s="72"/>
      <c r="Y9" s="72"/>
      <c r="Z9" s="72"/>
      <c r="AA9" s="72"/>
      <c r="AB9" s="72"/>
      <c r="AC9" s="72"/>
    </row>
    <row r="10" spans="1:29" x14ac:dyDescent="0.2">
      <c r="A10" s="487" t="s">
        <v>399</v>
      </c>
      <c r="B10" s="347">
        <v>-28378828</v>
      </c>
      <c r="C10" s="255">
        <v>-35199049.390000001</v>
      </c>
      <c r="D10" s="255">
        <v>-22421459.400000002</v>
      </c>
      <c r="E10" s="255">
        <v>-13202699.039999999</v>
      </c>
      <c r="F10" s="255">
        <v>-118116329.44</v>
      </c>
      <c r="G10" s="255">
        <v>-42521950.600000001</v>
      </c>
      <c r="H10" s="255">
        <v>-6710172.4000000004</v>
      </c>
      <c r="I10" s="255">
        <v>-8308243.5999999996</v>
      </c>
      <c r="J10" s="255">
        <v>-26868023.09</v>
      </c>
      <c r="K10" s="348">
        <v>-5238648.6500000004</v>
      </c>
      <c r="M10" s="281"/>
      <c r="N10" s="35"/>
      <c r="O10" s="35"/>
      <c r="P10" s="35"/>
      <c r="Q10" s="73"/>
      <c r="R10" s="73"/>
      <c r="S10" s="73"/>
      <c r="T10" s="73"/>
      <c r="U10" s="73"/>
      <c r="V10" s="73"/>
      <c r="W10" s="72"/>
      <c r="X10" s="72"/>
      <c r="Y10" s="72"/>
      <c r="Z10" s="72"/>
      <c r="AA10" s="72"/>
      <c r="AB10" s="72"/>
      <c r="AC10" s="72"/>
    </row>
    <row r="11" spans="1:29" x14ac:dyDescent="0.2">
      <c r="A11" s="485" t="s">
        <v>1089</v>
      </c>
      <c r="B11" s="349">
        <v>-28378828</v>
      </c>
      <c r="C11" s="252">
        <v>-24701111.739999998</v>
      </c>
      <c r="D11" s="252">
        <v>-20889098.440000001</v>
      </c>
      <c r="E11" s="252">
        <v>-13202699.039999999</v>
      </c>
      <c r="F11" s="252">
        <v>-56471743.719999999</v>
      </c>
      <c r="G11" s="252">
        <v>-42521950.600000001</v>
      </c>
      <c r="H11" s="252">
        <v>-6710172.4000000004</v>
      </c>
      <c r="I11" s="252">
        <v>-801211.02</v>
      </c>
      <c r="J11" s="252">
        <v>-26868023.09</v>
      </c>
      <c r="K11" s="341">
        <v>-5238648.6500000004</v>
      </c>
      <c r="M11" s="36"/>
      <c r="N11" s="35"/>
      <c r="O11" s="36"/>
      <c r="P11" s="36"/>
      <c r="Q11" s="73"/>
      <c r="R11" s="73"/>
      <c r="S11" s="73"/>
      <c r="T11" s="73"/>
      <c r="U11" s="73"/>
      <c r="V11" s="73"/>
      <c r="W11" s="72"/>
      <c r="X11" s="72"/>
      <c r="Y11" s="72"/>
      <c r="Z11" s="72"/>
      <c r="AA11" s="72"/>
      <c r="AB11" s="72"/>
      <c r="AC11" s="72"/>
    </row>
    <row r="12" spans="1:29" ht="13.5" thickBot="1" x14ac:dyDescent="0.25">
      <c r="A12" s="485" t="s">
        <v>1090</v>
      </c>
      <c r="B12" s="349">
        <v>0</v>
      </c>
      <c r="C12" s="252">
        <v>-10497937.65</v>
      </c>
      <c r="D12" s="252">
        <v>-1532360.96</v>
      </c>
      <c r="E12" s="252">
        <v>0</v>
      </c>
      <c r="F12" s="252">
        <v>-61644585.719999999</v>
      </c>
      <c r="G12" s="252">
        <v>0</v>
      </c>
      <c r="H12" s="252">
        <v>0</v>
      </c>
      <c r="I12" s="252">
        <v>-7507032.5800000001</v>
      </c>
      <c r="J12" s="252">
        <v>0</v>
      </c>
      <c r="K12" s="341">
        <v>0</v>
      </c>
      <c r="M12" s="36"/>
      <c r="N12" s="35"/>
      <c r="O12" s="36"/>
      <c r="P12" s="36"/>
      <c r="Q12" s="73"/>
      <c r="R12" s="73"/>
      <c r="S12" s="73"/>
      <c r="T12" s="73"/>
      <c r="U12" s="73"/>
      <c r="V12" s="73"/>
      <c r="W12" s="72"/>
      <c r="X12" s="72"/>
      <c r="Y12" s="72"/>
      <c r="Z12" s="72"/>
      <c r="AA12" s="72"/>
      <c r="AB12" s="72"/>
      <c r="AC12" s="72"/>
    </row>
    <row r="13" spans="1:29" ht="13.5" thickBot="1" x14ac:dyDescent="0.25">
      <c r="A13" s="1065" t="s">
        <v>400</v>
      </c>
      <c r="B13" s="1066">
        <v>2151156</v>
      </c>
      <c r="C13" s="1067">
        <v>17190686.460000001</v>
      </c>
      <c r="D13" s="1067">
        <v>7333221.3399999999</v>
      </c>
      <c r="E13" s="1067">
        <v>12701102.520000003</v>
      </c>
      <c r="F13" s="1067">
        <v>30129516.230000019</v>
      </c>
      <c r="G13" s="1067">
        <v>2064769.1499999985</v>
      </c>
      <c r="H13" s="1067">
        <v>20317059.329999991</v>
      </c>
      <c r="I13" s="1067">
        <v>4828744.3499999996</v>
      </c>
      <c r="J13" s="1067">
        <v>91847080.799999997</v>
      </c>
      <c r="K13" s="1068">
        <v>14127432.860000005</v>
      </c>
      <c r="M13" s="281"/>
      <c r="N13" s="35"/>
      <c r="O13" s="35"/>
      <c r="P13" s="35"/>
      <c r="Q13" s="73"/>
      <c r="R13" s="73"/>
      <c r="S13" s="73"/>
      <c r="T13" s="73"/>
      <c r="U13" s="73"/>
      <c r="V13" s="73"/>
      <c r="W13" s="72"/>
      <c r="X13" s="72"/>
      <c r="Y13" s="72"/>
      <c r="Z13" s="72"/>
      <c r="AA13" s="72"/>
      <c r="AB13" s="72"/>
      <c r="AC13" s="72"/>
    </row>
    <row r="14" spans="1:29" x14ac:dyDescent="0.2">
      <c r="A14" s="485" t="s">
        <v>401</v>
      </c>
      <c r="B14" s="349">
        <v>8907436</v>
      </c>
      <c r="C14" s="252">
        <v>3707046.51</v>
      </c>
      <c r="D14" s="252">
        <v>796117.99</v>
      </c>
      <c r="E14" s="252">
        <v>3003202.16</v>
      </c>
      <c r="F14" s="252">
        <v>1111747.74</v>
      </c>
      <c r="G14" s="252">
        <v>61245.5</v>
      </c>
      <c r="H14" s="252">
        <v>7386885.1199999992</v>
      </c>
      <c r="I14" s="252">
        <v>396820.9</v>
      </c>
      <c r="J14" s="252">
        <v>852559.24</v>
      </c>
      <c r="K14" s="341">
        <v>3438982.76</v>
      </c>
      <c r="M14" s="281"/>
      <c r="N14" s="35"/>
      <c r="O14" s="35"/>
      <c r="P14" s="35"/>
      <c r="Q14" s="73"/>
      <c r="R14" s="73"/>
      <c r="S14" s="73"/>
      <c r="T14" s="73"/>
      <c r="U14" s="73"/>
      <c r="V14" s="73"/>
      <c r="W14" s="72"/>
      <c r="X14" s="72"/>
      <c r="Y14" s="72"/>
      <c r="Z14" s="72"/>
      <c r="AA14" s="72"/>
      <c r="AB14" s="72"/>
      <c r="AC14" s="72"/>
    </row>
    <row r="15" spans="1:29" x14ac:dyDescent="0.2">
      <c r="A15" s="485" t="s">
        <v>1215</v>
      </c>
      <c r="B15" s="349">
        <v>0</v>
      </c>
      <c r="C15" s="252">
        <v>3707046.51</v>
      </c>
      <c r="D15" s="252">
        <v>0</v>
      </c>
      <c r="E15" s="252">
        <v>0</v>
      </c>
      <c r="F15" s="252">
        <v>0</v>
      </c>
      <c r="G15" s="252"/>
      <c r="H15" s="252">
        <v>822247.06</v>
      </c>
      <c r="I15" s="252">
        <v>164899.88</v>
      </c>
      <c r="J15" s="252"/>
      <c r="K15" s="341"/>
      <c r="M15" s="36"/>
      <c r="N15" s="35"/>
      <c r="O15" s="36"/>
      <c r="P15" s="36"/>
      <c r="Q15" s="73"/>
      <c r="R15" s="73"/>
      <c r="S15" s="73"/>
      <c r="T15" s="73"/>
      <c r="U15" s="73"/>
      <c r="V15" s="73"/>
      <c r="W15" s="72"/>
      <c r="X15" s="72"/>
      <c r="Y15" s="72"/>
      <c r="Z15" s="72"/>
      <c r="AA15" s="72"/>
      <c r="AB15" s="72"/>
      <c r="AC15" s="72"/>
    </row>
    <row r="16" spans="1:29" x14ac:dyDescent="0.2">
      <c r="A16" s="485" t="s">
        <v>1216</v>
      </c>
      <c r="B16" s="349"/>
      <c r="C16" s="252"/>
      <c r="D16" s="252"/>
      <c r="E16" s="252"/>
      <c r="F16" s="252"/>
      <c r="G16" s="252"/>
      <c r="H16" s="252"/>
      <c r="I16" s="252"/>
      <c r="J16" s="252">
        <v>852559.24</v>
      </c>
      <c r="K16" s="341"/>
      <c r="M16" s="36"/>
      <c r="N16" s="35"/>
      <c r="O16" s="36"/>
      <c r="P16" s="36"/>
      <c r="Q16" s="73"/>
      <c r="R16" s="73"/>
      <c r="S16" s="73"/>
      <c r="T16" s="73"/>
      <c r="U16" s="73"/>
      <c r="V16" s="73"/>
      <c r="W16" s="72"/>
      <c r="X16" s="72"/>
      <c r="Y16" s="72"/>
      <c r="Z16" s="72"/>
      <c r="AA16" s="72"/>
      <c r="AB16" s="72"/>
      <c r="AC16" s="72"/>
    </row>
    <row r="17" spans="1:29" x14ac:dyDescent="0.2">
      <c r="A17" s="485" t="s">
        <v>1217</v>
      </c>
      <c r="B17" s="349">
        <v>8907436</v>
      </c>
      <c r="C17" s="252">
        <v>0</v>
      </c>
      <c r="D17" s="252">
        <v>796117.99</v>
      </c>
      <c r="E17" s="252">
        <v>3003202.16</v>
      </c>
      <c r="F17" s="252">
        <v>1111747.74</v>
      </c>
      <c r="G17" s="252">
        <v>61245.5</v>
      </c>
      <c r="H17" s="252">
        <v>6564638.0599999996</v>
      </c>
      <c r="I17" s="252">
        <v>231921.02</v>
      </c>
      <c r="J17" s="252">
        <v>0</v>
      </c>
      <c r="K17" s="341">
        <v>3438982.76</v>
      </c>
      <c r="M17" s="36"/>
      <c r="N17" s="35"/>
      <c r="O17" s="36"/>
      <c r="P17" s="36"/>
      <c r="Q17" s="73"/>
      <c r="R17" s="73"/>
      <c r="S17" s="73"/>
      <c r="T17" s="73"/>
      <c r="U17" s="73"/>
      <c r="V17" s="73"/>
      <c r="W17" s="72"/>
      <c r="X17" s="72"/>
      <c r="Y17" s="72"/>
      <c r="Z17" s="72"/>
      <c r="AA17" s="72"/>
      <c r="AB17" s="72"/>
      <c r="AC17" s="72"/>
    </row>
    <row r="18" spans="1:29" x14ac:dyDescent="0.2">
      <c r="A18" s="485" t="s">
        <v>402</v>
      </c>
      <c r="B18" s="349">
        <v>-6675286</v>
      </c>
      <c r="C18" s="252">
        <v>-314787.36</v>
      </c>
      <c r="D18" s="252">
        <v>267505.65000000002</v>
      </c>
      <c r="E18" s="252">
        <v>-494027.66000000003</v>
      </c>
      <c r="F18" s="252">
        <v>1965901.6300000001</v>
      </c>
      <c r="G18" s="252">
        <v>-66747.33</v>
      </c>
      <c r="H18" s="252">
        <v>-934428.26999999979</v>
      </c>
      <c r="I18" s="252">
        <v>-60586.080000000002</v>
      </c>
      <c r="J18" s="252">
        <v>1723370.67</v>
      </c>
      <c r="K18" s="341">
        <v>-4753616.2699999996</v>
      </c>
      <c r="M18" s="281"/>
      <c r="N18" s="35"/>
      <c r="O18" s="35"/>
      <c r="P18" s="35"/>
      <c r="Q18" s="73"/>
      <c r="R18" s="73"/>
      <c r="S18" s="73"/>
      <c r="T18" s="73"/>
      <c r="U18" s="73"/>
      <c r="V18" s="73"/>
      <c r="W18" s="72"/>
      <c r="X18" s="72"/>
      <c r="Y18" s="72"/>
      <c r="Z18" s="72"/>
      <c r="AA18" s="72"/>
      <c r="AB18" s="72"/>
      <c r="AC18" s="72"/>
    </row>
    <row r="19" spans="1:29" x14ac:dyDescent="0.2">
      <c r="A19" s="485" t="s">
        <v>403</v>
      </c>
      <c r="B19" s="349">
        <v>146761</v>
      </c>
      <c r="C19" s="252">
        <v>-314787.36</v>
      </c>
      <c r="D19" s="252">
        <v>0</v>
      </c>
      <c r="E19" s="252">
        <v>0</v>
      </c>
      <c r="F19" s="252">
        <v>0</v>
      </c>
      <c r="G19" s="252">
        <v>-66747.33</v>
      </c>
      <c r="H19" s="252">
        <v>671520.87</v>
      </c>
      <c r="I19" s="252">
        <v>-54430.12</v>
      </c>
      <c r="J19" s="252">
        <v>0</v>
      </c>
      <c r="K19" s="341">
        <v>0</v>
      </c>
      <c r="M19" s="36"/>
      <c r="N19" s="35"/>
      <c r="O19" s="36"/>
      <c r="P19" s="36"/>
      <c r="Q19" s="73"/>
      <c r="R19" s="73"/>
      <c r="S19" s="73"/>
      <c r="T19" s="73"/>
      <c r="U19" s="73"/>
      <c r="V19" s="73"/>
      <c r="W19" s="72"/>
      <c r="X19" s="72"/>
      <c r="Y19" s="72"/>
      <c r="Z19" s="72"/>
      <c r="AA19" s="72"/>
      <c r="AB19" s="72"/>
      <c r="AC19" s="72"/>
    </row>
    <row r="20" spans="1:29" x14ac:dyDescent="0.2">
      <c r="A20" s="485" t="s">
        <v>1091</v>
      </c>
      <c r="B20" s="349">
        <v>-6822047</v>
      </c>
      <c r="C20" s="252">
        <v>0</v>
      </c>
      <c r="D20" s="252">
        <v>0</v>
      </c>
      <c r="E20" s="252">
        <v>-1164295.54</v>
      </c>
      <c r="F20" s="252">
        <v>-400594.47</v>
      </c>
      <c r="G20" s="252">
        <v>0</v>
      </c>
      <c r="H20" s="252">
        <v>-1904541.13</v>
      </c>
      <c r="I20" s="252">
        <v>0</v>
      </c>
      <c r="J20" s="252">
        <v>-7496.82</v>
      </c>
      <c r="K20" s="341">
        <v>-4753616.2699999996</v>
      </c>
      <c r="M20" s="36"/>
      <c r="N20" s="35"/>
      <c r="O20" s="36"/>
      <c r="P20" s="36"/>
      <c r="Q20" s="73"/>
      <c r="R20" s="73"/>
      <c r="S20" s="73"/>
      <c r="T20" s="73"/>
      <c r="U20" s="73"/>
      <c r="V20" s="73"/>
      <c r="W20" s="72"/>
      <c r="X20" s="72"/>
      <c r="Y20" s="72"/>
      <c r="Z20" s="72"/>
      <c r="AA20" s="72"/>
      <c r="AB20" s="72"/>
      <c r="AC20" s="72"/>
    </row>
    <row r="21" spans="1:29" ht="13.5" thickBot="1" x14ac:dyDescent="0.25">
      <c r="A21" s="485" t="s">
        <v>1092</v>
      </c>
      <c r="B21" s="349">
        <v>0</v>
      </c>
      <c r="C21" s="252">
        <v>0</v>
      </c>
      <c r="D21" s="252">
        <v>267505.65000000002</v>
      </c>
      <c r="E21" s="252">
        <v>670267.88</v>
      </c>
      <c r="F21" s="252">
        <v>2366496.1</v>
      </c>
      <c r="G21" s="252">
        <v>0</v>
      </c>
      <c r="H21" s="252">
        <v>298591.99</v>
      </c>
      <c r="I21" s="252">
        <v>-6155.96</v>
      </c>
      <c r="J21" s="252">
        <v>1730867.49</v>
      </c>
      <c r="K21" s="341">
        <v>0</v>
      </c>
      <c r="M21" s="36"/>
      <c r="N21" s="35"/>
      <c r="O21" s="36"/>
      <c r="P21" s="36"/>
      <c r="Q21" s="73"/>
      <c r="R21" s="73"/>
      <c r="S21" s="73"/>
      <c r="T21" s="73"/>
      <c r="U21" s="73"/>
      <c r="V21" s="73"/>
      <c r="W21" s="72"/>
      <c r="X21" s="72"/>
      <c r="Y21" s="72"/>
      <c r="Z21" s="72"/>
      <c r="AA21" s="72"/>
      <c r="AB21" s="72"/>
      <c r="AC21" s="72"/>
    </row>
    <row r="22" spans="1:29" ht="13.5" thickBot="1" x14ac:dyDescent="0.25">
      <c r="A22" s="1065" t="s">
        <v>404</v>
      </c>
      <c r="B22" s="1066">
        <v>2232150</v>
      </c>
      <c r="C22" s="1067">
        <v>3392259.15</v>
      </c>
      <c r="D22" s="1067">
        <v>1063623.6400000001</v>
      </c>
      <c r="E22" s="1067">
        <v>2509174.5</v>
      </c>
      <c r="F22" s="1067">
        <v>3077649.37</v>
      </c>
      <c r="G22" s="1067">
        <v>-5501.8300000000017</v>
      </c>
      <c r="H22" s="1067">
        <v>6452456.8499999996</v>
      </c>
      <c r="I22" s="1067">
        <v>336234.82</v>
      </c>
      <c r="J22" s="1067">
        <v>2575929.91</v>
      </c>
      <c r="K22" s="1068">
        <v>-1314633.5099999998</v>
      </c>
      <c r="M22" s="281"/>
      <c r="N22" s="35"/>
      <c r="O22" s="35"/>
      <c r="P22" s="35"/>
      <c r="Q22" s="73"/>
      <c r="R22" s="73"/>
      <c r="S22" s="73"/>
      <c r="T22" s="73"/>
      <c r="U22" s="73"/>
      <c r="V22" s="73"/>
      <c r="W22" s="72"/>
      <c r="X22" s="72"/>
      <c r="Y22" s="72"/>
      <c r="Z22" s="72"/>
      <c r="AA22" s="72"/>
      <c r="AB22" s="72"/>
      <c r="AC22" s="72"/>
    </row>
    <row r="23" spans="1:29" x14ac:dyDescent="0.2">
      <c r="A23" s="487" t="s">
        <v>1828</v>
      </c>
      <c r="B23" s="347">
        <v>4383306</v>
      </c>
      <c r="C23" s="255">
        <v>20582945.609999999</v>
      </c>
      <c r="D23" s="255">
        <v>8396844.9800000004</v>
      </c>
      <c r="E23" s="255">
        <v>15210277.020000003</v>
      </c>
      <c r="F23" s="255">
        <v>33207165.60000002</v>
      </c>
      <c r="G23" s="255">
        <v>2059267.3199999984</v>
      </c>
      <c r="H23" s="255">
        <v>26769516.179999992</v>
      </c>
      <c r="I23" s="255">
        <v>5164979.17</v>
      </c>
      <c r="J23" s="255">
        <v>94423010.709999993</v>
      </c>
      <c r="K23" s="348">
        <v>12812799.350000005</v>
      </c>
      <c r="M23" s="281"/>
      <c r="N23" s="35"/>
      <c r="O23" s="35"/>
      <c r="P23" s="35"/>
      <c r="Q23" s="73"/>
      <c r="R23" s="73"/>
      <c r="S23" s="73"/>
      <c r="T23" s="73"/>
      <c r="U23" s="73"/>
      <c r="V23" s="73"/>
      <c r="W23" s="72"/>
      <c r="X23" s="72"/>
      <c r="Y23" s="72"/>
      <c r="Z23" s="72"/>
      <c r="AA23" s="72"/>
      <c r="AB23" s="72"/>
      <c r="AC23" s="72"/>
    </row>
    <row r="24" spans="1:29" x14ac:dyDescent="0.2">
      <c r="A24" s="485" t="s">
        <v>1093</v>
      </c>
      <c r="B24" s="349">
        <v>0</v>
      </c>
      <c r="C24" s="252">
        <v>12098.93</v>
      </c>
      <c r="D24" s="252">
        <v>69649.37</v>
      </c>
      <c r="E24" s="252">
        <v>0</v>
      </c>
      <c r="F24" s="252">
        <v>167441.25</v>
      </c>
      <c r="G24" s="252">
        <v>0</v>
      </c>
      <c r="H24" s="252">
        <v>0</v>
      </c>
      <c r="I24" s="252">
        <v>0</v>
      </c>
      <c r="J24" s="252">
        <v>12240</v>
      </c>
      <c r="K24" s="341">
        <v>0</v>
      </c>
      <c r="M24" s="36"/>
      <c r="N24" s="35"/>
      <c r="O24" s="36"/>
      <c r="P24" s="36"/>
      <c r="Q24" s="73"/>
      <c r="R24" s="73"/>
      <c r="S24" s="73"/>
      <c r="T24" s="73"/>
      <c r="U24" s="73"/>
      <c r="V24" s="73"/>
      <c r="W24" s="72"/>
      <c r="X24" s="72"/>
      <c r="Y24" s="72"/>
      <c r="Z24" s="72"/>
      <c r="AA24" s="72"/>
      <c r="AB24" s="72"/>
      <c r="AC24" s="72"/>
    </row>
    <row r="25" spans="1:29" x14ac:dyDescent="0.2">
      <c r="A25" s="485" t="s">
        <v>1094</v>
      </c>
      <c r="B25" s="349">
        <v>0</v>
      </c>
      <c r="C25" s="252">
        <v>-5093.13</v>
      </c>
      <c r="D25" s="252">
        <v>-157157.79</v>
      </c>
      <c r="E25" s="252">
        <v>-28926.55</v>
      </c>
      <c r="F25" s="252">
        <v>-84839.97</v>
      </c>
      <c r="G25" s="252">
        <v>-24492.69</v>
      </c>
      <c r="H25" s="252">
        <v>0</v>
      </c>
      <c r="I25" s="252">
        <v>0</v>
      </c>
      <c r="J25" s="252">
        <v>-81800.05</v>
      </c>
      <c r="K25" s="341">
        <v>0</v>
      </c>
      <c r="M25" s="36"/>
      <c r="N25" s="35"/>
      <c r="O25" s="36"/>
      <c r="P25" s="36"/>
      <c r="Q25" s="73"/>
      <c r="R25" s="73"/>
      <c r="S25" s="73"/>
      <c r="T25" s="73"/>
      <c r="U25" s="73"/>
      <c r="V25" s="73"/>
      <c r="W25" s="72"/>
      <c r="X25" s="72"/>
      <c r="Y25" s="72"/>
      <c r="Z25" s="72"/>
      <c r="AA25" s="72"/>
      <c r="AB25" s="72"/>
      <c r="AC25" s="72"/>
    </row>
    <row r="26" spans="1:29" x14ac:dyDescent="0.2">
      <c r="A26" s="485" t="s">
        <v>1095</v>
      </c>
      <c r="B26" s="349">
        <v>0</v>
      </c>
      <c r="C26" s="252">
        <v>0</v>
      </c>
      <c r="D26" s="252">
        <v>0</v>
      </c>
      <c r="E26" s="252">
        <v>0</v>
      </c>
      <c r="F26" s="252">
        <v>0</v>
      </c>
      <c r="G26" s="252">
        <v>0</v>
      </c>
      <c r="H26" s="252">
        <v>0</v>
      </c>
      <c r="I26" s="252">
        <v>0</v>
      </c>
      <c r="J26" s="252">
        <v>3098365.96</v>
      </c>
      <c r="K26" s="341">
        <v>0</v>
      </c>
      <c r="M26" s="36"/>
      <c r="N26" s="35"/>
      <c r="O26" s="36"/>
      <c r="P26" s="36"/>
      <c r="Q26" s="73"/>
      <c r="R26" s="73"/>
      <c r="S26" s="73"/>
      <c r="T26" s="73"/>
      <c r="U26" s="73"/>
      <c r="V26" s="73"/>
      <c r="W26" s="72"/>
      <c r="X26" s="72"/>
      <c r="Y26" s="72"/>
      <c r="Z26" s="72"/>
      <c r="AA26" s="72"/>
      <c r="AB26" s="72"/>
      <c r="AC26" s="72"/>
    </row>
    <row r="27" spans="1:29" ht="13.5" thickBot="1" x14ac:dyDescent="0.25">
      <c r="A27" s="485" t="s">
        <v>1096</v>
      </c>
      <c r="B27" s="349">
        <v>0</v>
      </c>
      <c r="C27" s="252">
        <v>0</v>
      </c>
      <c r="D27" s="252">
        <v>0</v>
      </c>
      <c r="E27" s="252">
        <v>0</v>
      </c>
      <c r="F27" s="252">
        <v>0</v>
      </c>
      <c r="G27" s="252">
        <v>0</v>
      </c>
      <c r="H27" s="252">
        <v>0</v>
      </c>
      <c r="I27" s="252">
        <v>0</v>
      </c>
      <c r="J27" s="252">
        <v>-171427.71</v>
      </c>
      <c r="K27" s="341">
        <v>0</v>
      </c>
      <c r="M27" s="36"/>
      <c r="N27" s="35"/>
      <c r="O27" s="36"/>
      <c r="P27" s="36"/>
      <c r="Q27" s="73"/>
      <c r="R27" s="73"/>
      <c r="S27" s="73"/>
      <c r="T27" s="73"/>
      <c r="U27" s="73"/>
      <c r="V27" s="73"/>
      <c r="W27" s="72"/>
      <c r="X27" s="72"/>
      <c r="Y27" s="72"/>
      <c r="Z27" s="72"/>
      <c r="AA27" s="72"/>
      <c r="AB27" s="72"/>
      <c r="AC27" s="72"/>
    </row>
    <row r="28" spans="1:29" ht="27" customHeight="1" thickBot="1" x14ac:dyDescent="0.25">
      <c r="A28" s="1065" t="s">
        <v>1830</v>
      </c>
      <c r="B28" s="1066">
        <v>4383306</v>
      </c>
      <c r="C28" s="1067">
        <v>20589951.41</v>
      </c>
      <c r="D28" s="1067">
        <v>8309336.5599999996</v>
      </c>
      <c r="E28" s="1067">
        <v>15181350.470000003</v>
      </c>
      <c r="F28" s="1067">
        <v>33289766.880000021</v>
      </c>
      <c r="G28" s="1067">
        <v>2034774.6299999985</v>
      </c>
      <c r="H28" s="1067">
        <v>26769516.179999992</v>
      </c>
      <c r="I28" s="1067">
        <v>5164979.17</v>
      </c>
      <c r="J28" s="1067">
        <v>97280388.909999996</v>
      </c>
      <c r="K28" s="1068">
        <v>12812799.350000005</v>
      </c>
      <c r="M28" s="281"/>
      <c r="N28" s="35"/>
      <c r="O28" s="35"/>
      <c r="P28" s="35"/>
      <c r="Q28" s="73"/>
      <c r="R28" s="73"/>
      <c r="S28" s="73"/>
      <c r="T28" s="73"/>
      <c r="U28" s="73"/>
      <c r="V28" s="73"/>
      <c r="W28" s="72"/>
      <c r="X28" s="72"/>
      <c r="Y28" s="72"/>
      <c r="Z28" s="72"/>
      <c r="AA28" s="72"/>
      <c r="AB28" s="72"/>
      <c r="AC28" s="72"/>
    </row>
    <row r="29" spans="1:29" ht="13.5" thickBot="1" x14ac:dyDescent="0.25">
      <c r="A29" s="485" t="s">
        <v>1097</v>
      </c>
      <c r="B29" s="349">
        <v>0</v>
      </c>
      <c r="C29" s="252">
        <v>-1227641.1200000001</v>
      </c>
      <c r="D29" s="252">
        <v>-728214.69</v>
      </c>
      <c r="E29" s="252">
        <v>-2092493.88</v>
      </c>
      <c r="F29" s="252">
        <v>-8179873.4000000004</v>
      </c>
      <c r="G29" s="252">
        <v>-34706.18</v>
      </c>
      <c r="H29" s="252">
        <v>-3565298.3</v>
      </c>
      <c r="I29" s="252">
        <v>-3615005.88</v>
      </c>
      <c r="J29" s="252">
        <v>-2870699.69</v>
      </c>
      <c r="K29" s="341">
        <v>0</v>
      </c>
      <c r="M29" s="36"/>
      <c r="N29" s="35"/>
      <c r="O29" s="36"/>
      <c r="P29" s="36"/>
      <c r="Q29" s="73"/>
      <c r="R29" s="73"/>
      <c r="S29" s="73"/>
      <c r="T29" s="73"/>
      <c r="U29" s="73"/>
      <c r="V29" s="73"/>
      <c r="W29" s="72"/>
      <c r="X29" s="72"/>
      <c r="Y29" s="72"/>
      <c r="Z29" s="72"/>
      <c r="AA29" s="72"/>
      <c r="AB29" s="72"/>
      <c r="AC29" s="72"/>
    </row>
    <row r="30" spans="1:29" ht="13.5" thickBot="1" x14ac:dyDescent="0.25">
      <c r="A30" s="1065" t="s">
        <v>405</v>
      </c>
      <c r="B30" s="1066">
        <v>4383306</v>
      </c>
      <c r="C30" s="1067">
        <v>19362310.289999999</v>
      </c>
      <c r="D30" s="1067">
        <v>7581121.8699999992</v>
      </c>
      <c r="E30" s="1067">
        <v>13088856.590000004</v>
      </c>
      <c r="F30" s="1067">
        <v>25109893.480000019</v>
      </c>
      <c r="G30" s="1067">
        <v>2000068.4499999986</v>
      </c>
      <c r="H30" s="1067">
        <v>23204217.879999992</v>
      </c>
      <c r="I30" s="1067">
        <v>1549973.29</v>
      </c>
      <c r="J30" s="1067">
        <v>94409689.219999999</v>
      </c>
      <c r="K30" s="1068">
        <v>12812799.350000005</v>
      </c>
      <c r="M30" s="281"/>
      <c r="N30" s="35"/>
      <c r="O30" s="35"/>
      <c r="P30" s="35"/>
      <c r="Q30" s="73"/>
      <c r="R30" s="73"/>
      <c r="S30" s="73"/>
      <c r="T30" s="73"/>
      <c r="U30" s="73"/>
      <c r="V30" s="73"/>
      <c r="W30" s="72"/>
      <c r="X30" s="72"/>
      <c r="Y30" s="72"/>
      <c r="Z30" s="72"/>
      <c r="AA30" s="72"/>
      <c r="AB30" s="72"/>
      <c r="AC30" s="72"/>
    </row>
    <row r="31" spans="1:29" ht="13.5" thickBot="1" x14ac:dyDescent="0.25">
      <c r="A31" s="485" t="s">
        <v>1098</v>
      </c>
      <c r="B31" s="349">
        <v>-3444420</v>
      </c>
      <c r="C31" s="252">
        <v>0</v>
      </c>
      <c r="D31" s="252">
        <v>0</v>
      </c>
      <c r="E31" s="252">
        <v>0</v>
      </c>
      <c r="F31" s="252">
        <v>0</v>
      </c>
      <c r="G31" s="252">
        <v>0</v>
      </c>
      <c r="H31" s="252">
        <v>0</v>
      </c>
      <c r="I31" s="252">
        <v>0</v>
      </c>
      <c r="J31" s="252">
        <v>-16600000</v>
      </c>
      <c r="K31" s="341">
        <v>0</v>
      </c>
      <c r="M31" s="36"/>
      <c r="N31" s="35"/>
      <c r="O31" s="36"/>
      <c r="P31" s="36"/>
      <c r="Q31" s="73"/>
      <c r="R31" s="73"/>
      <c r="S31" s="73"/>
      <c r="T31" s="73"/>
      <c r="U31" s="73"/>
      <c r="V31" s="73"/>
      <c r="W31" s="72"/>
      <c r="X31" s="72"/>
      <c r="Y31" s="72"/>
      <c r="Z31" s="72"/>
      <c r="AA31" s="72"/>
      <c r="AB31" s="72"/>
      <c r="AC31" s="72"/>
    </row>
    <row r="32" spans="1:29" ht="14.25" customHeight="1" thickBot="1" x14ac:dyDescent="0.25">
      <c r="A32" s="1065" t="s">
        <v>406</v>
      </c>
      <c r="B32" s="1066">
        <v>938886</v>
      </c>
      <c r="C32" s="1067">
        <v>19362310.289999999</v>
      </c>
      <c r="D32" s="1067">
        <v>7581121.8699999992</v>
      </c>
      <c r="E32" s="1067">
        <v>13088856.590000004</v>
      </c>
      <c r="F32" s="1067">
        <v>25109893.480000019</v>
      </c>
      <c r="G32" s="1067">
        <v>2000068.4499999986</v>
      </c>
      <c r="H32" s="1067">
        <v>23204217.879999992</v>
      </c>
      <c r="I32" s="1067">
        <v>1549973.29</v>
      </c>
      <c r="J32" s="1067">
        <v>77809689.219999999</v>
      </c>
      <c r="K32" s="1068">
        <v>12812799.350000005</v>
      </c>
      <c r="M32" s="281"/>
      <c r="N32" s="35"/>
      <c r="O32" s="35"/>
      <c r="P32" s="35"/>
      <c r="Q32" s="73"/>
      <c r="R32" s="73"/>
      <c r="S32" s="73"/>
      <c r="T32" s="73"/>
      <c r="U32" s="73"/>
      <c r="V32" s="73"/>
      <c r="W32" s="72"/>
      <c r="X32" s="72"/>
      <c r="Y32" s="72"/>
      <c r="Z32" s="72"/>
      <c r="AA32" s="72"/>
      <c r="AB32" s="72"/>
      <c r="AC32" s="72"/>
    </row>
    <row r="33" spans="1:32" ht="5.25" customHeight="1" x14ac:dyDescent="0.2">
      <c r="A33" s="1069"/>
      <c r="B33" s="1069"/>
      <c r="C33" s="1069"/>
      <c r="D33" s="1069"/>
      <c r="E33" s="1069"/>
      <c r="F33" s="1069"/>
      <c r="G33" s="1069"/>
      <c r="H33" s="1069"/>
      <c r="I33" s="1069"/>
      <c r="J33" s="1069"/>
      <c r="K33" s="1069"/>
      <c r="L33" s="379"/>
      <c r="M33" s="35"/>
      <c r="N33" s="35"/>
      <c r="O33" s="35"/>
      <c r="P33" s="35"/>
    </row>
    <row r="34" spans="1:32" x14ac:dyDescent="0.2">
      <c r="A34" s="37" t="s">
        <v>920</v>
      </c>
      <c r="B34" s="377"/>
      <c r="C34" s="377"/>
      <c r="D34" s="377"/>
      <c r="E34" s="36"/>
      <c r="F34" s="377"/>
      <c r="G34" s="377"/>
      <c r="H34" s="377"/>
      <c r="I34" s="377"/>
      <c r="J34" s="377"/>
      <c r="K34" s="377"/>
      <c r="L34" s="378"/>
      <c r="M34" s="35"/>
      <c r="N34" s="35"/>
      <c r="O34" s="35"/>
      <c r="P34" s="35"/>
    </row>
    <row r="35" spans="1:32" x14ac:dyDescent="0.2">
      <c r="A35" s="37"/>
      <c r="B35" s="281"/>
      <c r="C35" s="334"/>
      <c r="D35" s="334"/>
      <c r="E35" s="334"/>
      <c r="F35" s="334"/>
      <c r="G35" s="334"/>
      <c r="H35" s="334"/>
      <c r="I35" s="334"/>
      <c r="J35" s="334"/>
      <c r="K35" s="334"/>
      <c r="L35" s="378"/>
      <c r="M35" s="35"/>
      <c r="N35" s="35"/>
      <c r="O35" s="35"/>
      <c r="P35" s="35"/>
    </row>
    <row r="36" spans="1:32" x14ac:dyDescent="0.2">
      <c r="A36" s="38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39"/>
      <c r="N36" s="39"/>
      <c r="O36" s="39"/>
      <c r="P36" s="39"/>
    </row>
    <row r="37" spans="1:32" ht="24.75" customHeight="1" x14ac:dyDescent="0.25">
      <c r="A37" s="1591" t="s">
        <v>885</v>
      </c>
      <c r="B37" s="1591"/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1591"/>
      <c r="Y37" s="1591"/>
    </row>
    <row r="38" spans="1:32" ht="15.75" x14ac:dyDescent="0.25">
      <c r="A38" s="1591" t="s">
        <v>1862</v>
      </c>
      <c r="B38" s="1591"/>
      <c r="C38" s="1591"/>
      <c r="D38" s="1591"/>
      <c r="E38" s="1591"/>
      <c r="F38" s="1591"/>
      <c r="G38" s="1591"/>
      <c r="H38" s="1591"/>
      <c r="I38" s="1591"/>
      <c r="J38" s="1591"/>
      <c r="K38" s="1591"/>
      <c r="L38" s="1591"/>
      <c r="M38" s="1591"/>
      <c r="N38" s="1591"/>
      <c r="O38" s="1591"/>
      <c r="P38" s="1591"/>
      <c r="Q38" s="1591"/>
      <c r="R38" s="1591"/>
      <c r="S38" s="1591"/>
      <c r="T38" s="1591"/>
      <c r="U38" s="1591"/>
      <c r="V38" s="1591"/>
      <c r="W38" s="1591"/>
      <c r="X38" s="1591"/>
      <c r="Y38" s="1591"/>
    </row>
    <row r="39" spans="1:32" x14ac:dyDescent="0.2">
      <c r="A39" s="1590" t="s">
        <v>727</v>
      </c>
      <c r="B39" s="1590"/>
      <c r="C39" s="1590"/>
      <c r="D39" s="1590"/>
      <c r="E39" s="1590"/>
      <c r="F39" s="1590"/>
      <c r="G39" s="1590"/>
      <c r="H39" s="1590"/>
      <c r="I39" s="1590"/>
      <c r="J39" s="1590"/>
      <c r="K39" s="1590"/>
      <c r="L39" s="1590"/>
      <c r="M39" s="1590"/>
      <c r="N39" s="1590"/>
      <c r="O39" s="1590"/>
      <c r="P39" s="1590"/>
      <c r="Q39" s="1590"/>
      <c r="R39" s="1590"/>
      <c r="S39" s="1590"/>
      <c r="T39" s="1590"/>
      <c r="U39" s="1590"/>
      <c r="V39" s="1590"/>
      <c r="W39" s="1590"/>
      <c r="X39" s="1590"/>
      <c r="Y39" s="1590"/>
    </row>
    <row r="40" spans="1:32" ht="4.5" customHeight="1" thickBot="1" x14ac:dyDescent="0.25">
      <c r="A40" s="1084"/>
      <c r="B40" s="1084"/>
      <c r="C40" s="1084"/>
      <c r="D40" s="1084"/>
      <c r="E40" s="1084"/>
      <c r="F40" s="1084"/>
      <c r="G40" s="1084"/>
      <c r="H40" s="1084"/>
      <c r="I40" s="1084"/>
      <c r="J40" s="1084"/>
      <c r="K40" s="1084"/>
      <c r="L40" s="1084"/>
      <c r="M40" s="1084"/>
      <c r="N40" s="1084"/>
      <c r="O40" s="1084"/>
      <c r="P40" s="1084"/>
      <c r="Q40" s="1084"/>
      <c r="R40" s="1084"/>
      <c r="S40" s="1084"/>
      <c r="T40" s="1084"/>
      <c r="U40" s="1084"/>
      <c r="V40" s="1084"/>
      <c r="W40" s="1084"/>
      <c r="X40" s="1048"/>
      <c r="Y40" s="1048"/>
    </row>
    <row r="41" spans="1:32" ht="15" customHeight="1" thickBot="1" x14ac:dyDescent="0.25">
      <c r="A41" s="1593"/>
      <c r="B41" s="1573" t="s">
        <v>1145</v>
      </c>
      <c r="C41" s="1574"/>
      <c r="D41" s="1574"/>
      <c r="E41" s="1574"/>
      <c r="F41" s="1574"/>
      <c r="G41" s="1574"/>
      <c r="H41" s="1574"/>
      <c r="I41" s="1574"/>
      <c r="J41" s="1574"/>
      <c r="K41" s="1574"/>
      <c r="L41" s="1574"/>
      <c r="M41" s="1574"/>
      <c r="N41" s="1574"/>
      <c r="O41" s="1574"/>
      <c r="P41" s="1574"/>
      <c r="Q41" s="1574"/>
      <c r="R41" s="1574"/>
      <c r="S41" s="1574"/>
      <c r="T41" s="1574"/>
      <c r="U41" s="1575"/>
      <c r="V41" s="1592" t="s">
        <v>922</v>
      </c>
      <c r="W41" s="1572"/>
      <c r="X41" s="1571" t="s">
        <v>395</v>
      </c>
      <c r="Y41" s="1572"/>
    </row>
    <row r="42" spans="1:32" s="119" customFormat="1" ht="16.5" customHeight="1" thickBot="1" x14ac:dyDescent="0.25">
      <c r="A42" s="1593"/>
      <c r="B42" s="1111" t="s">
        <v>88</v>
      </c>
      <c r="C42" s="1111" t="s">
        <v>48</v>
      </c>
      <c r="D42" s="1111" t="s">
        <v>98</v>
      </c>
      <c r="E42" s="1111" t="s">
        <v>28</v>
      </c>
      <c r="F42" s="1111" t="s">
        <v>46</v>
      </c>
      <c r="G42" s="1111" t="s">
        <v>47</v>
      </c>
      <c r="H42" s="1111" t="s">
        <v>73</v>
      </c>
      <c r="I42" s="1111" t="s">
        <v>31</v>
      </c>
      <c r="J42" s="1111" t="s">
        <v>39</v>
      </c>
      <c r="K42" s="1111" t="s">
        <v>326</v>
      </c>
      <c r="L42" s="1111" t="s">
        <v>771</v>
      </c>
      <c r="M42" s="1111" t="s">
        <v>92</v>
      </c>
      <c r="N42" s="1111" t="s">
        <v>87</v>
      </c>
      <c r="O42" s="1111" t="s">
        <v>29</v>
      </c>
      <c r="P42" s="1111" t="s">
        <v>724</v>
      </c>
      <c r="Q42" s="1111" t="s">
        <v>155</v>
      </c>
      <c r="R42" s="1111" t="s">
        <v>30</v>
      </c>
      <c r="S42" s="1111" t="s">
        <v>1088</v>
      </c>
      <c r="T42" s="1111" t="s">
        <v>767</v>
      </c>
      <c r="U42" s="1111" t="s">
        <v>1973</v>
      </c>
      <c r="V42" s="1116" t="s">
        <v>327</v>
      </c>
      <c r="W42" s="1111" t="s">
        <v>451</v>
      </c>
      <c r="X42" s="1111" t="s">
        <v>40</v>
      </c>
      <c r="Y42" s="1111" t="s">
        <v>1680</v>
      </c>
    </row>
    <row r="43" spans="1:32" ht="15" x14ac:dyDescent="0.25">
      <c r="A43" s="1112" t="s">
        <v>396</v>
      </c>
      <c r="B43" s="349">
        <v>343745320.81</v>
      </c>
      <c r="C43" s="252">
        <v>7598793.1900000004</v>
      </c>
      <c r="D43" s="252">
        <v>926357170</v>
      </c>
      <c r="E43" s="252">
        <v>6741287.04</v>
      </c>
      <c r="F43" s="252">
        <v>607436901.76999998</v>
      </c>
      <c r="G43" s="252">
        <v>769832283</v>
      </c>
      <c r="H43" s="252">
        <v>1562455166.29</v>
      </c>
      <c r="I43" s="252">
        <v>668682577</v>
      </c>
      <c r="J43" s="1172">
        <v>104365.2</v>
      </c>
      <c r="K43" s="252">
        <v>1237219637</v>
      </c>
      <c r="L43" s="252">
        <v>257311741.11000001</v>
      </c>
      <c r="M43" s="252">
        <v>1086198</v>
      </c>
      <c r="N43" s="252">
        <v>613233502.13</v>
      </c>
      <c r="O43" s="252"/>
      <c r="P43" s="252">
        <v>152607539</v>
      </c>
      <c r="Q43" s="252">
        <v>22775165</v>
      </c>
      <c r="R43" s="252">
        <v>1757826401.9100001</v>
      </c>
      <c r="S43" s="252">
        <v>24292408.879999999</v>
      </c>
      <c r="T43" s="252">
        <v>0</v>
      </c>
      <c r="U43" s="341">
        <v>581677453.72000003</v>
      </c>
      <c r="V43" s="252">
        <v>494195221</v>
      </c>
      <c r="W43" s="252">
        <v>864794786</v>
      </c>
      <c r="X43" s="482">
        <v>27503754.890000001</v>
      </c>
      <c r="Y43" s="484">
        <v>76865608</v>
      </c>
      <c r="Z43" s="73"/>
      <c r="AA43" s="73"/>
      <c r="AB43" s="73"/>
      <c r="AC43" s="73"/>
      <c r="AD43" s="72"/>
      <c r="AE43" s="72"/>
      <c r="AF43" s="72"/>
    </row>
    <row r="44" spans="1:32" ht="15.75" thickBot="1" x14ac:dyDescent="0.3">
      <c r="A44" s="1113" t="s">
        <v>397</v>
      </c>
      <c r="B44" s="349">
        <v>-288486267</v>
      </c>
      <c r="C44" s="252">
        <v>-7601450.3799999999</v>
      </c>
      <c r="D44" s="252">
        <v>-290887517</v>
      </c>
      <c r="E44" s="252">
        <v>-4950964.16</v>
      </c>
      <c r="F44" s="252">
        <v>-320827552.43000001</v>
      </c>
      <c r="G44" s="252">
        <v>-339142764</v>
      </c>
      <c r="H44" s="252">
        <v>-1336771007</v>
      </c>
      <c r="I44" s="252">
        <v>-738994121</v>
      </c>
      <c r="J44" s="1172">
        <v>-43500.83</v>
      </c>
      <c r="K44" s="252">
        <v>-1044004464.05</v>
      </c>
      <c r="L44" s="252">
        <v>-193785887.49000001</v>
      </c>
      <c r="M44" s="252">
        <v>-835932</v>
      </c>
      <c r="N44" s="252">
        <v>-449853054.83999997</v>
      </c>
      <c r="O44" s="252"/>
      <c r="P44" s="252">
        <v>-136208878</v>
      </c>
      <c r="Q44" s="252">
        <v>-17120039</v>
      </c>
      <c r="R44" s="252">
        <v>-1253656193.96</v>
      </c>
      <c r="S44" s="252">
        <v>-13951007</v>
      </c>
      <c r="T44" s="252">
        <v>0</v>
      </c>
      <c r="U44" s="341">
        <v>-403687303.68000001</v>
      </c>
      <c r="V44" s="252">
        <v>-511106292</v>
      </c>
      <c r="W44" s="252">
        <v>-632194201</v>
      </c>
      <c r="X44" s="349">
        <v>-20822494.050000001</v>
      </c>
      <c r="Y44" s="341">
        <v>-43361131</v>
      </c>
      <c r="Z44" s="73"/>
      <c r="AA44" s="73"/>
      <c r="AB44" s="73"/>
      <c r="AC44" s="73"/>
      <c r="AD44" s="72"/>
      <c r="AE44" s="72"/>
      <c r="AF44" s="72"/>
    </row>
    <row r="45" spans="1:32" s="25" customFormat="1" ht="13.5" thickBot="1" x14ac:dyDescent="0.25">
      <c r="A45" s="1115" t="s">
        <v>398</v>
      </c>
      <c r="B45" s="1066">
        <v>55259053.810000002</v>
      </c>
      <c r="C45" s="1067">
        <v>-2657.1899999994785</v>
      </c>
      <c r="D45" s="1067">
        <v>635469653</v>
      </c>
      <c r="E45" s="1067">
        <v>1790322.88</v>
      </c>
      <c r="F45" s="1067">
        <v>286609349.33999997</v>
      </c>
      <c r="G45" s="1067">
        <v>430689519</v>
      </c>
      <c r="H45" s="1067">
        <v>225684159.28999996</v>
      </c>
      <c r="I45" s="1067">
        <v>-70311544</v>
      </c>
      <c r="J45" s="1067">
        <v>60864.369999999995</v>
      </c>
      <c r="K45" s="1067">
        <v>193215172.95000005</v>
      </c>
      <c r="L45" s="1067">
        <v>63525853.620000005</v>
      </c>
      <c r="M45" s="1067">
        <v>250266</v>
      </c>
      <c r="N45" s="1067">
        <v>163380447.29000002</v>
      </c>
      <c r="O45" s="1067">
        <v>0</v>
      </c>
      <c r="P45" s="1067">
        <v>16398661</v>
      </c>
      <c r="Q45" s="1067">
        <v>5655126</v>
      </c>
      <c r="R45" s="1067">
        <v>504170207.95000005</v>
      </c>
      <c r="S45" s="1067">
        <v>10341401.879999999</v>
      </c>
      <c r="T45" s="1067">
        <v>0</v>
      </c>
      <c r="U45" s="1068">
        <v>177990150.04000002</v>
      </c>
      <c r="V45" s="1067">
        <v>-16911071</v>
      </c>
      <c r="W45" s="1067">
        <v>232600585</v>
      </c>
      <c r="X45" s="1066">
        <v>6681260.8399999999</v>
      </c>
      <c r="Y45" s="1068">
        <v>33504477</v>
      </c>
      <c r="Z45" s="127"/>
      <c r="AA45" s="127"/>
      <c r="AB45" s="127"/>
      <c r="AC45" s="127"/>
      <c r="AD45" s="128"/>
      <c r="AE45" s="128"/>
      <c r="AF45" s="128"/>
    </row>
    <row r="46" spans="1:32" x14ac:dyDescent="0.2">
      <c r="A46" s="1113" t="s">
        <v>399</v>
      </c>
      <c r="B46" s="347">
        <v>-52185188.629999995</v>
      </c>
      <c r="C46" s="255">
        <v>-5690181.0700000003</v>
      </c>
      <c r="D46" s="255">
        <v>-135272108</v>
      </c>
      <c r="E46" s="255">
        <v>-2242420.69</v>
      </c>
      <c r="F46" s="255">
        <v>-283756272.93000001</v>
      </c>
      <c r="G46" s="255">
        <v>-281198629.09000003</v>
      </c>
      <c r="H46" s="255">
        <v>-148288788.81999999</v>
      </c>
      <c r="I46" s="255">
        <v>-62099828</v>
      </c>
      <c r="J46" s="255">
        <v>-431238.14</v>
      </c>
      <c r="K46" s="255">
        <v>-220171955.12</v>
      </c>
      <c r="L46" s="255">
        <v>-49735043.18</v>
      </c>
      <c r="M46" s="255">
        <v>-626943</v>
      </c>
      <c r="N46" s="255">
        <v>-151037857.72</v>
      </c>
      <c r="O46" s="255">
        <v>0</v>
      </c>
      <c r="P46" s="255">
        <v>-12177499</v>
      </c>
      <c r="Q46" s="255">
        <v>-4679548</v>
      </c>
      <c r="R46" s="255">
        <v>-470949606.06999999</v>
      </c>
      <c r="S46" s="255">
        <v>-3068969.21</v>
      </c>
      <c r="T46" s="255">
        <v>0</v>
      </c>
      <c r="U46" s="348">
        <v>-170188267.94</v>
      </c>
      <c r="V46" s="255">
        <v>-32150032</v>
      </c>
      <c r="W46" s="255">
        <v>-227681989</v>
      </c>
      <c r="X46" s="347">
        <v>-4420449.1500000004</v>
      </c>
      <c r="Y46" s="348">
        <v>-23866405</v>
      </c>
      <c r="Z46" s="73"/>
      <c r="AA46" s="73"/>
      <c r="AB46" s="73"/>
      <c r="AC46" s="73"/>
      <c r="AD46" s="72"/>
      <c r="AE46" s="72"/>
      <c r="AF46" s="72"/>
    </row>
    <row r="47" spans="1:32" x14ac:dyDescent="0.2">
      <c r="A47" s="1113" t="s">
        <v>1000</v>
      </c>
      <c r="B47" s="349">
        <v>-17980248.34</v>
      </c>
      <c r="C47" s="252">
        <v>-2421540.91</v>
      </c>
      <c r="D47" s="252">
        <v>-23950077</v>
      </c>
      <c r="E47" s="252">
        <v>-1985574.05</v>
      </c>
      <c r="F47" s="252">
        <v>-66427781.979999997</v>
      </c>
      <c r="G47" s="252">
        <v>-48361700.090000004</v>
      </c>
      <c r="H47" s="252">
        <v>-63716108.280000001</v>
      </c>
      <c r="I47" s="252">
        <v>-55454766</v>
      </c>
      <c r="J47" s="206">
        <v>-431238.14</v>
      </c>
      <c r="K47" s="252">
        <v>-32396556.18</v>
      </c>
      <c r="L47" s="252">
        <v>-21645665.399999999</v>
      </c>
      <c r="M47" s="252">
        <v>-481077</v>
      </c>
      <c r="N47" s="252">
        <v>-24712898.91</v>
      </c>
      <c r="O47" s="252"/>
      <c r="P47" s="252">
        <v>-5772464</v>
      </c>
      <c r="Q47" s="252">
        <v>-3128023</v>
      </c>
      <c r="R47" s="252">
        <v>-111334179.06</v>
      </c>
      <c r="S47" s="252">
        <v>-2947927.4</v>
      </c>
      <c r="T47" s="252">
        <v>0</v>
      </c>
      <c r="U47" s="341">
        <v>-50620096.960000001</v>
      </c>
      <c r="V47" s="252">
        <v>-17492077</v>
      </c>
      <c r="W47" s="252">
        <v>-69806323</v>
      </c>
      <c r="X47" s="349">
        <v>-4420449.1500000004</v>
      </c>
      <c r="Y47" s="341">
        <v>-23697983</v>
      </c>
      <c r="Z47" s="73"/>
      <c r="AA47" s="73"/>
      <c r="AB47" s="73"/>
      <c r="AC47" s="73"/>
      <c r="AD47" s="72"/>
      <c r="AE47" s="72"/>
      <c r="AF47" s="72"/>
    </row>
    <row r="48" spans="1:32" ht="13.5" thickBot="1" x14ac:dyDescent="0.25">
      <c r="A48" s="1113" t="s">
        <v>1001</v>
      </c>
      <c r="B48" s="349">
        <v>-34204940.289999999</v>
      </c>
      <c r="C48" s="252">
        <v>-3268640.16</v>
      </c>
      <c r="D48" s="252">
        <v>-111322031</v>
      </c>
      <c r="E48" s="252">
        <v>-256846.64</v>
      </c>
      <c r="F48" s="252">
        <v>-217328490.94999999</v>
      </c>
      <c r="G48" s="252">
        <v>-232836929</v>
      </c>
      <c r="H48" s="252">
        <v>-84572680.540000007</v>
      </c>
      <c r="I48" s="252">
        <v>-6645062</v>
      </c>
      <c r="J48" s="206">
        <v>0</v>
      </c>
      <c r="K48" s="252">
        <v>-187775398.94</v>
      </c>
      <c r="L48" s="252">
        <v>-28089377.780000001</v>
      </c>
      <c r="M48" s="252">
        <v>-145866</v>
      </c>
      <c r="N48" s="252">
        <v>-126324958.81</v>
      </c>
      <c r="O48" s="252"/>
      <c r="P48" s="252">
        <v>-6405035</v>
      </c>
      <c r="Q48" s="252">
        <v>-1551525</v>
      </c>
      <c r="R48" s="252">
        <v>-359615427.00999999</v>
      </c>
      <c r="S48" s="252">
        <v>-121041.81</v>
      </c>
      <c r="T48" s="252">
        <v>0</v>
      </c>
      <c r="U48" s="341">
        <v>-119568170.98</v>
      </c>
      <c r="V48" s="252">
        <v>-14657955</v>
      </c>
      <c r="W48" s="252">
        <v>-157875666</v>
      </c>
      <c r="X48" s="349">
        <v>0</v>
      </c>
      <c r="Y48" s="341">
        <v>-168422</v>
      </c>
      <c r="Z48" s="73"/>
      <c r="AA48" s="73"/>
      <c r="AB48" s="73"/>
      <c r="AC48" s="73"/>
      <c r="AD48" s="72"/>
      <c r="AE48" s="72"/>
      <c r="AF48" s="72"/>
    </row>
    <row r="49" spans="1:32" s="25" customFormat="1" ht="13.5" thickBot="1" x14ac:dyDescent="0.25">
      <c r="A49" s="1115" t="s">
        <v>400</v>
      </c>
      <c r="B49" s="1066">
        <v>3073865.1800000072</v>
      </c>
      <c r="C49" s="1067">
        <v>-5692838.2599999998</v>
      </c>
      <c r="D49" s="1067">
        <v>500197545</v>
      </c>
      <c r="E49" s="1067">
        <v>-452097.81000000006</v>
      </c>
      <c r="F49" s="1067">
        <v>2853076.4099999666</v>
      </c>
      <c r="G49" s="1067">
        <v>149490889.90999997</v>
      </c>
      <c r="H49" s="1067">
        <v>77395370.469999969</v>
      </c>
      <c r="I49" s="1067">
        <v>-132411372</v>
      </c>
      <c r="J49" s="1067">
        <v>-370373.77</v>
      </c>
      <c r="K49" s="1067">
        <v>-26956782.169999957</v>
      </c>
      <c r="L49" s="1067">
        <v>13790810.440000005</v>
      </c>
      <c r="M49" s="1067">
        <v>-376677</v>
      </c>
      <c r="N49" s="1067">
        <v>12342589.570000023</v>
      </c>
      <c r="O49" s="1067">
        <v>0</v>
      </c>
      <c r="P49" s="1067">
        <v>4221162</v>
      </c>
      <c r="Q49" s="1067">
        <v>975578</v>
      </c>
      <c r="R49" s="1067">
        <v>33220601.880000055</v>
      </c>
      <c r="S49" s="1067">
        <v>7272432.669999999</v>
      </c>
      <c r="T49" s="1067">
        <v>0</v>
      </c>
      <c r="U49" s="1068">
        <v>7801882.1000000238</v>
      </c>
      <c r="V49" s="1067">
        <v>-49061103</v>
      </c>
      <c r="W49" s="1067">
        <v>4918596</v>
      </c>
      <c r="X49" s="1066">
        <v>2260811.6899999995</v>
      </c>
      <c r="Y49" s="1068">
        <v>9638072</v>
      </c>
      <c r="Z49" s="127"/>
      <c r="AA49" s="127"/>
      <c r="AB49" s="127"/>
      <c r="AC49" s="127"/>
      <c r="AD49" s="128"/>
      <c r="AE49" s="128"/>
      <c r="AF49" s="128"/>
    </row>
    <row r="50" spans="1:32" x14ac:dyDescent="0.2">
      <c r="A50" s="1113" t="s">
        <v>401</v>
      </c>
      <c r="B50" s="349">
        <v>85219192.549999997</v>
      </c>
      <c r="C50" s="252">
        <v>0</v>
      </c>
      <c r="D50" s="252">
        <v>8211077</v>
      </c>
      <c r="E50" s="252">
        <v>0</v>
      </c>
      <c r="F50" s="252">
        <v>38121281.600000001</v>
      </c>
      <c r="G50" s="252">
        <v>15216497</v>
      </c>
      <c r="H50" s="252">
        <v>4575333.1500000004</v>
      </c>
      <c r="I50" s="252">
        <v>25379281</v>
      </c>
      <c r="J50" s="252">
        <v>52121</v>
      </c>
      <c r="K50" s="252">
        <v>4394844.55</v>
      </c>
      <c r="L50" s="252">
        <v>-539276.67000000016</v>
      </c>
      <c r="M50" s="252">
        <v>47746</v>
      </c>
      <c r="N50" s="252">
        <v>667297.86</v>
      </c>
      <c r="O50" s="252">
        <v>0</v>
      </c>
      <c r="P50" s="252">
        <v>2906078</v>
      </c>
      <c r="Q50" s="252">
        <v>178304</v>
      </c>
      <c r="R50" s="252">
        <v>28971232.219999999</v>
      </c>
      <c r="S50" s="252">
        <v>149371.01</v>
      </c>
      <c r="T50" s="252">
        <v>0</v>
      </c>
      <c r="U50" s="341">
        <v>1896190.82</v>
      </c>
      <c r="V50" s="252">
        <v>38981347</v>
      </c>
      <c r="W50" s="252">
        <v>14070846</v>
      </c>
      <c r="X50" s="349">
        <v>144853.19</v>
      </c>
      <c r="Y50" s="341">
        <v>1492049</v>
      </c>
      <c r="Z50" s="73"/>
      <c r="AA50" s="73"/>
      <c r="AB50" s="73"/>
      <c r="AC50" s="73"/>
      <c r="AD50" s="72"/>
      <c r="AE50" s="72"/>
      <c r="AF50" s="72"/>
    </row>
    <row r="51" spans="1:32" x14ac:dyDescent="0.2">
      <c r="A51" s="1113" t="s">
        <v>1215</v>
      </c>
      <c r="B51" s="349">
        <v>83303960.599999994</v>
      </c>
      <c r="C51" s="252">
        <v>0</v>
      </c>
      <c r="D51" s="252">
        <v>0</v>
      </c>
      <c r="E51" s="252">
        <v>0</v>
      </c>
      <c r="F51" s="252">
        <v>0</v>
      </c>
      <c r="G51" s="252">
        <v>923689</v>
      </c>
      <c r="H51" s="252">
        <v>4080788</v>
      </c>
      <c r="I51" s="252">
        <v>5336302</v>
      </c>
      <c r="J51" s="252">
        <v>0</v>
      </c>
      <c r="K51" s="252">
        <v>0</v>
      </c>
      <c r="L51" s="252">
        <v>-1256554.6100000001</v>
      </c>
      <c r="M51" s="252"/>
      <c r="N51" s="252">
        <v>0</v>
      </c>
      <c r="O51" s="252"/>
      <c r="P51" s="252">
        <v>0</v>
      </c>
      <c r="Q51" s="252">
        <v>0</v>
      </c>
      <c r="R51" s="252">
        <v>2900248.89</v>
      </c>
      <c r="S51" s="252">
        <v>0</v>
      </c>
      <c r="T51" s="252">
        <v>0</v>
      </c>
      <c r="U51" s="341">
        <v>0</v>
      </c>
      <c r="V51" s="252">
        <v>0</v>
      </c>
      <c r="W51" s="252"/>
      <c r="X51" s="349">
        <v>0</v>
      </c>
      <c r="Y51" s="341">
        <v>0</v>
      </c>
      <c r="Z51" s="73"/>
      <c r="AA51" s="73"/>
      <c r="AB51" s="73"/>
      <c r="AC51" s="73"/>
      <c r="AD51" s="72"/>
      <c r="AE51" s="72"/>
      <c r="AF51" s="72"/>
    </row>
    <row r="52" spans="1:32" x14ac:dyDescent="0.2">
      <c r="A52" s="1113" t="s">
        <v>1217</v>
      </c>
      <c r="B52" s="349">
        <v>1915231.95</v>
      </c>
      <c r="C52" s="252">
        <v>0</v>
      </c>
      <c r="D52" s="252">
        <v>8211077</v>
      </c>
      <c r="E52" s="252">
        <v>0</v>
      </c>
      <c r="F52" s="252">
        <v>38121281.600000001</v>
      </c>
      <c r="G52" s="252">
        <v>14292808</v>
      </c>
      <c r="H52" s="252">
        <v>494545.15</v>
      </c>
      <c r="I52" s="252">
        <v>20042979</v>
      </c>
      <c r="J52" s="252">
        <v>52121</v>
      </c>
      <c r="K52" s="252">
        <v>4394844.55</v>
      </c>
      <c r="L52" s="252">
        <v>717277.94</v>
      </c>
      <c r="M52" s="252">
        <v>47746</v>
      </c>
      <c r="N52" s="252">
        <v>667297.86</v>
      </c>
      <c r="O52" s="252"/>
      <c r="P52" s="252">
        <v>2906078</v>
      </c>
      <c r="Q52" s="252">
        <v>178304</v>
      </c>
      <c r="R52" s="252">
        <v>26070983.329999998</v>
      </c>
      <c r="S52" s="252">
        <v>149371.01</v>
      </c>
      <c r="T52" s="252">
        <v>0</v>
      </c>
      <c r="U52" s="341">
        <v>1896190.82</v>
      </c>
      <c r="V52" s="252">
        <v>38981347</v>
      </c>
      <c r="W52" s="252">
        <v>14070846</v>
      </c>
      <c r="X52" s="349">
        <v>144853.19</v>
      </c>
      <c r="Y52" s="341">
        <v>1492049</v>
      </c>
      <c r="Z52" s="73"/>
      <c r="AA52" s="73"/>
      <c r="AB52" s="73"/>
      <c r="AC52" s="73"/>
      <c r="AD52" s="72"/>
      <c r="AE52" s="72"/>
      <c r="AF52" s="72"/>
    </row>
    <row r="53" spans="1:32" x14ac:dyDescent="0.2">
      <c r="A53" s="1113" t="s">
        <v>402</v>
      </c>
      <c r="B53" s="349">
        <v>3896867.5100000002</v>
      </c>
      <c r="C53" s="252">
        <v>167111.64000000001</v>
      </c>
      <c r="D53" s="252">
        <v>0</v>
      </c>
      <c r="E53" s="252">
        <v>-191653.95</v>
      </c>
      <c r="F53" s="252">
        <v>-6364372.7800000003</v>
      </c>
      <c r="G53" s="252">
        <v>-28292790.489999998</v>
      </c>
      <c r="H53" s="252">
        <v>-33300087.940000001</v>
      </c>
      <c r="I53" s="252">
        <v>11574860</v>
      </c>
      <c r="J53" s="252">
        <v>-110718.11</v>
      </c>
      <c r="K53" s="252">
        <v>13555543.310000001</v>
      </c>
      <c r="L53" s="252">
        <v>-1781093.9</v>
      </c>
      <c r="M53" s="252">
        <v>-378886</v>
      </c>
      <c r="N53" s="252">
        <v>-15993613.489999998</v>
      </c>
      <c r="O53" s="252">
        <v>0</v>
      </c>
      <c r="P53" s="252">
        <v>2473453</v>
      </c>
      <c r="Q53" s="252">
        <v>112131</v>
      </c>
      <c r="R53" s="252">
        <v>11219785.85</v>
      </c>
      <c r="S53" s="252">
        <v>-674167.79</v>
      </c>
      <c r="T53" s="252">
        <v>-95086.28</v>
      </c>
      <c r="U53" s="341">
        <v>14038371.890000001</v>
      </c>
      <c r="V53" s="252">
        <v>0</v>
      </c>
      <c r="W53" s="252">
        <v>-2706126</v>
      </c>
      <c r="X53" s="349">
        <v>-675413.77</v>
      </c>
      <c r="Y53" s="341">
        <v>-6142553</v>
      </c>
      <c r="Z53" s="73"/>
      <c r="AA53" s="73"/>
      <c r="AB53" s="73"/>
      <c r="AC53" s="73"/>
      <c r="AD53" s="72"/>
      <c r="AE53" s="72"/>
      <c r="AF53" s="72"/>
    </row>
    <row r="54" spans="1:32" x14ac:dyDescent="0.2">
      <c r="A54" s="1113" t="s">
        <v>403</v>
      </c>
      <c r="B54" s="349">
        <v>2881565.08</v>
      </c>
      <c r="C54" s="252">
        <v>0</v>
      </c>
      <c r="D54" s="252">
        <v>0</v>
      </c>
      <c r="E54" s="252">
        <v>0</v>
      </c>
      <c r="F54" s="252">
        <v>-6364372.7800000003</v>
      </c>
      <c r="G54" s="252">
        <v>747699.66</v>
      </c>
      <c r="H54" s="252">
        <v>1039953.42</v>
      </c>
      <c r="I54" s="252">
        <v>672647</v>
      </c>
      <c r="J54" s="252">
        <v>-109543.97</v>
      </c>
      <c r="K54" s="252">
        <v>6979740.5099999998</v>
      </c>
      <c r="L54" s="252">
        <v>0</v>
      </c>
      <c r="M54" s="252">
        <v>0</v>
      </c>
      <c r="N54" s="252">
        <v>-2544434.04</v>
      </c>
      <c r="O54" s="252"/>
      <c r="P54" s="252">
        <v>0</v>
      </c>
      <c r="Q54" s="252">
        <v>112131</v>
      </c>
      <c r="R54" s="252">
        <v>12478519.689999999</v>
      </c>
      <c r="S54" s="252">
        <v>-12769.15</v>
      </c>
      <c r="T54" s="252">
        <v>0</v>
      </c>
      <c r="U54" s="341">
        <v>14038371.890000001</v>
      </c>
      <c r="V54" s="252">
        <v>0</v>
      </c>
      <c r="W54" s="252">
        <v>4533937</v>
      </c>
      <c r="X54" s="349">
        <v>-668177.75</v>
      </c>
      <c r="Y54" s="341">
        <v>0</v>
      </c>
      <c r="Z54" s="73"/>
      <c r="AA54" s="73"/>
      <c r="AB54" s="73"/>
      <c r="AC54" s="73"/>
      <c r="AD54" s="72"/>
      <c r="AE54" s="72"/>
      <c r="AF54" s="72"/>
    </row>
    <row r="55" spans="1:32" x14ac:dyDescent="0.2">
      <c r="A55" s="1113" t="s">
        <v>1002</v>
      </c>
      <c r="B55" s="349">
        <v>0</v>
      </c>
      <c r="C55" s="252">
        <v>0</v>
      </c>
      <c r="D55" s="252">
        <v>0</v>
      </c>
      <c r="E55" s="252">
        <v>0</v>
      </c>
      <c r="F55" s="252">
        <v>0</v>
      </c>
      <c r="G55" s="252">
        <v>-29066272</v>
      </c>
      <c r="H55" s="252">
        <v>-34059134.450000003</v>
      </c>
      <c r="I55" s="252">
        <v>0</v>
      </c>
      <c r="J55" s="252">
        <v>0</v>
      </c>
      <c r="K55" s="252">
        <v>-2515608.44</v>
      </c>
      <c r="L55" s="252">
        <v>-22652.19</v>
      </c>
      <c r="M55" s="252">
        <v>-376065</v>
      </c>
      <c r="N55" s="252">
        <v>-18426098.129999999</v>
      </c>
      <c r="O55" s="252"/>
      <c r="P55" s="252">
        <v>0</v>
      </c>
      <c r="Q55" s="252">
        <v>0</v>
      </c>
      <c r="R55" s="252">
        <v>0</v>
      </c>
      <c r="S55" s="252">
        <v>-661398.64</v>
      </c>
      <c r="T55" s="252">
        <v>-95086.28</v>
      </c>
      <c r="U55" s="341">
        <v>0</v>
      </c>
      <c r="V55" s="252">
        <v>0</v>
      </c>
      <c r="W55" s="252">
        <v>-6999802</v>
      </c>
      <c r="X55" s="349">
        <v>0</v>
      </c>
      <c r="Y55" s="341">
        <v>-6369357</v>
      </c>
      <c r="Z55" s="73"/>
      <c r="AA55" s="73"/>
      <c r="AB55" s="73"/>
      <c r="AC55" s="73"/>
      <c r="AD55" s="72"/>
      <c r="AE55" s="72"/>
      <c r="AF55" s="72"/>
    </row>
    <row r="56" spans="1:32" ht="13.5" thickBot="1" x14ac:dyDescent="0.25">
      <c r="A56" s="1113" t="s">
        <v>1003</v>
      </c>
      <c r="B56" s="349">
        <v>1015302.43</v>
      </c>
      <c r="C56" s="252">
        <v>167111.64000000001</v>
      </c>
      <c r="D56" s="252">
        <v>0</v>
      </c>
      <c r="E56" s="252">
        <v>-191653.95</v>
      </c>
      <c r="F56" s="252">
        <v>0</v>
      </c>
      <c r="G56" s="252">
        <v>25781.85</v>
      </c>
      <c r="H56" s="252">
        <v>-280906.90999999997</v>
      </c>
      <c r="I56" s="252">
        <v>10902213</v>
      </c>
      <c r="J56" s="252">
        <v>-1174.1400000000001</v>
      </c>
      <c r="K56" s="252">
        <v>9091411.2400000002</v>
      </c>
      <c r="L56" s="252">
        <v>-1758441.71</v>
      </c>
      <c r="M56" s="252">
        <v>-2821</v>
      </c>
      <c r="N56" s="252">
        <v>4976918.68</v>
      </c>
      <c r="O56" s="252"/>
      <c r="P56" s="252">
        <v>2473453</v>
      </c>
      <c r="Q56" s="252">
        <v>0</v>
      </c>
      <c r="R56" s="252">
        <v>-1258733.8400000001</v>
      </c>
      <c r="S56" s="252">
        <v>0</v>
      </c>
      <c r="T56" s="252">
        <v>0</v>
      </c>
      <c r="U56" s="341">
        <v>0</v>
      </c>
      <c r="V56" s="252">
        <v>0</v>
      </c>
      <c r="W56" s="252">
        <v>-240261</v>
      </c>
      <c r="X56" s="349">
        <v>-7236.02</v>
      </c>
      <c r="Y56" s="341">
        <v>226804</v>
      </c>
      <c r="Z56" s="73"/>
      <c r="AA56" s="73"/>
      <c r="AB56" s="73"/>
      <c r="AC56" s="73"/>
      <c r="AD56" s="72"/>
      <c r="AE56" s="72"/>
      <c r="AF56" s="72"/>
    </row>
    <row r="57" spans="1:32" s="25" customFormat="1" ht="13.5" thickBot="1" x14ac:dyDescent="0.25">
      <c r="A57" s="1115" t="s">
        <v>404</v>
      </c>
      <c r="B57" s="1066">
        <v>89116060.060000002</v>
      </c>
      <c r="C57" s="1067">
        <v>167111.64000000001</v>
      </c>
      <c r="D57" s="1067">
        <v>8211077</v>
      </c>
      <c r="E57" s="1067">
        <v>-191653.95</v>
      </c>
      <c r="F57" s="1067">
        <v>31756908.82</v>
      </c>
      <c r="G57" s="1067">
        <v>-13076293.489999998</v>
      </c>
      <c r="H57" s="1067">
        <v>-28724754.789999999</v>
      </c>
      <c r="I57" s="1067">
        <v>36954141</v>
      </c>
      <c r="J57" s="1067">
        <v>-58597.11</v>
      </c>
      <c r="K57" s="1067">
        <v>17950387.859999999</v>
      </c>
      <c r="L57" s="1067">
        <v>-2320370.5700000003</v>
      </c>
      <c r="M57" s="1067">
        <v>-331140</v>
      </c>
      <c r="N57" s="1067">
        <v>-15326315.629999999</v>
      </c>
      <c r="O57" s="1067">
        <v>0</v>
      </c>
      <c r="P57" s="1067">
        <v>5379531</v>
      </c>
      <c r="Q57" s="1067">
        <v>290435</v>
      </c>
      <c r="R57" s="1067">
        <v>40191018.07</v>
      </c>
      <c r="S57" s="1067">
        <v>-524796.78</v>
      </c>
      <c r="T57" s="1067">
        <v>-95086.28</v>
      </c>
      <c r="U57" s="1068">
        <v>15934562.710000001</v>
      </c>
      <c r="V57" s="1067">
        <v>38981347</v>
      </c>
      <c r="W57" s="1067">
        <v>11364720</v>
      </c>
      <c r="X57" s="1066">
        <v>-530560.58000000007</v>
      </c>
      <c r="Y57" s="1068">
        <v>-4650504</v>
      </c>
      <c r="Z57" s="127"/>
      <c r="AA57" s="127"/>
      <c r="AB57" s="127"/>
      <c r="AC57" s="127"/>
      <c r="AD57" s="128"/>
      <c r="AE57" s="128"/>
      <c r="AF57" s="128"/>
    </row>
    <row r="58" spans="1:32" x14ac:dyDescent="0.2">
      <c r="A58" s="1114" t="s">
        <v>1828</v>
      </c>
      <c r="B58" s="347">
        <v>92189925.24000001</v>
      </c>
      <c r="C58" s="255">
        <v>-5525726.6200000001</v>
      </c>
      <c r="D58" s="255">
        <v>508408622</v>
      </c>
      <c r="E58" s="255">
        <v>-643751.76</v>
      </c>
      <c r="F58" s="255">
        <v>34609985.229999967</v>
      </c>
      <c r="G58" s="255">
        <v>136414596.41999996</v>
      </c>
      <c r="H58" s="255">
        <v>48670615.67999997</v>
      </c>
      <c r="I58" s="255">
        <v>-95457231</v>
      </c>
      <c r="J58" s="255">
        <v>-428970.88</v>
      </c>
      <c r="K58" s="255">
        <v>-9006394.3099999577</v>
      </c>
      <c r="L58" s="255">
        <v>11470439.870000005</v>
      </c>
      <c r="M58" s="255">
        <v>-707817</v>
      </c>
      <c r="N58" s="255">
        <v>-2983726.0599999763</v>
      </c>
      <c r="O58" s="255">
        <v>0</v>
      </c>
      <c r="P58" s="255">
        <v>9600693</v>
      </c>
      <c r="Q58" s="255">
        <v>1266013</v>
      </c>
      <c r="R58" s="255">
        <v>73411619.950000048</v>
      </c>
      <c r="S58" s="255">
        <v>6747635.8899999987</v>
      </c>
      <c r="T58" s="255">
        <v>-95086.28</v>
      </c>
      <c r="U58" s="348">
        <v>23736444.810000025</v>
      </c>
      <c r="V58" s="255">
        <v>-10079756</v>
      </c>
      <c r="W58" s="255">
        <v>16283316</v>
      </c>
      <c r="X58" s="347">
        <v>1730251.1099999994</v>
      </c>
      <c r="Y58" s="348">
        <v>4987568</v>
      </c>
      <c r="Z58" s="73"/>
      <c r="AA58" s="73"/>
      <c r="AB58" s="73"/>
      <c r="AC58" s="73"/>
      <c r="AD58" s="72"/>
      <c r="AE58" s="72"/>
      <c r="AF58" s="72"/>
    </row>
    <row r="59" spans="1:32" ht="15" x14ac:dyDescent="0.25">
      <c r="A59" s="1113" t="s">
        <v>1004</v>
      </c>
      <c r="B59" s="349">
        <v>-18790276.34</v>
      </c>
      <c r="C59" s="252">
        <v>0</v>
      </c>
      <c r="D59" s="252">
        <v>0</v>
      </c>
      <c r="E59" s="252">
        <v>0</v>
      </c>
      <c r="F59" s="252">
        <v>319482.67</v>
      </c>
      <c r="G59" s="252">
        <v>0</v>
      </c>
      <c r="H59" s="252">
        <v>0</v>
      </c>
      <c r="I59" s="252">
        <v>-30752</v>
      </c>
      <c r="J59" s="1172">
        <v>0</v>
      </c>
      <c r="K59" s="252">
        <v>0</v>
      </c>
      <c r="L59" s="252">
        <v>0</v>
      </c>
      <c r="M59" s="252">
        <v>0</v>
      </c>
      <c r="N59" s="252">
        <v>0</v>
      </c>
      <c r="O59" s="252"/>
      <c r="P59" s="252">
        <v>0</v>
      </c>
      <c r="Q59" s="252">
        <v>0</v>
      </c>
      <c r="R59" s="252">
        <v>0</v>
      </c>
      <c r="S59" s="252">
        <v>0</v>
      </c>
      <c r="T59" s="252">
        <v>0</v>
      </c>
      <c r="U59" s="341">
        <v>0</v>
      </c>
      <c r="V59" s="252">
        <v>0</v>
      </c>
      <c r="W59" s="252">
        <v>0</v>
      </c>
      <c r="X59" s="349">
        <v>0</v>
      </c>
      <c r="Y59" s="341">
        <v>0</v>
      </c>
      <c r="Z59" s="73"/>
      <c r="AA59" s="73"/>
      <c r="AB59" s="73"/>
      <c r="AC59" s="73"/>
      <c r="AD59" s="72"/>
      <c r="AE59" s="72"/>
      <c r="AF59" s="72"/>
    </row>
    <row r="60" spans="1:32" ht="15" x14ac:dyDescent="0.25">
      <c r="A60" s="1113" t="s">
        <v>1005</v>
      </c>
      <c r="B60" s="349">
        <v>-1172120.6299999999</v>
      </c>
      <c r="C60" s="252">
        <v>25566.77</v>
      </c>
      <c r="D60" s="252">
        <v>0</v>
      </c>
      <c r="E60" s="252">
        <v>0</v>
      </c>
      <c r="F60" s="252">
        <v>-565148.97</v>
      </c>
      <c r="G60" s="252">
        <v>0</v>
      </c>
      <c r="H60" s="252">
        <v>0</v>
      </c>
      <c r="I60" s="252">
        <v>-919982</v>
      </c>
      <c r="J60" s="1172">
        <v>0</v>
      </c>
      <c r="K60" s="252">
        <v>0</v>
      </c>
      <c r="L60" s="252">
        <v>0</v>
      </c>
      <c r="M60" s="252">
        <v>0</v>
      </c>
      <c r="N60" s="252">
        <v>0</v>
      </c>
      <c r="O60" s="252"/>
      <c r="P60" s="252">
        <v>0</v>
      </c>
      <c r="Q60" s="252">
        <v>0</v>
      </c>
      <c r="R60" s="252">
        <v>0</v>
      </c>
      <c r="S60" s="252">
        <v>0</v>
      </c>
      <c r="T60" s="252">
        <v>0</v>
      </c>
      <c r="U60" s="341">
        <v>0</v>
      </c>
      <c r="V60" s="252">
        <v>0</v>
      </c>
      <c r="W60" s="252">
        <v>0</v>
      </c>
      <c r="X60" s="349">
        <v>0</v>
      </c>
      <c r="Y60" s="341">
        <v>-352477</v>
      </c>
      <c r="Z60" s="73"/>
      <c r="AA60" s="73"/>
      <c r="AB60" s="73"/>
      <c r="AC60" s="73"/>
      <c r="AD60" s="72"/>
      <c r="AE60" s="72"/>
      <c r="AF60" s="72"/>
    </row>
    <row r="61" spans="1:32" ht="15" x14ac:dyDescent="0.25">
      <c r="A61" s="1113" t="s">
        <v>1006</v>
      </c>
      <c r="B61" s="349">
        <v>0</v>
      </c>
      <c r="C61" s="252">
        <v>0</v>
      </c>
      <c r="D61" s="252">
        <v>0</v>
      </c>
      <c r="E61" s="252">
        <v>0</v>
      </c>
      <c r="F61" s="252">
        <v>0</v>
      </c>
      <c r="G61" s="252">
        <v>5806235</v>
      </c>
      <c r="H61" s="252">
        <v>0</v>
      </c>
      <c r="I61" s="252">
        <v>-5314406</v>
      </c>
      <c r="J61" s="1172">
        <v>0</v>
      </c>
      <c r="K61" s="252">
        <v>0</v>
      </c>
      <c r="L61" s="252">
        <v>0</v>
      </c>
      <c r="M61" s="252">
        <v>0</v>
      </c>
      <c r="N61" s="252">
        <v>0</v>
      </c>
      <c r="O61" s="252"/>
      <c r="P61" s="252">
        <v>0</v>
      </c>
      <c r="Q61" s="252">
        <v>0</v>
      </c>
      <c r="R61" s="252">
        <v>39828543</v>
      </c>
      <c r="S61" s="252">
        <v>0</v>
      </c>
      <c r="T61" s="252">
        <v>0</v>
      </c>
      <c r="U61" s="341">
        <v>0</v>
      </c>
      <c r="V61" s="252">
        <v>0</v>
      </c>
      <c r="W61" s="252">
        <v>0</v>
      </c>
      <c r="X61" s="349">
        <v>0</v>
      </c>
      <c r="Y61" s="341">
        <v>353153</v>
      </c>
      <c r="Z61" s="73"/>
      <c r="AA61" s="73"/>
      <c r="AB61" s="73"/>
      <c r="AC61" s="73"/>
      <c r="AD61" s="72"/>
      <c r="AE61" s="72"/>
      <c r="AF61" s="72"/>
    </row>
    <row r="62" spans="1:32" ht="15.75" thickBot="1" x14ac:dyDescent="0.3">
      <c r="A62" s="1113" t="s">
        <v>1007</v>
      </c>
      <c r="B62" s="349">
        <v>-983075.89</v>
      </c>
      <c r="C62" s="252">
        <v>0</v>
      </c>
      <c r="D62" s="252">
        <v>0</v>
      </c>
      <c r="E62" s="252">
        <v>0</v>
      </c>
      <c r="F62" s="252"/>
      <c r="G62" s="252">
        <v>0</v>
      </c>
      <c r="H62" s="252">
        <v>0</v>
      </c>
      <c r="I62" s="252">
        <v>-766233</v>
      </c>
      <c r="J62" s="1172">
        <v>0</v>
      </c>
      <c r="K62" s="252">
        <v>0</v>
      </c>
      <c r="L62" s="252">
        <v>0</v>
      </c>
      <c r="M62" s="252">
        <v>0</v>
      </c>
      <c r="N62" s="252">
        <v>0</v>
      </c>
      <c r="O62" s="252"/>
      <c r="P62" s="252">
        <v>0</v>
      </c>
      <c r="Q62" s="252">
        <v>0</v>
      </c>
      <c r="R62" s="252">
        <v>0</v>
      </c>
      <c r="S62" s="252">
        <v>0</v>
      </c>
      <c r="T62" s="252">
        <v>0</v>
      </c>
      <c r="U62" s="341">
        <v>0</v>
      </c>
      <c r="V62" s="252">
        <v>0</v>
      </c>
      <c r="W62" s="252">
        <v>0</v>
      </c>
      <c r="X62" s="349">
        <v>0</v>
      </c>
      <c r="Y62" s="341">
        <v>-9143</v>
      </c>
      <c r="Z62" s="73"/>
      <c r="AA62" s="73"/>
      <c r="AB62" s="73"/>
      <c r="AC62" s="73"/>
      <c r="AD62" s="72"/>
      <c r="AE62" s="72"/>
      <c r="AF62" s="72"/>
    </row>
    <row r="63" spans="1:32" s="25" customFormat="1" ht="27.75" customHeight="1" thickBot="1" x14ac:dyDescent="0.25">
      <c r="A63" s="1115" t="s">
        <v>1830</v>
      </c>
      <c r="B63" s="1066">
        <v>71244452.38000001</v>
      </c>
      <c r="C63" s="1067">
        <v>-5500159.8500000006</v>
      </c>
      <c r="D63" s="1067">
        <v>508408622</v>
      </c>
      <c r="E63" s="1067">
        <v>-643751.76</v>
      </c>
      <c r="F63" s="1067">
        <v>34364318.92999997</v>
      </c>
      <c r="G63" s="1067">
        <v>142220831.41999996</v>
      </c>
      <c r="H63" s="1067">
        <v>48670615.67999997</v>
      </c>
      <c r="I63" s="1067">
        <v>-102488604</v>
      </c>
      <c r="J63" s="1067">
        <v>-428970.88</v>
      </c>
      <c r="K63" s="1067">
        <v>-9006394.3099999577</v>
      </c>
      <c r="L63" s="1067">
        <v>11470439.870000005</v>
      </c>
      <c r="M63" s="1067">
        <v>-707817</v>
      </c>
      <c r="N63" s="1067">
        <v>-2983726.0599999763</v>
      </c>
      <c r="O63" s="1067">
        <v>0</v>
      </c>
      <c r="P63" s="1067">
        <v>9600693</v>
      </c>
      <c r="Q63" s="1067">
        <v>1266013</v>
      </c>
      <c r="R63" s="1067">
        <v>113240162.95000005</v>
      </c>
      <c r="S63" s="1067">
        <v>6747635.8899999987</v>
      </c>
      <c r="T63" s="1067">
        <v>-95086.28</v>
      </c>
      <c r="U63" s="1068">
        <v>23736444.810000025</v>
      </c>
      <c r="V63" s="1067">
        <v>-10079756</v>
      </c>
      <c r="W63" s="1067">
        <v>16283316</v>
      </c>
      <c r="X63" s="1066">
        <v>1730251.1099999994</v>
      </c>
      <c r="Y63" s="1068">
        <v>4979101</v>
      </c>
      <c r="Z63" s="127"/>
      <c r="AA63" s="127"/>
      <c r="AB63" s="127"/>
      <c r="AC63" s="127"/>
      <c r="AD63" s="128"/>
      <c r="AE63" s="128"/>
      <c r="AF63" s="128"/>
    </row>
    <row r="64" spans="1:32" ht="13.5" thickBot="1" x14ac:dyDescent="0.25">
      <c r="A64" s="1113" t="s">
        <v>1008</v>
      </c>
      <c r="B64" s="349">
        <v>-28541995.129999999</v>
      </c>
      <c r="C64" s="252">
        <v>-1259129.9099999999</v>
      </c>
      <c r="D64" s="252">
        <v>-1194851</v>
      </c>
      <c r="E64" s="252">
        <v>-3518.24</v>
      </c>
      <c r="F64" s="252">
        <v>-12112843.57</v>
      </c>
      <c r="G64" s="252">
        <v>-840669</v>
      </c>
      <c r="H64" s="252">
        <v>-683498.45</v>
      </c>
      <c r="I64" s="252">
        <v>-22271018</v>
      </c>
      <c r="J64" s="252">
        <v>-443981.12</v>
      </c>
      <c r="K64" s="252">
        <v>-63490764.420000002</v>
      </c>
      <c r="L64" s="252">
        <v>-9332075.6600000001</v>
      </c>
      <c r="M64" s="252">
        <v>-188351</v>
      </c>
      <c r="N64" s="252">
        <v>0</v>
      </c>
      <c r="O64" s="252"/>
      <c r="P64" s="252">
        <v>-7673661</v>
      </c>
      <c r="Q64" s="252">
        <v>-703126</v>
      </c>
      <c r="R64" s="252">
        <v>-61120749.210000001</v>
      </c>
      <c r="S64" s="252">
        <v>-5932468.5499999998</v>
      </c>
      <c r="T64" s="252">
        <v>0</v>
      </c>
      <c r="U64" s="341">
        <v>-51638219.659999996</v>
      </c>
      <c r="V64" s="252">
        <v>-11657064</v>
      </c>
      <c r="W64" s="252">
        <v>-17156276</v>
      </c>
      <c r="X64" s="349">
        <v>-1081530.3600000001</v>
      </c>
      <c r="Y64" s="341">
        <v>-2868329</v>
      </c>
      <c r="Z64" s="73"/>
      <c r="AA64" s="73"/>
      <c r="AB64" s="73"/>
      <c r="AC64" s="73"/>
      <c r="AD64" s="72"/>
      <c r="AE64" s="72"/>
      <c r="AF64" s="72"/>
    </row>
    <row r="65" spans="1:32" s="25" customFormat="1" ht="13.5" thickBot="1" x14ac:dyDescent="0.25">
      <c r="A65" s="1115" t="s">
        <v>405</v>
      </c>
      <c r="B65" s="1066">
        <v>42702457.250000015</v>
      </c>
      <c r="C65" s="1067">
        <v>-6759289.7600000007</v>
      </c>
      <c r="D65" s="1067">
        <v>507213771</v>
      </c>
      <c r="E65" s="1067">
        <v>-647270</v>
      </c>
      <c r="F65" s="1067">
        <v>22251475.35999997</v>
      </c>
      <c r="G65" s="1067">
        <v>141380162.41999996</v>
      </c>
      <c r="H65" s="1067">
        <v>47987117.229999967</v>
      </c>
      <c r="I65" s="1067">
        <v>-124759622</v>
      </c>
      <c r="J65" s="1067">
        <v>-872952</v>
      </c>
      <c r="K65" s="1067">
        <v>-72497158.729999959</v>
      </c>
      <c r="L65" s="1067">
        <v>2138364.2100000046</v>
      </c>
      <c r="M65" s="1067">
        <v>-896168</v>
      </c>
      <c r="N65" s="1067">
        <v>-2983726.0599999763</v>
      </c>
      <c r="O65" s="1067">
        <v>0</v>
      </c>
      <c r="P65" s="1067">
        <v>1927032</v>
      </c>
      <c r="Q65" s="1067">
        <v>562887</v>
      </c>
      <c r="R65" s="1067">
        <v>52119413.740000047</v>
      </c>
      <c r="S65" s="1067">
        <v>815167.33999999892</v>
      </c>
      <c r="T65" s="1067">
        <v>-95086.28</v>
      </c>
      <c r="U65" s="1068">
        <v>-27901774.849999972</v>
      </c>
      <c r="V65" s="1067">
        <v>-21736820</v>
      </c>
      <c r="W65" s="1067">
        <v>-872960</v>
      </c>
      <c r="X65" s="1066">
        <v>648720.7499999993</v>
      </c>
      <c r="Y65" s="1068">
        <v>2110772</v>
      </c>
      <c r="Z65" s="127"/>
      <c r="AA65" s="127"/>
      <c r="AB65" s="127"/>
      <c r="AC65" s="127"/>
      <c r="AD65" s="128"/>
      <c r="AE65" s="128"/>
      <c r="AF65" s="128"/>
    </row>
    <row r="66" spans="1:32" ht="15.75" thickBot="1" x14ac:dyDescent="0.3">
      <c r="A66" s="1113" t="s">
        <v>1009</v>
      </c>
      <c r="B66" s="488">
        <v>0</v>
      </c>
      <c r="C66" s="489">
        <v>0</v>
      </c>
      <c r="D66" s="489">
        <v>-138099817</v>
      </c>
      <c r="E66" s="489">
        <v>-79925</v>
      </c>
      <c r="F66" s="489">
        <v>0</v>
      </c>
      <c r="G66" s="489">
        <v>-28149488</v>
      </c>
      <c r="H66" s="489">
        <v>-25879604</v>
      </c>
      <c r="I66" s="489">
        <v>0</v>
      </c>
      <c r="J66" s="1172">
        <v>0</v>
      </c>
      <c r="K66" s="489">
        <v>0</v>
      </c>
      <c r="L66" s="489">
        <v>0</v>
      </c>
      <c r="M66" s="489">
        <v>0</v>
      </c>
      <c r="N66" s="489">
        <v>0</v>
      </c>
      <c r="O66" s="489"/>
      <c r="P66" s="489">
        <v>0</v>
      </c>
      <c r="Q66" s="490">
        <v>0</v>
      </c>
      <c r="R66" s="490"/>
      <c r="S66" s="490">
        <v>0</v>
      </c>
      <c r="T66" s="490">
        <v>0</v>
      </c>
      <c r="U66" s="491">
        <v>0</v>
      </c>
      <c r="V66" s="490">
        <v>0</v>
      </c>
      <c r="W66" s="490">
        <v>0</v>
      </c>
      <c r="X66" s="492">
        <v>0</v>
      </c>
      <c r="Y66" s="491">
        <v>0</v>
      </c>
      <c r="Z66" s="73"/>
      <c r="AA66" s="73"/>
      <c r="AB66" s="73"/>
      <c r="AC66" s="73"/>
      <c r="AD66" s="72"/>
      <c r="AE66" s="72"/>
      <c r="AF66" s="72"/>
    </row>
    <row r="67" spans="1:32" s="25" customFormat="1" ht="15" customHeight="1" thickBot="1" x14ac:dyDescent="0.25">
      <c r="A67" s="1117" t="s">
        <v>406</v>
      </c>
      <c r="B67" s="1066">
        <v>42702457.250000015</v>
      </c>
      <c r="C67" s="1067">
        <v>-6759289.7600000007</v>
      </c>
      <c r="D67" s="1067">
        <v>369113954</v>
      </c>
      <c r="E67" s="1067">
        <v>-727195</v>
      </c>
      <c r="F67" s="1067">
        <v>22251475.35999997</v>
      </c>
      <c r="G67" s="1067">
        <v>113230674.41999996</v>
      </c>
      <c r="H67" s="1067">
        <v>22107513.229999967</v>
      </c>
      <c r="I67" s="1067">
        <v>-124759622</v>
      </c>
      <c r="J67" s="1067">
        <v>-872952</v>
      </c>
      <c r="K67" s="1067">
        <v>-72497158.729999959</v>
      </c>
      <c r="L67" s="1067">
        <v>2138364.2100000046</v>
      </c>
      <c r="M67" s="1067">
        <v>-896168</v>
      </c>
      <c r="N67" s="1067">
        <v>-2983726.0599999763</v>
      </c>
      <c r="O67" s="1067">
        <v>0</v>
      </c>
      <c r="P67" s="1067">
        <v>1927032</v>
      </c>
      <c r="Q67" s="1067">
        <v>562887</v>
      </c>
      <c r="R67" s="1067">
        <v>52119413.740000047</v>
      </c>
      <c r="S67" s="1067">
        <v>815167.33999999892</v>
      </c>
      <c r="T67" s="1067">
        <v>-95086.28</v>
      </c>
      <c r="U67" s="1068">
        <v>-27901774.849999972</v>
      </c>
      <c r="V67" s="1067">
        <v>-21736820</v>
      </c>
      <c r="W67" s="1067">
        <v>-872960</v>
      </c>
      <c r="X67" s="1066">
        <v>648720.7499999993</v>
      </c>
      <c r="Y67" s="1068">
        <v>2110772</v>
      </c>
      <c r="Z67" s="127"/>
      <c r="AA67" s="127"/>
      <c r="AB67" s="127"/>
      <c r="AC67" s="127"/>
      <c r="AD67" s="128"/>
      <c r="AE67" s="128"/>
      <c r="AF67" s="128"/>
    </row>
    <row r="68" spans="1:32" ht="6" customHeight="1" x14ac:dyDescent="0.2">
      <c r="A68" s="1069"/>
      <c r="B68" s="1118"/>
      <c r="C68" s="1118"/>
      <c r="D68" s="1118"/>
      <c r="E68" s="1118"/>
      <c r="F68" s="1118"/>
      <c r="G68" s="1118"/>
      <c r="H68" s="1118"/>
      <c r="I68" s="1118"/>
      <c r="J68" s="1118"/>
      <c r="K68" s="1118"/>
      <c r="L68" s="1118"/>
      <c r="M68" s="1118"/>
      <c r="N68" s="1118"/>
      <c r="O68" s="1118"/>
      <c r="P68" s="1118"/>
      <c r="Q68" s="1118"/>
      <c r="R68" s="1118"/>
      <c r="S68" s="1118"/>
      <c r="T68" s="1118"/>
      <c r="U68" s="1118"/>
      <c r="V68" s="1118"/>
      <c r="W68" s="1118"/>
      <c r="X68" s="1118"/>
      <c r="Y68" s="1118"/>
    </row>
    <row r="69" spans="1:32" x14ac:dyDescent="0.2">
      <c r="A69" s="37" t="s">
        <v>920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73"/>
      <c r="R69" s="73"/>
      <c r="S69" s="73"/>
      <c r="T69" s="73"/>
      <c r="U69" s="73"/>
      <c r="V69" s="73"/>
      <c r="W69" s="73"/>
    </row>
    <row r="70" spans="1:32" x14ac:dyDescent="0.2"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</row>
    <row r="71" spans="1:32" x14ac:dyDescent="0.2"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M71" s="334"/>
      <c r="N71" s="334"/>
      <c r="O71" s="334"/>
      <c r="P71" s="334"/>
      <c r="U71" s="73"/>
      <c r="V71" s="73"/>
      <c r="W71" s="73"/>
      <c r="X71" s="73"/>
      <c r="Y71" s="73"/>
    </row>
    <row r="72" spans="1:32" x14ac:dyDescent="0.2"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</row>
    <row r="73" spans="1:32" x14ac:dyDescent="0.2">
      <c r="B73" s="205"/>
      <c r="G73" s="205"/>
      <c r="H73" s="205"/>
      <c r="I73" s="205"/>
      <c r="K73" s="205"/>
      <c r="U73" s="205"/>
      <c r="V73" s="205"/>
      <c r="W73" s="205"/>
      <c r="X73" s="205"/>
    </row>
    <row r="74" spans="1:32" x14ac:dyDescent="0.2">
      <c r="B74" s="205"/>
      <c r="G74" s="146"/>
      <c r="H74" s="146"/>
      <c r="I74" s="146"/>
      <c r="K74" s="146"/>
      <c r="U74" s="146"/>
      <c r="V74" s="146"/>
      <c r="W74" s="146"/>
      <c r="X74" s="146"/>
    </row>
    <row r="75" spans="1:32" x14ac:dyDescent="0.2">
      <c r="B75" s="205"/>
      <c r="G75" s="146"/>
      <c r="H75" s="146"/>
      <c r="I75" s="146"/>
      <c r="K75" s="146"/>
      <c r="U75" s="146"/>
      <c r="V75" s="146"/>
      <c r="W75" s="146"/>
      <c r="X75" s="146"/>
    </row>
    <row r="76" spans="1:32" x14ac:dyDescent="0.2">
      <c r="B76" s="205"/>
      <c r="U76" s="205"/>
      <c r="V76" s="205"/>
      <c r="W76" s="205"/>
      <c r="X76" s="205"/>
    </row>
    <row r="77" spans="1:32" x14ac:dyDescent="0.2">
      <c r="B77" s="205"/>
      <c r="U77" s="205"/>
      <c r="V77" s="205"/>
      <c r="W77" s="205"/>
      <c r="X77" s="205"/>
    </row>
    <row r="78" spans="1:32" x14ac:dyDescent="0.2">
      <c r="B78" s="205"/>
      <c r="G78" s="146"/>
      <c r="H78" s="146"/>
      <c r="I78" s="146"/>
      <c r="K78" s="146"/>
      <c r="U78" s="146"/>
      <c r="V78" s="146"/>
      <c r="W78" s="146"/>
      <c r="X78" s="146"/>
    </row>
    <row r="79" spans="1:32" x14ac:dyDescent="0.2">
      <c r="B79" s="205"/>
      <c r="G79" s="206"/>
      <c r="H79" s="206"/>
      <c r="I79" s="206"/>
      <c r="K79" s="206"/>
      <c r="U79" s="206"/>
      <c r="V79" s="206"/>
      <c r="W79" s="205"/>
      <c r="X79" s="206"/>
    </row>
    <row r="80" spans="1:32" x14ac:dyDescent="0.2">
      <c r="B80" s="205"/>
      <c r="U80" s="205"/>
      <c r="V80" s="205"/>
      <c r="W80" s="205"/>
      <c r="X80" s="205"/>
    </row>
    <row r="81" spans="2:24" x14ac:dyDescent="0.2">
      <c r="B81" s="205"/>
      <c r="U81" s="205"/>
      <c r="V81" s="205"/>
      <c r="W81" s="205"/>
      <c r="X81" s="205"/>
    </row>
    <row r="82" spans="2:24" x14ac:dyDescent="0.2">
      <c r="B82" s="146"/>
      <c r="G82" s="146"/>
      <c r="H82" s="146"/>
      <c r="I82" s="146"/>
      <c r="K82" s="146"/>
      <c r="U82" s="146"/>
      <c r="V82" s="146"/>
      <c r="W82" s="205"/>
      <c r="X82" s="146"/>
    </row>
    <row r="83" spans="2:24" x14ac:dyDescent="0.2">
      <c r="B83" s="205"/>
      <c r="G83" s="205"/>
      <c r="H83" s="205"/>
      <c r="I83" s="205"/>
      <c r="K83" s="205"/>
      <c r="U83" s="205"/>
      <c r="V83" s="205"/>
      <c r="W83" s="205"/>
      <c r="X83" s="205"/>
    </row>
    <row r="84" spans="2:24" x14ac:dyDescent="0.2">
      <c r="B84" s="205"/>
      <c r="G84" s="205"/>
      <c r="H84" s="205"/>
      <c r="I84" s="205"/>
      <c r="K84" s="205"/>
      <c r="U84" s="205"/>
      <c r="V84" s="205"/>
      <c r="W84" s="205"/>
      <c r="X84" s="205"/>
    </row>
    <row r="85" spans="2:24" x14ac:dyDescent="0.2">
      <c r="B85" s="205"/>
      <c r="G85" s="205"/>
      <c r="H85" s="205"/>
      <c r="I85" s="205"/>
      <c r="K85" s="205"/>
      <c r="U85" s="205"/>
      <c r="V85" s="205"/>
      <c r="W85" s="205"/>
      <c r="X85" s="205"/>
    </row>
    <row r="86" spans="2:24" x14ac:dyDescent="0.2">
      <c r="B86" s="146"/>
      <c r="G86" s="146"/>
      <c r="H86" s="146"/>
      <c r="I86" s="146"/>
      <c r="K86" s="146"/>
      <c r="U86" s="146"/>
      <c r="V86" s="205"/>
      <c r="W86" s="205"/>
      <c r="X86" s="146"/>
    </row>
    <row r="87" spans="2:24" x14ac:dyDescent="0.2">
      <c r="B87" s="146"/>
      <c r="G87" s="146"/>
      <c r="H87" s="146"/>
      <c r="I87" s="146"/>
      <c r="K87" s="146"/>
      <c r="U87" s="146"/>
      <c r="V87" s="205"/>
      <c r="W87" s="205"/>
      <c r="X87" s="146"/>
    </row>
    <row r="88" spans="2:24" x14ac:dyDescent="0.2">
      <c r="B88" s="205"/>
      <c r="G88" s="205"/>
      <c r="H88" s="205"/>
      <c r="I88" s="205"/>
      <c r="K88" s="205"/>
      <c r="U88" s="205"/>
      <c r="V88" s="205"/>
      <c r="W88" s="205"/>
    </row>
    <row r="89" spans="2:24" x14ac:dyDescent="0.2">
      <c r="B89" s="205"/>
      <c r="G89" s="205"/>
      <c r="H89" s="205"/>
      <c r="I89" s="205"/>
      <c r="K89" s="205"/>
      <c r="U89" s="205"/>
      <c r="V89" s="205"/>
      <c r="W89" s="205"/>
    </row>
    <row r="90" spans="2:24" x14ac:dyDescent="0.2">
      <c r="B90" s="205"/>
      <c r="G90" s="205"/>
      <c r="H90" s="205"/>
      <c r="I90" s="205"/>
      <c r="K90" s="205"/>
      <c r="U90" s="205"/>
      <c r="V90" s="205"/>
      <c r="W90" s="205"/>
    </row>
    <row r="91" spans="2:24" x14ac:dyDescent="0.2">
      <c r="B91" s="205"/>
      <c r="G91" s="205"/>
      <c r="H91" s="205"/>
      <c r="I91" s="205"/>
      <c r="K91" s="205"/>
      <c r="U91" s="205"/>
      <c r="V91" s="205"/>
      <c r="W91" s="205"/>
    </row>
    <row r="92" spans="2:24" x14ac:dyDescent="0.2">
      <c r="B92" s="146"/>
      <c r="G92" s="146"/>
      <c r="H92" s="146"/>
      <c r="I92" s="146"/>
      <c r="K92" s="146"/>
      <c r="U92" s="146"/>
      <c r="V92" s="205"/>
      <c r="W92" s="205"/>
      <c r="X92" s="146"/>
    </row>
    <row r="93" spans="2:24" x14ac:dyDescent="0.2">
      <c r="B93" s="205"/>
      <c r="G93" s="205"/>
      <c r="H93" s="205"/>
      <c r="I93" s="205"/>
      <c r="K93" s="205"/>
      <c r="U93" s="205"/>
      <c r="V93" s="205"/>
      <c r="W93" s="205"/>
      <c r="X93" s="205"/>
    </row>
    <row r="94" spans="2:24" x14ac:dyDescent="0.2">
      <c r="B94" s="146"/>
      <c r="G94" s="146"/>
      <c r="H94" s="146"/>
      <c r="I94" s="146"/>
      <c r="K94" s="146"/>
      <c r="U94" s="146"/>
      <c r="V94" s="205"/>
      <c r="W94" s="205"/>
      <c r="X94" s="146"/>
    </row>
    <row r="95" spans="2:24" x14ac:dyDescent="0.2">
      <c r="B95" s="205"/>
      <c r="G95" s="205"/>
      <c r="H95" s="205"/>
      <c r="I95" s="205"/>
      <c r="K95" s="205"/>
      <c r="U95" s="205"/>
      <c r="V95" s="205"/>
      <c r="W95" s="205"/>
      <c r="X95" s="205"/>
    </row>
    <row r="96" spans="2:24" x14ac:dyDescent="0.2">
      <c r="B96" s="146"/>
      <c r="G96" s="146"/>
      <c r="H96" s="146"/>
      <c r="I96" s="146"/>
      <c r="K96" s="146"/>
      <c r="U96" s="146"/>
      <c r="V96" s="205"/>
      <c r="W96" s="205"/>
      <c r="X96" s="146"/>
    </row>
    <row r="97" spans="6:6" x14ac:dyDescent="0.2">
      <c r="F97" s="72"/>
    </row>
  </sheetData>
  <mergeCells count="10">
    <mergeCell ref="A1:K2"/>
    <mergeCell ref="A3:K3"/>
    <mergeCell ref="A4:K4"/>
    <mergeCell ref="X41:Y41"/>
    <mergeCell ref="A37:Y37"/>
    <mergeCell ref="A38:Y38"/>
    <mergeCell ref="A39:Y39"/>
    <mergeCell ref="V41:W41"/>
    <mergeCell ref="A41:A42"/>
    <mergeCell ref="B41:U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2</vt:i4>
      </vt:variant>
    </vt:vector>
  </HeadingPairs>
  <TitlesOfParts>
    <vt:vector size="39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ABREVIATURAS</vt:lpstr>
      <vt:lpstr>'26'!Área_de_impresión</vt:lpstr>
      <vt:lpstr>'30'!Área_de_impresión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Usi Administrador</cp:lastModifiedBy>
  <cp:lastPrinted>2019-07-04T22:05:32Z</cp:lastPrinted>
  <dcterms:created xsi:type="dcterms:W3CDTF">2010-07-19T15:04:09Z</dcterms:created>
  <dcterms:modified xsi:type="dcterms:W3CDTF">2019-09-19T15:00:06Z</dcterms:modified>
</cp:coreProperties>
</file>