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20115" windowHeight="769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<sst xmlns="http://schemas.openxmlformats.org/spreadsheetml/2006/main" count="2004" uniqueCount="929">
  <si>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</si>
  <si>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</si>
  <si>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</si>
  <si>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</si>
  <si>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</si>
  <si>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</si>
  <si>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</si>
  <si>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</si>
  <si>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</si>
  <si>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</si>
  <si>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</si>
  <si>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</si>
  <si>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</si>
  <si>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</si>
  <si>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</si>
  <si>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</si>
  <si>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</si>
  <si>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</si>
  <si>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</si>
  <si>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</si>
  <si>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</si>
  <si>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</si>
  <si>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</si>
  <si>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</si>
  <si>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</si>
  <si>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</si>
  <si>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</si>
  <si>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</si>
  <si>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</si>
  <si>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</si>
  <si>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</si>
  <si>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</si>
  <si>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</si>
  <si>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</si>
  <si>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</si>
  <si>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</si>
  <si>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</si>
  <si>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</si>
  <si>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</si>
  <si>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</si>
  <si>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</si>
  <si>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</si>
  <si>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</si>
  <si>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</si>
  <si>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</si>
  <si>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</si>
  <si>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</si>
  <si>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</si>
  <si>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</si>
  <si>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</si>
  <si>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</si>
  <si>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</si>
  <si>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</si>
  <si>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</si>
  <si>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</si>
  <si>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</si>
  <si>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</si>
  <si>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</si>
  <si>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</si>
  <si>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</si>
  <si>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</si>
  <si>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</si>
  <si>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</si>
  <si>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</si>
  <si>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</si>
  <si>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</si>
  <si>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</si>
  <si>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</si>
  <si>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</si>
  <si>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</si>
  <si>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</si>
  <si>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</si>
  <si>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</si>
  <si>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</si>
  <si>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</si>
  <si>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</si>
  <si>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</si>
  <si>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</si>
  <si>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</si>
  <si>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</si>
  <si>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</si>
  <si>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</si>
  <si>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</si>
  <si>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</si>
  <si>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</si>
  <si>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</si>
  <si>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</si>
  <si>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</si>
  <si>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</si>
  <si>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</si>
  <si>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</si>
  <si>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</si>
  <si>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</si>
  <si>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</si>
  <si>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</si>
  <si>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</si>
  <si>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</si>
  <si>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</si>
  <si>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</si>
  <si>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</si>
  <si>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</si>
  <si>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</si>
  <si>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</si>
  <si>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</si>
  <si>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</si>
  <si>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</si>
  <si>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</si>
  <si>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</si>
  <si>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</si>
  <si>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</si>
  <si>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</si>
  <si>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</si>
  <si>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</si>
  <si>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</si>
  <si>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</si>
  <si>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</si>
  <si>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</si>
  <si>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</si>
  <si>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</si>
  <si>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</si>
  <si>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</si>
  <si>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</si>
  <si>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</si>
  <si>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</si>
  <si>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</si>
  <si>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</si>
  <si>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</si>
  <si>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</si>
  <si>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</si>
  <si>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</si>
  <si>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</si>
  <si>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</si>
  <si>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</si>
  <si>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</si>
  <si>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</si>
  <si>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</si>
  <si>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</si>
  <si>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</si>
  <si>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</si>
  <si>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</si>
  <si>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</si>
  <si>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</si>
  <si>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</si>
  <si>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</si>
  <si>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</si>
  <si>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</si>
  <si>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</si>
  <si>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</si>
  <si>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</si>
  <si>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</si>
  <si>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</si>
  <si>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</si>
  <si>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</si>
  <si>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</si>
  <si>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</si>
  <si>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</si>
  <si>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</si>
  <si>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</si>
  <si>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</si>
  <si>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</si>
  <si>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</si>
  <si>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</si>
  <si>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</si>
  <si>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</si>
  <si>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</si>
  <si>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</si>
  <si>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</si>
  <si>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</si>
  <si>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</si>
  <si>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</si>
  <si>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</si>
  <si>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</si>
  <si>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</si>
  <si>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</si>
  <si>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</si>
  <si>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</si>
  <si>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</si>
  <si>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</si>
  <si>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</si>
  <si>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</si>
  <si>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</si>
  <si>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</si>
  <si>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</si>
  <si>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</si>
  <si>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</si>
  <si>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</si>
  <si>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</si>
  <si>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</si>
  <si>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</si>
  <si>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</si>
  <si>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</si>
  <si>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</si>
  <si>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</si>
  <si>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</si>
  <si>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</si>
  <si>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</si>
  <si>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</si>
  <si>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</si>
  <si>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</si>
  <si>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</si>
  <si>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</si>
  <si>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</si>
  <si>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</si>
  <si>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</si>
  <si>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</si>
  <si>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</si>
  <si>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</si>
  <si>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</si>
  <si>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</si>
  <si>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</si>
  <si>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</si>
  <si>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</si>
  <si>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</si>
  <si>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</si>
  <si>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</si>
  <si>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</si>
  <si>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</si>
  <si>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</si>
  <si>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</si>
  <si>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</si>
  <si>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</si>
  <si>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</si>
  <si>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</si>
  <si>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</si>
  <si>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</si>
  <si>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</si>
  <si>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</si>
  <si>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</si>
  <si>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</si>
  <si>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</si>
  <si>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</si>
  <si>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</si>
  <si>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</si>
  <si>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</si>
  <si>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</si>
  <si>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</si>
  <si>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</si>
  <si>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</si>
  <si>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</si>
  <si>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</si>
  <si>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</si>
  <si>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</si>
  <si>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</si>
  <si>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</si>
  <si>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</si>
  <si>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</si>
  <si>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</si>
  <si>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</si>
  <si>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</si>
  <si>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</si>
  <si>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</si>
  <si>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</si>
  <si>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</si>
  <si>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</si>
  <si>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</si>
  <si>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</si>
  <si>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</si>
  <si>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</si>
  <si>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</si>
  <si>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</si>
  <si>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</si>
  <si>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</si>
  <si>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</si>
  <si>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</si>
  <si>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</si>
  <si>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</si>
  <si>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</si>
  <si>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</si>
  <si>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</si>
  <si>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</si>
  <si>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</si>
  <si>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</si>
  <si>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</si>
  <si>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</si>
  <si>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</si>
  <si>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</si>
  <si>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</si>
  <si>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</si>
  <si>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</si>
  <si>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</si>
  <si>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</si>
  <si>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</si>
  <si>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</si>
  <si>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</si>
  <si>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</si>
  <si>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</si>
  <si>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</si>
  <si>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</si>
  <si>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</si>
  <si>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</si>
  <si>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</si>
  <si>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</si>
  <si>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</si>
  <si>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</si>
  <si>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</si>
  <si>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</si>
  <si>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</si>
  <si>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</si>
  <si>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</si>
  <si>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</si>
  <si>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</si>
  <si>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</si>
  <si>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</si>
  <si>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</si>
  <si>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</si>
  <si>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</si>
  <si>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</si>
  <si>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</si>
  <si>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</si>
  <si>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</si>
  <si>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</si>
  <si>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</si>
  <si>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</si>
  <si>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</si>
  <si>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</si>
  <si>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</si>
  <si>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</si>
  <si>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</si>
  <si>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</si>
  <si>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</si>
  <si>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</si>
  <si>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</si>
  <si>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</si>
  <si>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</si>
  <si>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</si>
  <si>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</si>
  <si>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</si>
  <si>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</si>
  <si>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</si>
  <si>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</si>
  <si>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</si>
  <si>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</si>
  <si>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</si>
  <si>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</si>
  <si>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</si>
  <si>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</si>
  <si>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</si>
  <si>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</si>
  <si>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</si>
  <si>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</si>
  <si>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</si>
  <si>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</si>
  <si>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</si>
  <si>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</si>
  <si>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</si>
  <si>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</si>
  <si>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</si>
  <si>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</si>
  <si>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</si>
  <si>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</si>
  <si>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</si>
  <si>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</si>
  <si>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</si>
  <si>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</si>
  <si>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</si>
  <si>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</si>
  <si>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</si>
  <si>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</si>
  <si>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</si>
  <si>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</si>
  <si>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</si>
  <si>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</si>
  <si>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</si>
  <si>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</si>
  <si>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</si>
  <si>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</si>
  <si>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</si>
  <si>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</si>
  <si>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</si>
  <si>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</si>
  <si>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</si>
  <si>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</si>
  <si>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</si>
  <si>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</si>
  <si>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</si>
  <si>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</si>
  <si>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</si>
  <si>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</si>
  <si>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</si>
  <si>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</si>
  <si>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</si>
  <si>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</si>
  <si>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</si>
  <si>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</si>
  <si>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</si>
  <si>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</si>
  <si>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</si>
  <si>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</si>
  <si>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</si>
  <si>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</si>
  <si>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</si>
  <si>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</si>
  <si>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</si>
  <si>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</si>
  <si>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</si>
  <si>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</si>
  <si>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</si>
  <si>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</si>
  <si>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</si>
  <si>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</si>
  <si>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</si>
  <si>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</si>
  <si>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</si>
  <si>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</si>
  <si>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</si>
  <si>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</si>
  <si>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</si>
  <si>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</si>
  <si>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</si>
  <si>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</si>
  <si>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</si>
  <si>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</si>
  <si>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</si>
  <si>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</si>
  <si>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</si>
  <si>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</si>
  <si>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</si>
  <si>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</si>
  <si>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</si>
  <si>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</si>
  <si>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</si>
  <si>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</si>
  <si>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</si>
  <si>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</si>
  <si>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</si>
  <si>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</si>
  <si>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</si>
  <si>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</si>
  <si>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</si>
  <si>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</si>
  <si>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</si>
  <si>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</si>
  <si>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</si>
  <si>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</si>
  <si>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</si>
  <si>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</si>
  <si>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</si>
  <si>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</si>
  <si>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</si>
  <si>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</si>
  <si>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</si>
  <si>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</si>
  <si>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</si>
  <si>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</si>
  <si>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</si>
  <si>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</si>
  <si>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</si>
  <si>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</si>
  <si>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</si>
  <si>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</si>
  <si>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</si>
  <si>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</si>
  <si>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</si>
  <si>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</si>
  <si>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</si>
  <si>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</si>
  <si>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</si>
  <si>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</si>
  <si>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</si>
  <si>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</si>
  <si>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</si>
  <si>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</si>
  <si>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</si>
  <si>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</si>
  <si>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</si>
  <si>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</si>
  <si>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</si>
  <si>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</si>
  <si>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</si>
  <si>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</si>
  <si>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</si>
  <si>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</si>
  <si>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</si>
  <si>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</si>
  <si>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</si>
  <si>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</si>
  <si>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</si>
  <si>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</si>
  <si>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</si>
  <si>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</si>
  <si>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</si>
  <si>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</si>
  <si>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</si>
  <si>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</si>
  <si>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</si>
  <si>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</si>
  <si>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</si>
  <si>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</si>
  <si>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</si>
  <si>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</si>
  <si>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</si>
  <si>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</si>
  <si>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</si>
  <si>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</si>
  <si>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</si>
  <si>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</si>
  <si>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</si>
  <si>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</si>
  <si>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</si>
  <si>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</si>
  <si>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</si>
  <si>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</si>
  <si>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</si>
  <si>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</si>
  <si>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</si>
  <si>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</si>
  <si>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</si>
  <si>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</si>
  <si>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</si>
  <si>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</si>
  <si>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</si>
  <si>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</si>
  <si>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</si>
  <si>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</si>
  <si>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</si>
  <si>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</si>
  <si>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</si>
  <si>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</si>
  <si>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</si>
  <si>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</si>
  <si>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</si>
  <si>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</si>
  <si>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</si>
  <si>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</si>
  <si>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</si>
  <si>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</si>
  <si>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</si>
  <si>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</si>
  <si>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</si>
  <si>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</si>
  <si>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</si>
  <si>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</si>
  <si>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</si>
  <si>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</si>
  <si>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</si>
  <si>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</si>
  <si>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</si>
  <si>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</si>
  <si>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</si>
  <si>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</si>
  <si>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</si>
  <si>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</si>
  <si>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</si>
  <si>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</si>
  <si>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</si>
  <si>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</si>
  <si>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</si>
  <si>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</si>
  <si>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</si>
  <si>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</si>
  <si>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</si>
  <si>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</si>
  <si>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</si>
  <si>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</si>
  <si>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</si>
  <si>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</si>
  <si>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</si>
  <si>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</si>
  <si>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</si>
  <si>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</si>
  <si>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</si>
  <si>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</si>
  <si>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</si>
  <si>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</si>
  <si>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</si>
  <si>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</si>
  <si>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</si>
  <si>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</si>
  <si>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</si>
  <si>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</si>
  <si>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</si>
  <si>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</si>
  <si>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</si>
  <si>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</si>
  <si>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</si>
  <si>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</si>
  <si>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</si>
  <si>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</si>
  <si>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</si>
  <si>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</si>
  <si>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</si>
  <si>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</si>
  <si>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</si>
  <si>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</si>
  <si>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</si>
  <si>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</si>
  <si>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</si>
  <si>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</si>
  <si>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</si>
  <si>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</si>
  <si>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</si>
  <si>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</si>
  <si>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</si>
  <si>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</si>
  <si>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</si>
  <si>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</si>
  <si>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</si>
  <si>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</si>
  <si>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</si>
  <si>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</si>
  <si>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</si>
  <si>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</si>
  <si>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</si>
  <si>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</si>
  <si>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</si>
  <si>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</si>
  <si>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</si>
  <si>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</si>
  <si>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</si>
  <si>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</si>
  <si>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</si>
  <si>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</si>
  <si>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</si>
  <si>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</si>
  <si>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</si>
  <si>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</si>
  <si>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</si>
  <si>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</si>
  <si>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</si>
  <si>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</si>
  <si>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</si>
  <si>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</si>
  <si>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</si>
  <si>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</si>
  <si>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</si>
  <si>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</si>
  <si>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</si>
  <si>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</si>
  <si>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</si>
  <si>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</si>
  <si>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</si>
  <si>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</si>
  <si>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</si>
  <si>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</si>
  <si>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</si>
  <si>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</si>
  <si>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</si>
  <si>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</si>
  <si>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</si>
  <si>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</si>
  <si>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</si>
  <si>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</si>
  <si>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</si>
  <si>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</si>
  <si>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</si>
  <si>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</si>
  <si>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</si>
  <si>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</si>
  <si>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</si>
  <si>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</si>
  <si>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</si>
  <si>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</si>
  <si>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</si>
  <si>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</si>
  <si>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</si>
  <si>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</si>
  <si>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</si>
  <si>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</si>
  <si>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</si>
  <si>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</si>
  <si>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</si>
  <si>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</si>
  <si>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</si>
  <si>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</si>
  <si>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</si>
  <si>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</si>
  <si>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</si>
  <si>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</si>
  <si>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</si>
  <si>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</si>
  <si>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</si>
  <si>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</si>
  <si>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</si>
  <si>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</si>
  <si>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</si>
  <si>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</si>
  <si>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</si>
  <si>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</si>
  <si>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</si>
  <si>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</si>
  <si>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</si>
  <si>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</si>
  <si>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</si>
  <si>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</si>
  <si>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</si>
  <si>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</si>
  <si>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</si>
  <si>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</si>
  <si>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</si>
  <si>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</si>
  <si>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</si>
  <si>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</si>
  <si>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</si>
  <si>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</si>
  <si>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</si>
  <si>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</si>
  <si>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</si>
  <si>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</si>
  <si>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</si>
  <si>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</si>
  <si>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</si>
  <si>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</si>
  <si>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</si>
  <si>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</si>
  <si>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</si>
  <si>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</si>
  <si>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</si>
  <si>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</si>
  <si>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</si>
  <si>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</si>
  <si>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</si>
  <si>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</si>
  <si>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</si>
  <si>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</si>
  <si>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</si>
  <si>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</si>
  <si>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</si>
  <si>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</si>
  <si>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</si>
  <si>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</si>
  <si>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</si>
  <si>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</si>
  <si>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</si>
  <si>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</si>
  <si>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</si>
  <si>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</si>
  <si>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</si>
  <si>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</si>
  <si>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</si>
  <si>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</si>
  <si>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</si>
  <si>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</si>
  <si>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</si>
  <si>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</si>
  <si>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</si>
  <si>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</si>
  <si>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</si>
  <si>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</si>
  <si>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</si>
  <si>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</si>
  <si>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</si>
  <si>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</si>
  <si>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</si>
  <si>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</si>
  <si>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</si>
  <si>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</si>
  <si>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</si>
  <si>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</si>
  <si>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</si>
  <si>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</si>
  <si>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</si>
  <si>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</si>
  <si>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</si>
  <si>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</si>
  <si>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</si>
  <si>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</si>
  <si>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</si>
  <si>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</si>
  <si>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</si>
  <si>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</si>
  <si>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</si>
  <si>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</si>
  <si>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</si>
  <si>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</si>
  <si>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</si>
  <si>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</si>
  <si>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</si>
  <si>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</si>
  <si>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</si>
  <si>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</si>
  <si>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</si>
  <si>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</si>
  <si>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</si>
  <si>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</si>
  <si>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</si>
  <si>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</si>
  <si>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</si>
  <si>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</si>
  <si>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</si>
  <si>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</si>
  <si>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</si>
  <si>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</si>
  <si>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</si>
  <si>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</si>
  <si>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</si>
  <si>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</si>
  <si>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</si>
  <si>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</si>
  <si>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</si>
  <si>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</si>
  <si>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</si>
  <si>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</si>
  <si>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</si>
  <si>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</si>
  <si>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</si>
  <si>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</si>
  <si>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</si>
  <si>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</si>
  <si>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</si>
  <si>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</si>
  <si>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</si>
  <si>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</si>
  <si>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</si>
  <si>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</si>
  <si>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</si>
  <si>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</si>
  <si>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</si>
  <si>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</si>
  <si>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</si>
  <si>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</si>
  <si>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</si>
  <si>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</si>
  <si>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</si>
  <si>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</si>
  <si>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</si>
  <si>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</si>
  <si>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</si>
  <si>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</si>
  <si>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</si>
  <si>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</si>
  <si>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</si>
  <si>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</si>
  <si>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</si>
  <si>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</si>
  <si>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</si>
  <si>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</si>
  <si>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</si>
  <si>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</si>
  <si>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</si>
  <si>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</si>
  <si>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</si>
  <si>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</si>
  <si>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</si>
  <si>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</si>
  <si>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</si>
  <si>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</si>
  <si>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</si>
  <si>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</si>
  <si>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</si>
  <si>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</si>
  <si>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</si>
  <si>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</si>
  <si>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</si>
  <si>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</si>
  <si>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</si>
  <si>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</si>
  <si>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</si>
  <si>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</si>
  <si>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</si>
  <si>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</si>
  <si>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</si>
  <si>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</si>
  <si>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</si>
  <si>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</si>
  <si>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</si>
  <si>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</si>
  <si>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</si>
  <si>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</si>
  <si>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</si>
  <si>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</si>
  <si>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</si>
  <si>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</si>
  <si>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</si>
  <si>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</si>
  <si>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</si>
  <si>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</si>
  <si>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</si>
  <si>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Pagarés Bursátiles INIT II - Emisión 2</t>
  </si>
  <si>
    <t>ASFI/DSV-ED-DIN-031/2013</t>
  </si>
  <si>
    <t>DIN-PB2-N2U</t>
  </si>
  <si>
    <t>Pagarés Bursátiles IASA II - Emisión 2</t>
  </si>
  <si>
    <t>ASFI/DSV-ED-FIN-027/2013</t>
  </si>
  <si>
    <t>FIN-PB2-E2U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</si>
  <si>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</si>
  <si>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</si>
  <si>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</si>
  <si>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</si>
  <si>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</si>
  <si>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</si>
  <si>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</si>
  <si>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</si>
  <si>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</si>
  <si>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Pagarés Bursátiles Valores Unión II - Emisión 1</t>
  </si>
  <si>
    <t>ASFI/DSV-ED-VUN-026/2016</t>
  </si>
  <si>
    <t>VUN-PB2-N1U</t>
  </si>
  <si>
    <t>MII</t>
  </si>
  <si>
    <t>N000521347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</si>
  <si>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</si>
  <si>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</si>
  <si>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</si>
  <si>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</si>
  <si>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</si>
  <si>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</si>
  <si>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</si>
  <si>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CFC</t>
  </si>
  <si>
    <t>ASFI/DSV-ED-BCB-021/2013</t>
  </si>
  <si>
    <t>ASFI/DSV-ED-BCB-035/2013</t>
  </si>
  <si>
    <t>AL  31  DE  ENERO  DE  2014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</si>
  <si>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</si>
  <si>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</si>
  <si>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</si>
  <si>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</si>
  <si>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</si>
  <si>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</si>
  <si>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</si>
  <si>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</si>
  <si>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</si>
  <si>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2-Ene</t>
  </si>
  <si>
    <t>3-Ene</t>
  </si>
  <si>
    <t>6-Ene</t>
  </si>
  <si>
    <t>7-Ene</t>
  </si>
  <si>
    <t>8-Ene</t>
  </si>
  <si>
    <t>9-Ene</t>
  </si>
  <si>
    <t>10-Ene</t>
  </si>
  <si>
    <t>13-Ene</t>
  </si>
  <si>
    <t>14-Ene</t>
  </si>
  <si>
    <t>15-Ene</t>
  </si>
  <si>
    <t>16-Ene</t>
  </si>
  <si>
    <t>17-Ene</t>
  </si>
  <si>
    <t>20-Ene</t>
  </si>
  <si>
    <t>21-Ene</t>
  </si>
  <si>
    <t>23-Ene</t>
  </si>
  <si>
    <t>24-Ene</t>
  </si>
  <si>
    <t>27-Ene</t>
  </si>
  <si>
    <t>28-Ene</t>
  </si>
  <si>
    <t>29-Ene</t>
  </si>
  <si>
    <t>30-Ene</t>
  </si>
  <si>
    <t>31-Ene</t>
  </si>
  <si>
    <t>KFC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</si>
</sst>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9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9" applyFont="1" applyFill="1" applyBorder="1" applyAlignment="1">
      <alignment horizontal="left" vertical="top"/>
      <protection/>
    </xf>
    <xf numFmtId="0" fontId="4" fillId="38" borderId="0" xfId="99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30" applyNumberFormat="1" applyFont="1" applyFill="1" applyBorder="1" applyAlignment="1" applyProtection="1">
      <alignment horizontal="right" vertical="center"/>
      <protection locked="0"/>
    </xf>
    <xf numFmtId="10" fontId="2" fillId="33" borderId="0" xfId="130" applyNumberFormat="1" applyFont="1" applyFill="1" applyBorder="1" applyAlignment="1">
      <alignment horizontal="right" vertical="center"/>
    </xf>
    <xf numFmtId="10" fontId="12" fillId="0" borderId="0" xfId="13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3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3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3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1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8" applyFont="1" applyFill="1" applyBorder="1" applyAlignment="1">
      <alignment wrapText="1"/>
      <protection/>
    </xf>
    <xf numFmtId="3" fontId="12" fillId="0" borderId="0" xfId="98" applyNumberFormat="1" applyFont="1" applyFill="1" applyBorder="1" applyAlignment="1">
      <alignment horizontal="right" wrapText="1"/>
      <protection/>
    </xf>
    <xf numFmtId="10" fontId="12" fillId="0" borderId="0" xfId="132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5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7" applyFont="1" applyFill="1" applyBorder="1" applyAlignment="1">
      <alignment vertical="center" wrapText="1"/>
      <protection/>
    </xf>
    <xf numFmtId="3" fontId="12" fillId="0" borderId="0" xfId="97" applyNumberFormat="1" applyFont="1" applyFill="1" applyBorder="1" applyAlignment="1">
      <alignment horizontal="right" vertical="center" wrapText="1"/>
      <protection/>
    </xf>
    <xf numFmtId="10" fontId="3" fillId="0" borderId="0" xfId="106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2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3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4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4" applyNumberFormat="1" applyFont="1" applyFill="1" applyBorder="1" applyAlignment="1">
      <alignment/>
    </xf>
    <xf numFmtId="10" fontId="2" fillId="34" borderId="0" xfId="114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9" applyFont="1" applyFill="1" applyBorder="1" applyAlignment="1">
      <alignment horizontal="center"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16" fontId="19" fillId="33" borderId="12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4" fillId="0" borderId="10" xfId="96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>
      <alignment horizontal="left"/>
    </xf>
    <xf numFmtId="0" fontId="75" fillId="34" borderId="0" xfId="0" applyFont="1" applyFill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/>
      <protection/>
    </xf>
    <xf numFmtId="0" fontId="5" fillId="38" borderId="0" xfId="99" applyFont="1" applyFill="1" applyBorder="1" applyAlignment="1">
      <alignment horizontal="center" vertical="center"/>
      <protection/>
    </xf>
    <xf numFmtId="0" fontId="5" fillId="41" borderId="0" xfId="99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boletin-valores-reporte de Emisiones Vigentes Resumen al 31 marzo 2010 2" xfId="96"/>
    <cellStyle name="Normal_Hoja1_1" xfId="97"/>
    <cellStyle name="Normal_Hoja1_2" xfId="98"/>
    <cellStyle name="Normal_Sheet4" xfId="99"/>
    <cellStyle name="Notas" xfId="100"/>
    <cellStyle name="Note 2" xfId="101"/>
    <cellStyle name="Percent" xfId="102"/>
    <cellStyle name="Percent 2" xfId="103"/>
    <cellStyle name="Percent 3" xfId="104"/>
    <cellStyle name="Porcentual 10" xfId="105"/>
    <cellStyle name="Porcentual 11" xfId="106"/>
    <cellStyle name="Porcentual 15" xfId="107"/>
    <cellStyle name="Porcentual 16" xfId="108"/>
    <cellStyle name="Porcentual 17" xfId="109"/>
    <cellStyle name="Porcentual 2" xfId="110"/>
    <cellStyle name="Porcentual 2 10" xfId="111"/>
    <cellStyle name="Porcentual 2 11" xfId="112"/>
    <cellStyle name="Porcentual 2 12" xfId="113"/>
    <cellStyle name="Porcentual 2 13" xfId="114"/>
    <cellStyle name="Porcentual 2 14" xfId="115"/>
    <cellStyle name="Porcentual 2 15" xfId="116"/>
    <cellStyle name="Porcentual 2 16" xfId="117"/>
    <cellStyle name="Porcentual 2 17" xfId="118"/>
    <cellStyle name="Porcentual 2 18" xfId="119"/>
    <cellStyle name="Porcentual 2 19" xfId="120"/>
    <cellStyle name="Porcentual 2 2" xfId="121"/>
    <cellStyle name="Porcentual 2 3" xfId="122"/>
    <cellStyle name="Porcentual 2 4" xfId="123"/>
    <cellStyle name="Porcentual 2 5" xfId="124"/>
    <cellStyle name="Porcentual 2 6" xfId="125"/>
    <cellStyle name="Porcentual 2 7" xfId="126"/>
    <cellStyle name="Porcentual 2 8" xfId="127"/>
    <cellStyle name="Porcentual 2 9" xfId="128"/>
    <cellStyle name="Porcentual 3" xfId="129"/>
    <cellStyle name="Porcentual 4" xfId="130"/>
    <cellStyle name="Porcentual 8" xfId="131"/>
    <cellStyle name="Porcentual 9" xfId="132"/>
    <cellStyle name="Salida" xfId="133"/>
    <cellStyle name="Texto de advertencia" xfId="134"/>
    <cellStyle name="Texto explicativo" xfId="135"/>
    <cellStyle name="Título" xfId="136"/>
    <cellStyle name="Título 1" xfId="137"/>
    <cellStyle name="Título 2" xfId="138"/>
    <cellStyle name="Título 3" xfId="139"/>
    <cellStyle name="Total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9" sqref="A19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3" t="s">
        <v>630</v>
      </c>
      <c r="B1" s="203"/>
    </row>
    <row r="2" spans="1:2" ht="15">
      <c r="A2" s="173"/>
      <c r="B2" s="173"/>
    </row>
    <row r="3" spans="1:2" ht="15">
      <c r="A3" s="174" t="s">
        <v>631</v>
      </c>
      <c r="B3" s="173" t="s">
        <v>632</v>
      </c>
    </row>
    <row r="4" spans="1:2" ht="15">
      <c r="A4" s="174" t="s">
        <v>633</v>
      </c>
      <c r="B4" s="173" t="s">
        <v>634</v>
      </c>
    </row>
    <row r="5" spans="1:2" ht="15">
      <c r="A5" s="174" t="s">
        <v>635</v>
      </c>
      <c r="B5" s="173" t="s">
        <v>636</v>
      </c>
    </row>
    <row r="6" spans="1:2" ht="15">
      <c r="A6" s="174" t="s">
        <v>637</v>
      </c>
      <c r="B6" s="173" t="s">
        <v>638</v>
      </c>
    </row>
    <row r="7" spans="1:2" ht="15">
      <c r="A7" s="174" t="s">
        <v>639</v>
      </c>
      <c r="B7" s="173" t="s">
        <v>640</v>
      </c>
    </row>
    <row r="8" spans="1:2" ht="15">
      <c r="A8" s="174" t="s">
        <v>641</v>
      </c>
      <c r="B8" s="173" t="s">
        <v>642</v>
      </c>
    </row>
    <row r="9" spans="1:2" ht="15">
      <c r="A9" s="174" t="s">
        <v>643</v>
      </c>
      <c r="B9" s="173" t="s">
        <v>644</v>
      </c>
    </row>
    <row r="10" spans="1:2" ht="15">
      <c r="A10" s="174" t="s">
        <v>645</v>
      </c>
      <c r="B10" s="173" t="s">
        <v>646</v>
      </c>
    </row>
    <row r="11" spans="1:2" ht="15">
      <c r="A11" s="174" t="s">
        <v>647</v>
      </c>
      <c r="B11" s="173" t="s">
        <v>648</v>
      </c>
    </row>
    <row r="12" spans="1:2" ht="15">
      <c r="A12" s="174" t="s">
        <v>649</v>
      </c>
      <c r="B12" s="173" t="s">
        <v>650</v>
      </c>
    </row>
    <row r="13" spans="1:2" ht="15">
      <c r="A13" s="174" t="s">
        <v>651</v>
      </c>
      <c r="B13" s="173" t="s">
        <v>652</v>
      </c>
    </row>
    <row r="14" spans="1:2" ht="15">
      <c r="A14" s="174" t="s">
        <v>653</v>
      </c>
      <c r="B14" s="173" t="s">
        <v>654</v>
      </c>
    </row>
    <row r="15" spans="1:2" ht="15">
      <c r="A15" s="174" t="s">
        <v>655</v>
      </c>
      <c r="B15" s="173" t="s">
        <v>656</v>
      </c>
    </row>
    <row r="16" spans="1:2" ht="15">
      <c r="A16" s="174" t="s">
        <v>657</v>
      </c>
      <c r="B16" s="173" t="s">
        <v>658</v>
      </c>
    </row>
    <row r="17" spans="1:2" ht="15">
      <c r="A17" s="174" t="s">
        <v>659</v>
      </c>
      <c r="B17" s="173" t="s">
        <v>660</v>
      </c>
    </row>
    <row r="18" spans="1:2" ht="15">
      <c r="A18" s="174" t="s">
        <v>661</v>
      </c>
      <c r="B18" s="173" t="s">
        <v>662</v>
      </c>
    </row>
    <row r="19" ht="15">
      <c r="A19" s="174" t="s">
        <v>663</v>
      </c>
    </row>
    <row r="20" spans="1:2" ht="9.75" customHeight="1">
      <c r="A20" s="175"/>
      <c r="B20" s="175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11" sqref="C11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31" t="s">
        <v>571</v>
      </c>
      <c r="B1" s="231"/>
      <c r="C1" s="231"/>
      <c r="D1" s="231"/>
    </row>
    <row r="2" spans="1:4" ht="15">
      <c r="A2" s="232" t="s">
        <v>897</v>
      </c>
      <c r="B2" s="232"/>
      <c r="C2" s="232"/>
      <c r="D2" s="232"/>
    </row>
    <row r="3" spans="1:4" ht="15">
      <c r="A3" s="250" t="s">
        <v>494</v>
      </c>
      <c r="B3" s="250"/>
      <c r="C3" s="250"/>
      <c r="D3" s="250"/>
    </row>
    <row r="4" spans="1:4" ht="4.5" customHeight="1">
      <c r="A4" s="101"/>
      <c r="B4" s="101"/>
      <c r="C4" s="101"/>
      <c r="D4" s="101"/>
    </row>
    <row r="5" spans="1:4" ht="15">
      <c r="A5" s="102" t="s">
        <v>572</v>
      </c>
      <c r="B5" s="103" t="s">
        <v>573</v>
      </c>
      <c r="C5" s="103" t="s">
        <v>574</v>
      </c>
      <c r="D5" s="104" t="s">
        <v>575</v>
      </c>
    </row>
    <row r="6" spans="1:4" ht="15">
      <c r="A6" s="105" t="s">
        <v>558</v>
      </c>
      <c r="B6" s="106">
        <v>236356034</v>
      </c>
      <c r="C6" s="106">
        <v>2013853</v>
      </c>
      <c r="D6" s="107">
        <f aca="true" t="shared" si="0" ref="D6:D25">SUM(B6,C6)</f>
        <v>238369887</v>
      </c>
    </row>
    <row r="7" spans="1:4" ht="15">
      <c r="A7" s="105" t="s">
        <v>576</v>
      </c>
      <c r="B7" s="106">
        <v>11513091</v>
      </c>
      <c r="C7" s="106">
        <v>5487438</v>
      </c>
      <c r="D7" s="107">
        <f t="shared" si="0"/>
        <v>17000529</v>
      </c>
    </row>
    <row r="8" spans="1:4" ht="15">
      <c r="A8" s="105" t="s">
        <v>577</v>
      </c>
      <c r="B8" s="106">
        <v>184933483</v>
      </c>
      <c r="C8" s="108">
        <v>187148</v>
      </c>
      <c r="D8" s="107">
        <f t="shared" si="0"/>
        <v>185120631</v>
      </c>
    </row>
    <row r="9" spans="1:4" ht="15">
      <c r="A9" s="105" t="s">
        <v>578</v>
      </c>
      <c r="B9" s="106">
        <v>190080361</v>
      </c>
      <c r="C9" s="106">
        <v>179656</v>
      </c>
      <c r="D9" s="107">
        <f t="shared" si="0"/>
        <v>190260017</v>
      </c>
    </row>
    <row r="10" spans="1:4" ht="15">
      <c r="A10" s="105" t="s">
        <v>579</v>
      </c>
      <c r="B10" s="106">
        <v>424020095</v>
      </c>
      <c r="C10" s="106">
        <v>1093438</v>
      </c>
      <c r="D10" s="107">
        <f t="shared" si="0"/>
        <v>425113533</v>
      </c>
    </row>
    <row r="11" spans="1:4" ht="15">
      <c r="A11" s="105" t="s">
        <v>580</v>
      </c>
      <c r="B11" s="106">
        <v>237449914</v>
      </c>
      <c r="C11" s="106">
        <v>682662</v>
      </c>
      <c r="D11" s="107">
        <f t="shared" si="0"/>
        <v>238132576</v>
      </c>
    </row>
    <row r="12" spans="1:4" ht="15">
      <c r="A12" s="105" t="s">
        <v>581</v>
      </c>
      <c r="B12" s="106">
        <v>19295917</v>
      </c>
      <c r="C12" s="106">
        <v>747786</v>
      </c>
      <c r="D12" s="107">
        <f t="shared" si="0"/>
        <v>20043703</v>
      </c>
    </row>
    <row r="13" spans="1:4" ht="15">
      <c r="A13" s="105" t="s">
        <v>582</v>
      </c>
      <c r="B13" s="106">
        <v>132973255</v>
      </c>
      <c r="C13" s="106">
        <v>2234905</v>
      </c>
      <c r="D13" s="107">
        <f t="shared" si="0"/>
        <v>135208160</v>
      </c>
    </row>
    <row r="14" spans="1:4" ht="15">
      <c r="A14" s="105" t="s">
        <v>583</v>
      </c>
      <c r="B14" s="106">
        <v>537135330</v>
      </c>
      <c r="C14" s="106">
        <v>4915051</v>
      </c>
      <c r="D14" s="107">
        <f t="shared" si="0"/>
        <v>542050381</v>
      </c>
    </row>
    <row r="15" spans="1:4" ht="409.5" customHeight="1" hidden="1">
      <c r="A15" s="105"/>
      <c r="B15" s="106"/>
      <c r="C15" s="106"/>
      <c r="D15" s="107">
        <f t="shared" si="0"/>
        <v>0</v>
      </c>
    </row>
    <row r="16" spans="1:4" ht="409.5" customHeight="1" hidden="1">
      <c r="A16" s="105"/>
      <c r="B16" s="106"/>
      <c r="C16" s="106"/>
      <c r="D16" s="107">
        <f t="shared" si="0"/>
        <v>0</v>
      </c>
    </row>
    <row r="17" spans="1:4" ht="409.5" customHeight="1" hidden="1">
      <c r="A17" s="105"/>
      <c r="B17" s="106"/>
      <c r="C17" s="106"/>
      <c r="D17" s="107">
        <f t="shared" si="0"/>
        <v>0</v>
      </c>
    </row>
    <row r="18" spans="1:4" ht="409.5" customHeight="1" hidden="1">
      <c r="A18" s="105"/>
      <c r="B18" s="106"/>
      <c r="C18" s="106"/>
      <c r="D18" s="107">
        <f t="shared" si="0"/>
        <v>0</v>
      </c>
    </row>
    <row r="19" spans="1:4" ht="409.5" customHeight="1" hidden="1">
      <c r="A19" s="105"/>
      <c r="B19" s="106"/>
      <c r="C19" s="106"/>
      <c r="D19" s="107">
        <f t="shared" si="0"/>
        <v>0</v>
      </c>
    </row>
    <row r="20" spans="1:4" ht="409.5" customHeight="1" hidden="1">
      <c r="A20" s="105"/>
      <c r="B20" s="106"/>
      <c r="C20" s="106"/>
      <c r="D20" s="107">
        <f t="shared" si="0"/>
        <v>0</v>
      </c>
    </row>
    <row r="21" spans="1:4" ht="409.5" customHeight="1" hidden="1">
      <c r="A21" s="105"/>
      <c r="B21" s="106"/>
      <c r="C21" s="106"/>
      <c r="D21" s="107">
        <f t="shared" si="0"/>
        <v>0</v>
      </c>
    </row>
    <row r="22" spans="1:4" ht="409.5" customHeight="1" hidden="1">
      <c r="A22" s="105"/>
      <c r="B22" s="106"/>
      <c r="C22" s="106"/>
      <c r="D22" s="107">
        <f t="shared" si="0"/>
        <v>0</v>
      </c>
    </row>
    <row r="23" spans="1:4" ht="409.5" customHeight="1" hidden="1">
      <c r="A23" s="105"/>
      <c r="B23" s="106"/>
      <c r="C23" s="106"/>
      <c r="D23" s="107">
        <f t="shared" si="0"/>
        <v>0</v>
      </c>
    </row>
    <row r="24" spans="1:4" ht="409.5" customHeight="1" hidden="1">
      <c r="A24" s="105"/>
      <c r="B24" s="106"/>
      <c r="C24" s="106"/>
      <c r="D24" s="107">
        <f t="shared" si="0"/>
        <v>0</v>
      </c>
    </row>
    <row r="25" spans="1:4" ht="409.5" customHeight="1" hidden="1">
      <c r="A25" s="105"/>
      <c r="B25" s="106"/>
      <c r="C25" s="106"/>
      <c r="D25" s="107">
        <f t="shared" si="0"/>
        <v>0</v>
      </c>
    </row>
    <row r="26" spans="1:4" ht="15">
      <c r="A26" s="1" t="s">
        <v>575</v>
      </c>
      <c r="B26" s="109">
        <f>SUM(B6:B25)</f>
        <v>1973757480</v>
      </c>
      <c r="C26" s="109">
        <f>SUM(C6:C25)</f>
        <v>17541937</v>
      </c>
      <c r="D26" s="109">
        <f>SUM(D6:D25)</f>
        <v>1991299417</v>
      </c>
    </row>
    <row r="27" spans="1:4" ht="15">
      <c r="A27" s="110"/>
      <c r="B27" s="105"/>
      <c r="C27" s="105"/>
      <c r="D27" s="111"/>
    </row>
    <row r="28" spans="1:4" ht="15">
      <c r="A28" s="73"/>
      <c r="B28" s="73"/>
      <c r="C28" s="73"/>
      <c r="D28" s="74"/>
    </row>
    <row r="29" spans="1:4" ht="15">
      <c r="A29" s="251" t="s">
        <v>584</v>
      </c>
      <c r="B29" s="251"/>
      <c r="C29" s="251"/>
      <c r="D29" s="251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B113" sqref="B113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2" t="s">
        <v>585</v>
      </c>
      <c r="B1" s="252"/>
    </row>
    <row r="2" spans="1:2" ht="15">
      <c r="A2" s="232" t="s">
        <v>897</v>
      </c>
      <c r="B2" s="232"/>
    </row>
    <row r="3" spans="1:2" ht="15">
      <c r="A3" s="232"/>
      <c r="B3" s="232"/>
    </row>
    <row r="4" spans="1:2" ht="6" customHeight="1">
      <c r="A4" s="51"/>
      <c r="B4" s="51"/>
    </row>
    <row r="5" spans="1:2" ht="15">
      <c r="A5" s="229" t="s">
        <v>586</v>
      </c>
      <c r="B5" s="230" t="s">
        <v>491</v>
      </c>
    </row>
    <row r="6" spans="1:2" ht="15">
      <c r="A6" s="229"/>
      <c r="B6" s="230"/>
    </row>
    <row r="7" spans="1:2" ht="15">
      <c r="A7" s="2" t="s">
        <v>56</v>
      </c>
      <c r="B7" s="52">
        <v>115</v>
      </c>
    </row>
    <row r="8" spans="1:2" ht="15">
      <c r="A8" s="2" t="s">
        <v>77</v>
      </c>
      <c r="B8" s="52">
        <v>231</v>
      </c>
    </row>
    <row r="9" spans="1:2" ht="15">
      <c r="A9" s="2" t="s">
        <v>153</v>
      </c>
      <c r="B9" s="52">
        <v>11</v>
      </c>
    </row>
    <row r="10" spans="1:2" ht="15">
      <c r="A10" s="2" t="s">
        <v>161</v>
      </c>
      <c r="B10" s="52">
        <v>23</v>
      </c>
    </row>
    <row r="11" spans="1:2" ht="15">
      <c r="A11" s="2" t="s">
        <v>145</v>
      </c>
      <c r="B11" s="52">
        <v>25</v>
      </c>
    </row>
    <row r="12" spans="1:2" ht="15">
      <c r="A12" s="2" t="s">
        <v>38</v>
      </c>
      <c r="B12" s="52">
        <v>79</v>
      </c>
    </row>
    <row r="13" spans="1:2" ht="15">
      <c r="A13" s="2" t="s">
        <v>250</v>
      </c>
      <c r="B13" s="52">
        <v>23</v>
      </c>
    </row>
    <row r="14" spans="1:2" ht="15">
      <c r="A14" s="2" t="s">
        <v>107</v>
      </c>
      <c r="B14" s="52">
        <v>27</v>
      </c>
    </row>
    <row r="15" spans="1:2" ht="15">
      <c r="A15" s="2" t="s">
        <v>43</v>
      </c>
      <c r="B15" s="52">
        <v>63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5"/>
      <c r="B101" s="65"/>
    </row>
    <row r="102" spans="1:2" ht="15">
      <c r="A102" s="66" t="s">
        <v>587</v>
      </c>
      <c r="B102" s="57">
        <f>SUM(B4:B100)</f>
        <v>597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10" sqref="B10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3" t="s">
        <v>588</v>
      </c>
      <c r="B1" s="253"/>
      <c r="C1" s="253"/>
    </row>
    <row r="2" spans="1:3" ht="15">
      <c r="A2" s="254" t="s">
        <v>897</v>
      </c>
      <c r="B2" s="254"/>
      <c r="C2" s="254"/>
    </row>
    <row r="3" spans="1:3" ht="15">
      <c r="A3" s="255" t="s">
        <v>589</v>
      </c>
      <c r="B3" s="255"/>
      <c r="C3" s="255"/>
    </row>
    <row r="4" spans="1:3" ht="4.5" customHeight="1">
      <c r="A4" s="112"/>
      <c r="B4" s="112"/>
      <c r="C4" s="112"/>
    </row>
    <row r="5" spans="1:3" ht="15">
      <c r="A5" s="113" t="s">
        <v>590</v>
      </c>
      <c r="B5" s="114" t="s">
        <v>591</v>
      </c>
      <c r="C5" s="114" t="s">
        <v>592</v>
      </c>
    </row>
    <row r="6" spans="1:3" ht="409.5" customHeight="1" hidden="1">
      <c r="A6" s="115"/>
      <c r="B6" s="116"/>
      <c r="C6" s="117"/>
    </row>
    <row r="7" spans="1:3" ht="15">
      <c r="A7" s="115" t="s">
        <v>538</v>
      </c>
      <c r="B7" s="116">
        <v>4978189.53</v>
      </c>
      <c r="C7" s="117">
        <v>0.007226</v>
      </c>
    </row>
    <row r="8" spans="1:3" ht="15">
      <c r="A8" s="115" t="s">
        <v>539</v>
      </c>
      <c r="B8" s="116">
        <v>3620158.44</v>
      </c>
      <c r="C8" s="117">
        <v>0.005254</v>
      </c>
    </row>
    <row r="9" spans="1:3" ht="15">
      <c r="A9" s="115" t="s">
        <v>566</v>
      </c>
      <c r="B9" s="116">
        <v>7244698.96</v>
      </c>
      <c r="C9" s="117">
        <v>0.010516</v>
      </c>
    </row>
    <row r="10" spans="1:3" ht="15">
      <c r="A10" s="115" t="s">
        <v>540</v>
      </c>
      <c r="B10" s="116">
        <v>9569311.75</v>
      </c>
      <c r="C10" s="117">
        <v>0.013891</v>
      </c>
    </row>
    <row r="11" spans="1:3" ht="15">
      <c r="A11" s="115" t="s">
        <v>541</v>
      </c>
      <c r="B11" s="116">
        <v>17358207.61</v>
      </c>
      <c r="C11" s="117">
        <v>0.025197</v>
      </c>
    </row>
    <row r="12" spans="1:3" ht="15">
      <c r="A12" s="115" t="s">
        <v>522</v>
      </c>
      <c r="B12" s="116">
        <v>10025441.6</v>
      </c>
      <c r="C12" s="117">
        <v>0.014552</v>
      </c>
    </row>
    <row r="13" spans="1:3" ht="15">
      <c r="A13" s="115" t="s">
        <v>593</v>
      </c>
      <c r="B13" s="116">
        <v>121789.15</v>
      </c>
      <c r="C13" s="117">
        <v>0.000176</v>
      </c>
    </row>
    <row r="14" spans="1:3" ht="15">
      <c r="A14" s="115" t="s">
        <v>817</v>
      </c>
      <c r="B14" s="116">
        <v>896752.48</v>
      </c>
      <c r="C14" s="117">
        <v>0.001301</v>
      </c>
    </row>
    <row r="15" spans="1:3" ht="15">
      <c r="A15" s="115" t="s">
        <v>528</v>
      </c>
      <c r="B15" s="116">
        <v>3437965.91</v>
      </c>
      <c r="C15" s="117">
        <v>0.00499</v>
      </c>
    </row>
    <row r="16" spans="1:3" ht="15">
      <c r="A16" s="115" t="s">
        <v>526</v>
      </c>
      <c r="B16" s="116">
        <v>28293381.08</v>
      </c>
      <c r="C16" s="117">
        <v>0.04107</v>
      </c>
    </row>
    <row r="17" spans="1:3" ht="15">
      <c r="A17" s="115" t="s">
        <v>542</v>
      </c>
      <c r="B17" s="116">
        <v>28232852.22</v>
      </c>
      <c r="C17" s="117">
        <v>0.040983</v>
      </c>
    </row>
    <row r="18" spans="1:3" ht="15">
      <c r="A18" s="115" t="s">
        <v>543</v>
      </c>
      <c r="B18" s="116">
        <v>14260023.39</v>
      </c>
      <c r="C18" s="117">
        <v>0.0207</v>
      </c>
    </row>
    <row r="19" spans="1:3" ht="15">
      <c r="A19" s="115" t="s">
        <v>544</v>
      </c>
      <c r="B19" s="116">
        <v>241878.96</v>
      </c>
      <c r="C19" s="117">
        <v>0.000351</v>
      </c>
    </row>
    <row r="20" spans="1:3" ht="15">
      <c r="A20" s="115" t="s">
        <v>545</v>
      </c>
      <c r="B20" s="116">
        <v>20965430.15</v>
      </c>
      <c r="C20" s="117">
        <v>0.030433</v>
      </c>
    </row>
    <row r="21" spans="1:3" ht="15">
      <c r="A21" s="115" t="s">
        <v>529</v>
      </c>
      <c r="B21" s="116">
        <v>446577.77</v>
      </c>
      <c r="C21" s="117">
        <v>0.000648</v>
      </c>
    </row>
    <row r="22" spans="1:3" ht="15">
      <c r="A22" s="115" t="s">
        <v>516</v>
      </c>
      <c r="B22" s="116">
        <v>111972.2</v>
      </c>
      <c r="C22" s="117">
        <v>0.000162</v>
      </c>
    </row>
    <row r="23" spans="1:3" ht="15">
      <c r="A23" s="115" t="s">
        <v>594</v>
      </c>
      <c r="B23" s="116">
        <v>228448.13</v>
      </c>
      <c r="C23" s="117">
        <v>0.000331</v>
      </c>
    </row>
    <row r="24" spans="1:3" ht="15">
      <c r="A24" s="115" t="s">
        <v>530</v>
      </c>
      <c r="B24" s="116">
        <v>2576466.47</v>
      </c>
      <c r="C24" s="117">
        <v>0.00374</v>
      </c>
    </row>
    <row r="25" spans="1:3" ht="15">
      <c r="A25" s="115" t="s">
        <v>546</v>
      </c>
      <c r="B25" s="116">
        <v>802229.58</v>
      </c>
      <c r="C25" s="117">
        <v>0.001164</v>
      </c>
    </row>
    <row r="26" spans="1:3" ht="15">
      <c r="A26" s="115" t="s">
        <v>547</v>
      </c>
      <c r="B26" s="116">
        <v>6322856.41</v>
      </c>
      <c r="C26" s="117">
        <v>0.009178</v>
      </c>
    </row>
    <row r="27" spans="1:3" ht="15">
      <c r="A27" s="115" t="s">
        <v>548</v>
      </c>
      <c r="B27" s="116">
        <v>1592847.62</v>
      </c>
      <c r="C27" s="117">
        <v>0.002312</v>
      </c>
    </row>
    <row r="28" spans="1:3" ht="15">
      <c r="A28" s="115" t="s">
        <v>514</v>
      </c>
      <c r="B28" s="116">
        <v>18619628.02</v>
      </c>
      <c r="C28" s="117">
        <v>0.027028</v>
      </c>
    </row>
    <row r="29" spans="1:3" ht="15">
      <c r="A29" s="115" t="s">
        <v>531</v>
      </c>
      <c r="B29" s="116">
        <v>3212274.67</v>
      </c>
      <c r="C29" s="117">
        <v>0.004662</v>
      </c>
    </row>
    <row r="30" spans="1:3" ht="15">
      <c r="A30" s="115" t="s">
        <v>519</v>
      </c>
      <c r="B30" s="116">
        <v>298819.53</v>
      </c>
      <c r="C30" s="117">
        <v>0.000433</v>
      </c>
    </row>
    <row r="31" spans="1:3" ht="15">
      <c r="A31" s="115" t="s">
        <v>549</v>
      </c>
      <c r="B31" s="116">
        <v>9536995.13</v>
      </c>
      <c r="C31" s="117">
        <v>0.013844</v>
      </c>
    </row>
    <row r="32" spans="1:3" ht="15">
      <c r="A32" s="115" t="s">
        <v>550</v>
      </c>
      <c r="B32" s="116">
        <v>17479672.46</v>
      </c>
      <c r="C32" s="117">
        <v>0.025373</v>
      </c>
    </row>
    <row r="33" spans="1:3" ht="15">
      <c r="A33" s="115" t="s">
        <v>555</v>
      </c>
      <c r="B33" s="116">
        <v>517699.65</v>
      </c>
      <c r="C33" s="117">
        <v>0.000751</v>
      </c>
    </row>
    <row r="34" spans="1:3" ht="15">
      <c r="A34" s="115" t="s">
        <v>719</v>
      </c>
      <c r="B34" s="116">
        <v>343402.18</v>
      </c>
      <c r="C34" s="117">
        <v>0.000498</v>
      </c>
    </row>
    <row r="35" spans="1:3" ht="15">
      <c r="A35" s="115" t="s">
        <v>570</v>
      </c>
      <c r="B35" s="116">
        <v>185288</v>
      </c>
      <c r="C35" s="117">
        <v>0.000268</v>
      </c>
    </row>
    <row r="36" spans="1:3" ht="15">
      <c r="A36" s="115" t="s">
        <v>844</v>
      </c>
      <c r="B36" s="116">
        <v>273892.86</v>
      </c>
      <c r="C36" s="117">
        <v>0.000397</v>
      </c>
    </row>
    <row r="37" spans="1:3" ht="15">
      <c r="A37" s="115" t="s">
        <v>527</v>
      </c>
      <c r="B37" s="116">
        <v>18864391.71</v>
      </c>
      <c r="C37" s="117">
        <v>0.027383</v>
      </c>
    </row>
    <row r="38" spans="1:3" ht="15">
      <c r="A38" s="115" t="s">
        <v>532</v>
      </c>
      <c r="B38" s="116">
        <v>9358415.27</v>
      </c>
      <c r="C38" s="117">
        <v>0.013584</v>
      </c>
    </row>
    <row r="39" spans="1:3" ht="15">
      <c r="A39" s="115" t="s">
        <v>567</v>
      </c>
      <c r="B39" s="116">
        <v>363438.65</v>
      </c>
      <c r="C39" s="117">
        <v>0.000527</v>
      </c>
    </row>
    <row r="40" spans="1:3" ht="15">
      <c r="A40" s="115" t="s">
        <v>533</v>
      </c>
      <c r="B40" s="116">
        <v>2797919.48</v>
      </c>
      <c r="C40" s="117">
        <v>0.004061</v>
      </c>
    </row>
    <row r="41" spans="1:3" ht="15">
      <c r="A41" s="115" t="s">
        <v>536</v>
      </c>
      <c r="B41" s="116">
        <v>118308575.93</v>
      </c>
      <c r="C41" s="117">
        <v>0.171738</v>
      </c>
    </row>
    <row r="42" spans="1:3" ht="15">
      <c r="A42" s="115" t="s">
        <v>845</v>
      </c>
      <c r="B42" s="116">
        <v>428948</v>
      </c>
      <c r="C42" s="117">
        <v>0.000622</v>
      </c>
    </row>
    <row r="43" spans="1:3" ht="15">
      <c r="A43" s="115" t="s">
        <v>534</v>
      </c>
      <c r="B43" s="116">
        <v>1497587.7</v>
      </c>
      <c r="C43" s="117">
        <v>0.002173</v>
      </c>
    </row>
    <row r="44" spans="1:3" ht="15">
      <c r="A44" s="115" t="s">
        <v>583</v>
      </c>
      <c r="B44" s="116">
        <v>700820.7</v>
      </c>
      <c r="C44" s="117">
        <v>0.001017</v>
      </c>
    </row>
    <row r="45" spans="1:3" ht="15">
      <c r="A45" s="115" t="s">
        <v>595</v>
      </c>
      <c r="B45" s="116">
        <v>100051514.77</v>
      </c>
      <c r="C45" s="117">
        <v>0.145236</v>
      </c>
    </row>
    <row r="46" spans="1:3" ht="15">
      <c r="A46" s="115" t="s">
        <v>596</v>
      </c>
      <c r="B46" s="116">
        <v>31477947.38</v>
      </c>
      <c r="C46" s="117">
        <v>0.045694</v>
      </c>
    </row>
    <row r="47" spans="1:3" ht="15">
      <c r="A47" s="115" t="s">
        <v>597</v>
      </c>
      <c r="B47" s="116">
        <v>175965355.45</v>
      </c>
      <c r="C47" s="117">
        <v>0.255434</v>
      </c>
    </row>
    <row r="48" spans="1:3" ht="15">
      <c r="A48" s="115" t="s">
        <v>598</v>
      </c>
      <c r="B48" s="116">
        <v>17275630.27</v>
      </c>
      <c r="C48" s="117">
        <v>0.025077</v>
      </c>
    </row>
    <row r="49" spans="1:3" ht="409.5" customHeight="1" hidden="1">
      <c r="A49" s="115"/>
      <c r="B49" s="116"/>
      <c r="C49" s="117"/>
    </row>
    <row r="50" spans="1:3" ht="409.5" customHeight="1" hidden="1">
      <c r="A50" s="115"/>
      <c r="B50" s="116"/>
      <c r="C50" s="117"/>
    </row>
    <row r="51" spans="1:3" ht="409.5" customHeight="1" hidden="1">
      <c r="A51" s="115"/>
      <c r="B51" s="116"/>
      <c r="C51" s="117"/>
    </row>
    <row r="52" spans="1:3" ht="409.5" customHeight="1" hidden="1">
      <c r="A52" s="115"/>
      <c r="B52" s="116"/>
      <c r="C52" s="117"/>
    </row>
    <row r="53" spans="1:3" ht="409.5" customHeight="1" hidden="1">
      <c r="A53" s="115"/>
      <c r="B53" s="116"/>
      <c r="C53" s="117"/>
    </row>
    <row r="54" spans="1:3" ht="409.5" customHeight="1" hidden="1">
      <c r="A54" s="115"/>
      <c r="B54" s="116"/>
      <c r="C54" s="117"/>
    </row>
    <row r="55" spans="1:3" ht="409.5" customHeight="1" hidden="1">
      <c r="A55" s="115"/>
      <c r="B55" s="116"/>
      <c r="C55" s="117"/>
    </row>
    <row r="56" spans="1:3" ht="409.5" customHeight="1" hidden="1">
      <c r="A56" s="115"/>
      <c r="B56" s="116"/>
      <c r="C56" s="117"/>
    </row>
    <row r="57" spans="1:3" ht="409.5" customHeight="1" hidden="1">
      <c r="A57" s="115"/>
      <c r="B57" s="116"/>
      <c r="C57" s="117"/>
    </row>
    <row r="58" spans="1:3" ht="409.5" customHeight="1" hidden="1">
      <c r="A58" s="115"/>
      <c r="B58" s="116"/>
      <c r="C58" s="117"/>
    </row>
    <row r="59" spans="1:3" ht="409.5" customHeight="1" hidden="1">
      <c r="A59" s="115"/>
      <c r="B59" s="116"/>
      <c r="C59" s="117"/>
    </row>
    <row r="60" spans="1:3" ht="409.5" customHeight="1" hidden="1">
      <c r="A60" s="115"/>
      <c r="B60" s="116"/>
      <c r="C60" s="117"/>
    </row>
    <row r="61" spans="1:3" ht="409.5" customHeight="1" hidden="1">
      <c r="A61" s="115"/>
      <c r="B61" s="116"/>
      <c r="C61" s="117"/>
    </row>
    <row r="62" spans="1:3" ht="409.5" customHeight="1" hidden="1">
      <c r="A62" s="115"/>
      <c r="B62" s="116"/>
      <c r="C62" s="117"/>
    </row>
    <row r="63" spans="1:3" ht="409.5" customHeight="1" hidden="1">
      <c r="A63" s="115"/>
      <c r="B63" s="116"/>
      <c r="C63" s="117"/>
    </row>
    <row r="64" spans="1:3" ht="409.5" customHeight="1" hidden="1">
      <c r="A64" s="115"/>
      <c r="B64" s="116"/>
      <c r="C64" s="117"/>
    </row>
    <row r="65" spans="1:3" ht="409.5" customHeight="1" hidden="1">
      <c r="A65" s="115"/>
      <c r="B65" s="116"/>
      <c r="C65" s="117"/>
    </row>
    <row r="66" spans="1:3" ht="409.5" customHeight="1" hidden="1">
      <c r="A66" s="115"/>
      <c r="B66" s="116"/>
      <c r="C66" s="117"/>
    </row>
    <row r="67" spans="1:3" ht="409.5" customHeight="1" hidden="1">
      <c r="A67" s="115"/>
      <c r="B67" s="116"/>
      <c r="C67" s="117"/>
    </row>
    <row r="68" spans="1:3" ht="409.5" customHeight="1" hidden="1">
      <c r="A68" s="115"/>
      <c r="B68" s="116"/>
      <c r="C68" s="117"/>
    </row>
    <row r="69" spans="1:3" ht="409.5" customHeight="1" hidden="1">
      <c r="A69" s="115"/>
      <c r="B69" s="116"/>
      <c r="C69" s="117"/>
    </row>
    <row r="70" spans="1:3" ht="409.5" customHeight="1" hidden="1">
      <c r="A70" s="115"/>
      <c r="B70" s="116"/>
      <c r="C70" s="117"/>
    </row>
    <row r="71" spans="1:3" ht="409.5" customHeight="1" hidden="1">
      <c r="A71" s="115"/>
      <c r="B71" s="116"/>
      <c r="C71" s="117"/>
    </row>
    <row r="72" spans="1:3" ht="409.5" customHeight="1" hidden="1">
      <c r="A72" s="115"/>
      <c r="B72" s="116"/>
      <c r="C72" s="117"/>
    </row>
    <row r="73" spans="1:3" ht="409.5" customHeight="1" hidden="1">
      <c r="A73" s="115"/>
      <c r="B73" s="116"/>
      <c r="C73" s="117"/>
    </row>
    <row r="74" spans="1:3" ht="409.5" customHeight="1" hidden="1">
      <c r="A74" s="115"/>
      <c r="B74" s="116"/>
      <c r="C74" s="117"/>
    </row>
    <row r="75" spans="1:3" ht="409.5" customHeight="1" hidden="1">
      <c r="A75" s="115"/>
      <c r="B75" s="116"/>
      <c r="C75" s="117"/>
    </row>
    <row r="76" spans="1:3" ht="409.5" customHeight="1" hidden="1">
      <c r="A76" s="115"/>
      <c r="B76" s="116"/>
      <c r="C76" s="117"/>
    </row>
    <row r="77" spans="1:3" ht="409.5" customHeight="1" hidden="1">
      <c r="A77" s="115"/>
      <c r="B77" s="116"/>
      <c r="C77" s="117"/>
    </row>
    <row r="78" spans="1:3" ht="409.5" customHeight="1" hidden="1">
      <c r="A78" s="115"/>
      <c r="B78" s="116"/>
      <c r="C78" s="117"/>
    </row>
    <row r="79" spans="1:3" ht="409.5" customHeight="1" hidden="1">
      <c r="A79" s="115"/>
      <c r="B79" s="116"/>
      <c r="C79" s="117"/>
    </row>
    <row r="80" spans="1:3" ht="409.5" customHeight="1" hidden="1">
      <c r="A80" s="115"/>
      <c r="B80" s="116"/>
      <c r="C80" s="117"/>
    </row>
    <row r="81" spans="1:3" ht="15">
      <c r="A81" s="118" t="s">
        <v>575</v>
      </c>
      <c r="B81" s="119">
        <f>SUM(B6:B80)</f>
        <v>688885697.22</v>
      </c>
      <c r="C81" s="120">
        <f>SUM(C6:C80)</f>
        <v>0.9999750000000001</v>
      </c>
    </row>
    <row r="82" ht="15"/>
    <row r="83" spans="1:3" ht="15">
      <c r="A83" s="121"/>
      <c r="B83" s="121"/>
      <c r="C83" s="121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B81" sqref="B81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6" t="s">
        <v>599</v>
      </c>
      <c r="B1" s="256"/>
      <c r="C1" s="256"/>
    </row>
    <row r="2" spans="1:3" ht="15.75">
      <c r="A2" s="256" t="s">
        <v>600</v>
      </c>
      <c r="B2" s="256"/>
      <c r="C2" s="256"/>
    </row>
    <row r="3" spans="1:3" ht="15">
      <c r="A3" s="254" t="s">
        <v>897</v>
      </c>
      <c r="B3" s="254"/>
      <c r="C3" s="254"/>
    </row>
    <row r="4" spans="1:3" ht="15">
      <c r="A4" s="254" t="s">
        <v>494</v>
      </c>
      <c r="B4" s="254"/>
      <c r="C4" s="254"/>
    </row>
    <row r="5" spans="1:3" ht="5.25" customHeight="1">
      <c r="A5" s="122"/>
      <c r="B5" s="122"/>
      <c r="C5" s="122"/>
    </row>
    <row r="6" spans="1:3" ht="15">
      <c r="A6" s="113" t="s">
        <v>590</v>
      </c>
      <c r="B6" s="114" t="s">
        <v>591</v>
      </c>
      <c r="C6" s="114" t="s">
        <v>592</v>
      </c>
    </row>
    <row r="7" spans="1:3" ht="409.5" customHeight="1" hidden="1">
      <c r="A7" s="123"/>
      <c r="B7" s="124"/>
      <c r="C7" s="125"/>
    </row>
    <row r="8" spans="1:3" ht="15">
      <c r="A8" s="123" t="s">
        <v>538</v>
      </c>
      <c r="B8" s="124">
        <v>33386935.6</v>
      </c>
      <c r="C8" s="125">
        <v>0.042187</v>
      </c>
    </row>
    <row r="9" spans="1:3" ht="15">
      <c r="A9" s="123" t="s">
        <v>539</v>
      </c>
      <c r="B9" s="124">
        <v>27812171.99</v>
      </c>
      <c r="C9" s="125">
        <v>0.035142</v>
      </c>
    </row>
    <row r="10" spans="1:3" ht="15">
      <c r="A10" s="123" t="s">
        <v>566</v>
      </c>
      <c r="B10" s="124">
        <v>3010293.55</v>
      </c>
      <c r="C10" s="125">
        <v>0.003803</v>
      </c>
    </row>
    <row r="11" spans="1:3" ht="15">
      <c r="A11" s="123" t="s">
        <v>540</v>
      </c>
      <c r="B11" s="124">
        <v>9435539.01</v>
      </c>
      <c r="C11" s="125">
        <v>0.011921</v>
      </c>
    </row>
    <row r="12" spans="1:3" ht="15">
      <c r="A12" s="123" t="s">
        <v>541</v>
      </c>
      <c r="B12" s="124">
        <v>40708858.31</v>
      </c>
      <c r="C12" s="125">
        <v>0.051438</v>
      </c>
    </row>
    <row r="13" spans="1:3" ht="15">
      <c r="A13" s="123" t="s">
        <v>522</v>
      </c>
      <c r="B13" s="124">
        <v>60852552.18</v>
      </c>
      <c r="C13" s="125">
        <v>0.076891</v>
      </c>
    </row>
    <row r="14" spans="1:3" ht="15">
      <c r="A14" s="123" t="s">
        <v>593</v>
      </c>
      <c r="B14" s="124">
        <v>2511854.87</v>
      </c>
      <c r="C14" s="125">
        <v>0.003173</v>
      </c>
    </row>
    <row r="15" spans="1:3" ht="15">
      <c r="A15" s="123" t="s">
        <v>528</v>
      </c>
      <c r="B15" s="124">
        <v>4323049.04</v>
      </c>
      <c r="C15" s="125">
        <v>0.005462</v>
      </c>
    </row>
    <row r="16" spans="1:3" ht="15">
      <c r="A16" s="123" t="s">
        <v>526</v>
      </c>
      <c r="B16" s="124">
        <v>40574608.52</v>
      </c>
      <c r="C16" s="125">
        <v>0.051269</v>
      </c>
    </row>
    <row r="17" spans="1:3" ht="15">
      <c r="A17" s="123" t="s">
        <v>542</v>
      </c>
      <c r="B17" s="124">
        <v>38733509.13</v>
      </c>
      <c r="C17" s="125">
        <v>0.048943</v>
      </c>
    </row>
    <row r="18" spans="1:3" ht="15">
      <c r="A18" s="123" t="s">
        <v>543</v>
      </c>
      <c r="B18" s="124">
        <v>25226766.73</v>
      </c>
      <c r="C18" s="125">
        <v>0.031876</v>
      </c>
    </row>
    <row r="19" spans="1:3" ht="15">
      <c r="A19" s="123" t="s">
        <v>568</v>
      </c>
      <c r="B19" s="124">
        <v>634101.44</v>
      </c>
      <c r="C19" s="125">
        <v>0.000801</v>
      </c>
    </row>
    <row r="20" spans="1:3" ht="15">
      <c r="A20" s="123" t="s">
        <v>569</v>
      </c>
      <c r="B20" s="124">
        <v>2860926.59</v>
      </c>
      <c r="C20" s="125">
        <v>0.003615</v>
      </c>
    </row>
    <row r="21" spans="1:3" ht="15">
      <c r="A21" s="123" t="s">
        <v>544</v>
      </c>
      <c r="B21" s="124">
        <v>4698719.87</v>
      </c>
      <c r="C21" s="125">
        <v>0.005937</v>
      </c>
    </row>
    <row r="22" spans="1:3" ht="15">
      <c r="A22" s="123" t="s">
        <v>545</v>
      </c>
      <c r="B22" s="124">
        <v>62331264.25</v>
      </c>
      <c r="C22" s="125">
        <v>0.07876</v>
      </c>
    </row>
    <row r="23" spans="1:3" ht="15">
      <c r="A23" s="123" t="s">
        <v>553</v>
      </c>
      <c r="B23" s="124">
        <v>2960237.31</v>
      </c>
      <c r="C23" s="125">
        <v>0.00374</v>
      </c>
    </row>
    <row r="24" spans="1:3" ht="15">
      <c r="A24" s="123" t="s">
        <v>601</v>
      </c>
      <c r="B24" s="124">
        <v>303358.1</v>
      </c>
      <c r="C24" s="125">
        <v>0.000383</v>
      </c>
    </row>
    <row r="25" spans="1:3" ht="15">
      <c r="A25" s="123" t="s">
        <v>529</v>
      </c>
      <c r="B25" s="124">
        <v>2284620.86</v>
      </c>
      <c r="C25" s="125">
        <v>0.002886</v>
      </c>
    </row>
    <row r="26" spans="1:3" ht="15">
      <c r="A26" s="123" t="s">
        <v>516</v>
      </c>
      <c r="B26" s="124">
        <v>1540869.05</v>
      </c>
      <c r="C26" s="125">
        <v>0.001947</v>
      </c>
    </row>
    <row r="27" spans="1:3" ht="15">
      <c r="A27" s="123" t="s">
        <v>594</v>
      </c>
      <c r="B27" s="124">
        <v>527437.02</v>
      </c>
      <c r="C27" s="125">
        <v>0.000665</v>
      </c>
    </row>
    <row r="28" spans="1:3" ht="15">
      <c r="A28" s="123" t="s">
        <v>530</v>
      </c>
      <c r="B28" s="124">
        <v>3772247.41</v>
      </c>
      <c r="C28" s="125">
        <v>0.004766</v>
      </c>
    </row>
    <row r="29" spans="1:3" ht="15">
      <c r="A29" s="123" t="s">
        <v>602</v>
      </c>
      <c r="B29" s="124">
        <v>554020.32</v>
      </c>
      <c r="C29" s="125">
        <v>0.0007</v>
      </c>
    </row>
    <row r="30" spans="1:3" ht="15">
      <c r="A30" s="123" t="s">
        <v>603</v>
      </c>
      <c r="B30" s="124">
        <v>187236.26</v>
      </c>
      <c r="C30" s="125">
        <v>0.000236</v>
      </c>
    </row>
    <row r="31" spans="1:3" ht="15">
      <c r="A31" s="123" t="s">
        <v>546</v>
      </c>
      <c r="B31" s="124">
        <v>7407416.71</v>
      </c>
      <c r="C31" s="125">
        <v>0.009359</v>
      </c>
    </row>
    <row r="32" spans="1:3" ht="15">
      <c r="A32" s="123" t="s">
        <v>547</v>
      </c>
      <c r="B32" s="124">
        <v>11526771.72</v>
      </c>
      <c r="C32" s="125">
        <v>0.014565</v>
      </c>
    </row>
    <row r="33" spans="1:3" ht="15">
      <c r="A33" s="123" t="s">
        <v>548</v>
      </c>
      <c r="B33" s="124">
        <v>7356825.66</v>
      </c>
      <c r="C33" s="125">
        <v>0.009295</v>
      </c>
    </row>
    <row r="34" spans="1:3" ht="15">
      <c r="A34" s="123" t="s">
        <v>514</v>
      </c>
      <c r="B34" s="124">
        <v>29885583.15</v>
      </c>
      <c r="C34" s="125">
        <v>0.037762</v>
      </c>
    </row>
    <row r="35" spans="1:3" ht="15">
      <c r="A35" s="123" t="s">
        <v>531</v>
      </c>
      <c r="B35" s="124">
        <v>25690149.97</v>
      </c>
      <c r="C35" s="125">
        <v>0.032461</v>
      </c>
    </row>
    <row r="36" spans="1:3" ht="15">
      <c r="A36" s="123" t="s">
        <v>519</v>
      </c>
      <c r="B36" s="124">
        <v>1269475.97</v>
      </c>
      <c r="C36" s="125">
        <v>0.001604</v>
      </c>
    </row>
    <row r="37" spans="1:3" ht="15">
      <c r="A37" s="123" t="s">
        <v>549</v>
      </c>
      <c r="B37" s="124">
        <v>22073486.73</v>
      </c>
      <c r="C37" s="125">
        <v>0.027891</v>
      </c>
    </row>
    <row r="38" spans="1:3" ht="15">
      <c r="A38" s="123" t="s">
        <v>550</v>
      </c>
      <c r="B38" s="124">
        <v>6767383.95</v>
      </c>
      <c r="C38" s="125">
        <v>0.008551</v>
      </c>
    </row>
    <row r="39" spans="1:3" ht="15">
      <c r="A39" s="123" t="s">
        <v>555</v>
      </c>
      <c r="B39" s="124">
        <v>2139729.99</v>
      </c>
      <c r="C39" s="125">
        <v>0.002703</v>
      </c>
    </row>
    <row r="40" spans="1:3" ht="15">
      <c r="A40" s="123" t="s">
        <v>719</v>
      </c>
      <c r="B40" s="124">
        <v>579666.97</v>
      </c>
      <c r="C40" s="125">
        <v>0.000732</v>
      </c>
    </row>
    <row r="41" spans="1:3" ht="15">
      <c r="A41" s="123" t="s">
        <v>570</v>
      </c>
      <c r="B41" s="124">
        <v>5930341.64</v>
      </c>
      <c r="C41" s="125">
        <v>0.007493</v>
      </c>
    </row>
    <row r="42" spans="1:3" ht="15">
      <c r="A42" s="123" t="s">
        <v>554</v>
      </c>
      <c r="B42" s="124">
        <v>176316.91</v>
      </c>
      <c r="C42" s="125">
        <v>0.000222</v>
      </c>
    </row>
    <row r="43" spans="1:3" ht="15">
      <c r="A43" s="123" t="s">
        <v>604</v>
      </c>
      <c r="B43" s="124">
        <v>161222.51</v>
      </c>
      <c r="C43" s="125">
        <v>0.000203</v>
      </c>
    </row>
    <row r="44" spans="1:3" ht="15">
      <c r="A44" s="123" t="s">
        <v>605</v>
      </c>
      <c r="B44" s="124">
        <v>218051.32</v>
      </c>
      <c r="C44" s="125">
        <v>0.000275</v>
      </c>
    </row>
    <row r="45" spans="1:3" ht="15">
      <c r="A45" s="123" t="s">
        <v>844</v>
      </c>
      <c r="B45" s="124">
        <v>2823411.29</v>
      </c>
      <c r="C45" s="125">
        <v>0.003567</v>
      </c>
    </row>
    <row r="46" spans="1:3" ht="18" customHeight="1">
      <c r="A46" s="123" t="s">
        <v>885</v>
      </c>
      <c r="B46" s="124">
        <v>675181.63</v>
      </c>
      <c r="C46" s="125">
        <v>0.000853</v>
      </c>
    </row>
    <row r="47" spans="1:3" ht="15">
      <c r="A47" s="123" t="s">
        <v>699</v>
      </c>
      <c r="B47" s="124">
        <v>2849877</v>
      </c>
      <c r="C47" s="125">
        <v>0.003601</v>
      </c>
    </row>
    <row r="48" spans="1:3" ht="15">
      <c r="A48" s="123" t="s">
        <v>557</v>
      </c>
      <c r="B48" s="124">
        <v>407752.56</v>
      </c>
      <c r="C48" s="125">
        <v>0.000515</v>
      </c>
    </row>
    <row r="49" spans="1:3" ht="15">
      <c r="A49" s="123" t="s">
        <v>527</v>
      </c>
      <c r="B49" s="124">
        <v>662550.88</v>
      </c>
      <c r="C49" s="125">
        <v>0.000837</v>
      </c>
    </row>
    <row r="50" spans="1:3" ht="15">
      <c r="A50" s="123" t="s">
        <v>517</v>
      </c>
      <c r="B50" s="124">
        <v>1476572.89</v>
      </c>
      <c r="C50" s="125">
        <v>0.001865</v>
      </c>
    </row>
    <row r="51" spans="1:3" ht="15">
      <c r="A51" s="123" t="s">
        <v>606</v>
      </c>
      <c r="B51" s="124">
        <v>32649.96</v>
      </c>
      <c r="C51" s="125">
        <v>4.1E-05</v>
      </c>
    </row>
    <row r="52" spans="1:3" ht="15">
      <c r="A52" s="123" t="s">
        <v>532</v>
      </c>
      <c r="B52" s="124">
        <v>2705644.41</v>
      </c>
      <c r="C52" s="125">
        <v>0.003418</v>
      </c>
    </row>
    <row r="53" spans="1:3" ht="15">
      <c r="A53" s="123" t="s">
        <v>607</v>
      </c>
      <c r="B53" s="124">
        <v>281753.09</v>
      </c>
      <c r="C53" s="125">
        <v>0.000356</v>
      </c>
    </row>
    <row r="54" spans="1:3" ht="15">
      <c r="A54" s="123" t="s">
        <v>567</v>
      </c>
      <c r="B54" s="124">
        <v>2333931.57</v>
      </c>
      <c r="C54" s="125">
        <v>0.002949</v>
      </c>
    </row>
    <row r="55" spans="1:3" ht="15">
      <c r="A55" s="123" t="s">
        <v>608</v>
      </c>
      <c r="B55" s="124">
        <v>59132.83</v>
      </c>
      <c r="C55" s="125">
        <v>7.4E-05</v>
      </c>
    </row>
    <row r="56" spans="1:3" ht="15">
      <c r="A56" s="123" t="s">
        <v>533</v>
      </c>
      <c r="B56" s="124">
        <v>5303703.25</v>
      </c>
      <c r="C56" s="125">
        <v>0.006701</v>
      </c>
    </row>
    <row r="57" spans="1:3" ht="15">
      <c r="A57" s="123" t="s">
        <v>536</v>
      </c>
      <c r="B57" s="124">
        <v>72585404.39</v>
      </c>
      <c r="C57" s="125">
        <v>0.091717</v>
      </c>
    </row>
    <row r="58" spans="1:3" ht="15">
      <c r="A58" s="123" t="s">
        <v>845</v>
      </c>
      <c r="B58" s="124">
        <v>8537137.57</v>
      </c>
      <c r="C58" s="125">
        <v>0.010787</v>
      </c>
    </row>
    <row r="59" spans="1:3" ht="15">
      <c r="A59" s="123" t="s">
        <v>534</v>
      </c>
      <c r="B59" s="124">
        <v>3139927.8</v>
      </c>
      <c r="C59" s="125">
        <v>0.003967</v>
      </c>
    </row>
    <row r="60" spans="1:3" ht="15">
      <c r="A60" s="123" t="s">
        <v>609</v>
      </c>
      <c r="B60" s="124">
        <v>5482.45</v>
      </c>
      <c r="C60" s="125">
        <v>6E-06</v>
      </c>
    </row>
    <row r="61" spans="1:3" ht="15">
      <c r="A61" s="123" t="s">
        <v>610</v>
      </c>
      <c r="B61" s="124">
        <v>7925.32</v>
      </c>
      <c r="C61" s="125">
        <v>1E-05</v>
      </c>
    </row>
    <row r="62" spans="1:3" ht="15">
      <c r="A62" s="123" t="s">
        <v>583</v>
      </c>
      <c r="B62" s="124">
        <v>2132284.25</v>
      </c>
      <c r="C62" s="125">
        <v>0.002694</v>
      </c>
    </row>
    <row r="63" spans="1:3" ht="15">
      <c r="A63" s="123" t="s">
        <v>595</v>
      </c>
      <c r="B63" s="124">
        <v>101306603.71</v>
      </c>
      <c r="C63" s="125">
        <v>0.128009</v>
      </c>
    </row>
    <row r="64" spans="1:3" ht="15">
      <c r="A64" s="123" t="s">
        <v>596</v>
      </c>
      <c r="B64" s="124">
        <v>51504871.91</v>
      </c>
      <c r="C64" s="125">
        <v>0.06508</v>
      </c>
    </row>
    <row r="65" spans="1:3" ht="15">
      <c r="A65" s="123" t="s">
        <v>597</v>
      </c>
      <c r="B65" s="124">
        <v>207038.39</v>
      </c>
      <c r="C65" s="125">
        <v>0.000261</v>
      </c>
    </row>
    <row r="66" spans="1:3" ht="15">
      <c r="A66" s="123" t="s">
        <v>598</v>
      </c>
      <c r="B66" s="124">
        <v>41946452</v>
      </c>
      <c r="C66" s="125">
        <v>0.053002</v>
      </c>
    </row>
    <row r="67" spans="1:3" ht="409.5" customHeight="1" hidden="1">
      <c r="A67" s="123"/>
      <c r="B67" s="124"/>
      <c r="C67" s="125"/>
    </row>
    <row r="68" spans="1:3" ht="409.5" customHeight="1" hidden="1">
      <c r="A68" s="123"/>
      <c r="B68" s="124"/>
      <c r="C68" s="125"/>
    </row>
    <row r="69" spans="1:3" ht="409.5" customHeight="1" hidden="1">
      <c r="A69" s="123"/>
      <c r="B69" s="124"/>
      <c r="C69" s="125"/>
    </row>
    <row r="70" spans="1:3" ht="409.5" customHeight="1" hidden="1">
      <c r="A70" s="123"/>
      <c r="B70" s="124"/>
      <c r="C70" s="125"/>
    </row>
    <row r="71" spans="1:3" ht="409.5" customHeight="1" hidden="1">
      <c r="A71" s="123"/>
      <c r="B71" s="124"/>
      <c r="C71" s="125"/>
    </row>
    <row r="72" spans="1:3" ht="409.5" customHeight="1" hidden="1">
      <c r="A72" s="123"/>
      <c r="B72" s="124"/>
      <c r="C72" s="125"/>
    </row>
    <row r="73" spans="1:3" ht="409.5" customHeight="1" hidden="1">
      <c r="A73" s="123"/>
      <c r="B73" s="124"/>
      <c r="C73" s="125"/>
    </row>
    <row r="74" spans="1:3" ht="409.5" customHeight="1" hidden="1">
      <c r="A74" s="123"/>
      <c r="B74" s="124"/>
      <c r="C74" s="125"/>
    </row>
    <row r="75" spans="1:3" ht="409.5" customHeight="1" hidden="1">
      <c r="A75" s="123"/>
      <c r="B75" s="124"/>
      <c r="C75" s="125"/>
    </row>
    <row r="76" spans="1:3" ht="409.5" customHeight="1" hidden="1">
      <c r="A76" s="123"/>
      <c r="B76" s="124"/>
      <c r="C76" s="125"/>
    </row>
    <row r="77" spans="1:3" ht="409.5" customHeight="1" hidden="1">
      <c r="A77" s="123"/>
      <c r="B77" s="124"/>
      <c r="C77" s="125"/>
    </row>
    <row r="78" spans="1:3" ht="409.5" customHeight="1" hidden="1">
      <c r="A78" s="123"/>
      <c r="B78" s="124"/>
      <c r="C78" s="125"/>
    </row>
    <row r="79" spans="1:3" ht="409.5" customHeight="1" hidden="1">
      <c r="A79" s="123"/>
      <c r="B79" s="124"/>
      <c r="C79" s="125"/>
    </row>
    <row r="80" spans="1:3" ht="409.5" customHeight="1" hidden="1">
      <c r="A80" s="123"/>
      <c r="B80" s="124"/>
      <c r="C80" s="125"/>
    </row>
    <row r="81" spans="1:3" ht="15">
      <c r="A81" s="118" t="s">
        <v>575</v>
      </c>
      <c r="B81" s="119">
        <f>SUM(B7:B80)</f>
        <v>791398889.7600001</v>
      </c>
      <c r="C81" s="120">
        <f>SUM(C7:C80)</f>
        <v>0.9999669999999998</v>
      </c>
    </row>
    <row r="82" spans="1:3" ht="15">
      <c r="A82" s="257" t="s">
        <v>4</v>
      </c>
      <c r="B82" s="257"/>
      <c r="C82" s="257"/>
    </row>
    <row r="83" spans="1:3" ht="15">
      <c r="A83" s="257"/>
      <c r="B83" s="257"/>
      <c r="C83" s="257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7" sqref="C17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6" t="s">
        <v>611</v>
      </c>
      <c r="B1" s="256"/>
      <c r="C1" s="256"/>
    </row>
    <row r="2" spans="1:3" ht="15">
      <c r="A2" s="254" t="s">
        <v>897</v>
      </c>
      <c r="B2" s="254"/>
      <c r="C2" s="254"/>
    </row>
    <row r="3" spans="1:3" ht="15">
      <c r="A3" s="255" t="s">
        <v>494</v>
      </c>
      <c r="B3" s="255"/>
      <c r="C3" s="255"/>
    </row>
    <row r="4" spans="1:3" ht="15">
      <c r="A4" s="126"/>
      <c r="B4" s="126"/>
      <c r="C4" s="126"/>
    </row>
    <row r="5" spans="1:3" ht="5.25" customHeight="1">
      <c r="A5" s="127"/>
      <c r="B5" s="127"/>
      <c r="C5" s="127"/>
    </row>
    <row r="6" spans="1:3" ht="15">
      <c r="A6" s="128" t="s">
        <v>612</v>
      </c>
      <c r="B6" s="129" t="s">
        <v>575</v>
      </c>
      <c r="C6" s="129" t="s">
        <v>592</v>
      </c>
    </row>
    <row r="7" spans="1:3" ht="15">
      <c r="A7" s="130" t="s">
        <v>816</v>
      </c>
      <c r="B7" s="131">
        <v>896752.48</v>
      </c>
      <c r="C7" s="132">
        <v>0.001301</v>
      </c>
    </row>
    <row r="8" spans="1:3" ht="15">
      <c r="A8" s="130" t="s">
        <v>513</v>
      </c>
      <c r="B8" s="131">
        <v>61640579.56</v>
      </c>
      <c r="C8" s="132">
        <v>0.089476</v>
      </c>
    </row>
    <row r="9" spans="1:3" ht="15">
      <c r="A9" s="130" t="s">
        <v>515</v>
      </c>
      <c r="B9" s="131">
        <v>32943547.78</v>
      </c>
      <c r="C9" s="132">
        <v>0.047812</v>
      </c>
    </row>
    <row r="10" spans="1:3" ht="15">
      <c r="A10" s="130" t="s">
        <v>535</v>
      </c>
      <c r="B10" s="131">
        <v>24938801.52</v>
      </c>
      <c r="C10" s="132">
        <v>0.036201</v>
      </c>
    </row>
    <row r="11" spans="1:3" ht="15">
      <c r="A11" s="130" t="s">
        <v>613</v>
      </c>
      <c r="B11" s="131">
        <v>22549306.32</v>
      </c>
      <c r="C11" s="132">
        <v>0.032733</v>
      </c>
    </row>
    <row r="12" spans="1:3" ht="15">
      <c r="A12" s="130" t="s">
        <v>537</v>
      </c>
      <c r="B12" s="131">
        <v>148898773.46</v>
      </c>
      <c r="C12" s="132">
        <v>0.216138</v>
      </c>
    </row>
    <row r="13" spans="1:3" ht="15">
      <c r="A13" s="130" t="s">
        <v>551</v>
      </c>
      <c r="B13" s="131">
        <v>70820468.09</v>
      </c>
      <c r="C13" s="132">
        <v>0.102804</v>
      </c>
    </row>
    <row r="14" spans="1:3" ht="15">
      <c r="A14" s="130" t="s">
        <v>518</v>
      </c>
      <c r="B14" s="131">
        <v>1153127.28</v>
      </c>
      <c r="C14" s="132">
        <v>0.001672</v>
      </c>
    </row>
    <row r="15" spans="1:3" ht="15">
      <c r="A15" s="130" t="s">
        <v>552</v>
      </c>
      <c r="B15" s="131">
        <v>273892.86</v>
      </c>
      <c r="C15" s="132">
        <v>0.000397</v>
      </c>
    </row>
    <row r="16" spans="1:3" ht="15">
      <c r="A16" s="130" t="s">
        <v>595</v>
      </c>
      <c r="B16" s="131">
        <v>100051514.77</v>
      </c>
      <c r="C16" s="132">
        <v>0.145236</v>
      </c>
    </row>
    <row r="17" spans="1:3" ht="15">
      <c r="A17" s="130" t="s">
        <v>596</v>
      </c>
      <c r="B17" s="131">
        <v>31477947.38</v>
      </c>
      <c r="C17" s="132">
        <v>0.045694</v>
      </c>
    </row>
    <row r="18" spans="1:3" ht="15">
      <c r="A18" s="130" t="s">
        <v>597</v>
      </c>
      <c r="B18" s="131">
        <v>175965355.45</v>
      </c>
      <c r="C18" s="132">
        <v>0.255434</v>
      </c>
    </row>
    <row r="19" spans="1:3" ht="15">
      <c r="A19" s="130" t="s">
        <v>598</v>
      </c>
      <c r="B19" s="131">
        <v>17275630.27</v>
      </c>
      <c r="C19" s="132">
        <v>0.025077</v>
      </c>
    </row>
    <row r="20" spans="1:3" ht="409.5" customHeight="1" hidden="1">
      <c r="A20" s="130"/>
      <c r="B20" s="131"/>
      <c r="C20" s="132"/>
    </row>
    <row r="21" spans="1:3" ht="409.5" customHeight="1" hidden="1">
      <c r="A21" s="130"/>
      <c r="B21" s="131"/>
      <c r="C21" s="132"/>
    </row>
    <row r="22" spans="1:3" ht="409.5" customHeight="1" hidden="1">
      <c r="A22" s="130"/>
      <c r="B22" s="131"/>
      <c r="C22" s="132"/>
    </row>
    <row r="23" spans="1:3" ht="409.5" customHeight="1" hidden="1">
      <c r="A23" s="130"/>
      <c r="B23" s="131"/>
      <c r="C23" s="132"/>
    </row>
    <row r="24" spans="1:3" ht="409.5" customHeight="1" hidden="1">
      <c r="A24" s="130"/>
      <c r="B24" s="131"/>
      <c r="C24" s="132"/>
    </row>
    <row r="25" spans="1:3" ht="409.5" customHeight="1" hidden="1">
      <c r="A25" s="130"/>
      <c r="B25" s="131"/>
      <c r="C25" s="132"/>
    </row>
    <row r="26" spans="1:3" ht="409.5" customHeight="1" hidden="1">
      <c r="A26" s="130"/>
      <c r="B26" s="131"/>
      <c r="C26" s="132"/>
    </row>
    <row r="27" spans="1:3" ht="409.5" customHeight="1" hidden="1">
      <c r="A27" s="130"/>
      <c r="B27" s="131"/>
      <c r="C27" s="132"/>
    </row>
    <row r="28" spans="1:3" ht="409.5" customHeight="1" hidden="1">
      <c r="A28" s="130"/>
      <c r="B28" s="131"/>
      <c r="C28" s="132"/>
    </row>
    <row r="29" spans="1:3" ht="409.5" customHeight="1" hidden="1">
      <c r="A29" s="130"/>
      <c r="B29" s="131"/>
      <c r="C29" s="132"/>
    </row>
    <row r="30" spans="1:3" ht="409.5" customHeight="1" hidden="1">
      <c r="A30" s="130"/>
      <c r="B30" s="131"/>
      <c r="C30" s="132"/>
    </row>
    <row r="31" spans="1:3" ht="409.5" customHeight="1" hidden="1">
      <c r="A31" s="130"/>
      <c r="B31" s="131"/>
      <c r="C31" s="132"/>
    </row>
    <row r="32" spans="1:3" ht="409.5" customHeight="1" hidden="1">
      <c r="A32" s="130"/>
      <c r="B32" s="131"/>
      <c r="C32" s="132"/>
    </row>
    <row r="33" spans="1:3" ht="409.5" customHeight="1" hidden="1">
      <c r="A33" s="130"/>
      <c r="B33" s="131"/>
      <c r="C33" s="132"/>
    </row>
    <row r="34" spans="1:3" ht="409.5" customHeight="1" hidden="1">
      <c r="A34" s="130"/>
      <c r="B34" s="131"/>
      <c r="C34" s="132"/>
    </row>
    <row r="35" spans="1:3" ht="409.5" customHeight="1" hidden="1">
      <c r="A35" s="130"/>
      <c r="B35" s="131"/>
      <c r="C35" s="132"/>
    </row>
    <row r="36" spans="1:3" ht="409.5" customHeight="1" hidden="1">
      <c r="A36" s="130"/>
      <c r="B36" s="131"/>
      <c r="C36" s="132"/>
    </row>
    <row r="37" spans="1:3" ht="409.5" customHeight="1" hidden="1">
      <c r="A37" s="130"/>
      <c r="B37" s="131"/>
      <c r="C37" s="132"/>
    </row>
    <row r="38" spans="1:3" ht="409.5" customHeight="1" hidden="1">
      <c r="A38" s="130"/>
      <c r="B38" s="131"/>
      <c r="C38" s="132"/>
    </row>
    <row r="39" spans="1:3" ht="409.5" customHeight="1" hidden="1">
      <c r="A39" s="130"/>
      <c r="B39" s="131"/>
      <c r="C39" s="132"/>
    </row>
    <row r="40" spans="1:3" ht="409.5" customHeight="1" hidden="1">
      <c r="A40" s="130"/>
      <c r="B40" s="131"/>
      <c r="C40" s="132"/>
    </row>
    <row r="41" spans="1:3" ht="409.5" customHeight="1" hidden="1">
      <c r="A41" s="130"/>
      <c r="B41" s="131"/>
      <c r="C41" s="132"/>
    </row>
    <row r="42" spans="1:3" ht="409.5" customHeight="1" hidden="1">
      <c r="A42" s="130"/>
      <c r="B42" s="131"/>
      <c r="C42" s="132"/>
    </row>
    <row r="43" spans="1:3" ht="409.5" customHeight="1" hidden="1">
      <c r="A43" s="130"/>
      <c r="B43" s="131"/>
      <c r="C43" s="132"/>
    </row>
    <row r="44" spans="1:3" ht="409.5" customHeight="1" hidden="1">
      <c r="A44" s="130"/>
      <c r="B44" s="131"/>
      <c r="C44" s="132"/>
    </row>
    <row r="45" spans="1:3" ht="409.5" customHeight="1" hidden="1">
      <c r="A45" s="130"/>
      <c r="B45" s="131"/>
      <c r="C45" s="132"/>
    </row>
    <row r="46" spans="1:3" ht="409.5" customHeight="1" hidden="1">
      <c r="A46" s="130"/>
      <c r="B46" s="131"/>
      <c r="C46" s="132"/>
    </row>
    <row r="47" spans="1:3" ht="409.5" customHeight="1" hidden="1">
      <c r="A47" s="130"/>
      <c r="B47" s="131"/>
      <c r="C47" s="132"/>
    </row>
    <row r="48" spans="1:3" ht="409.5" customHeight="1" hidden="1">
      <c r="A48" s="130"/>
      <c r="B48" s="131"/>
      <c r="C48" s="132"/>
    </row>
    <row r="49" spans="1:3" ht="409.5" customHeight="1" hidden="1">
      <c r="A49" s="130"/>
      <c r="B49" s="131"/>
      <c r="C49" s="132"/>
    </row>
    <row r="50" spans="1:3" ht="409.5" customHeight="1" hidden="1">
      <c r="A50" s="130"/>
      <c r="B50" s="131"/>
      <c r="C50" s="132"/>
    </row>
    <row r="51" spans="1:3" ht="409.5" customHeight="1" hidden="1">
      <c r="A51" s="130"/>
      <c r="B51" s="131"/>
      <c r="C51" s="132"/>
    </row>
    <row r="52" spans="1:3" ht="409.5" customHeight="1" hidden="1">
      <c r="A52" s="130"/>
      <c r="B52" s="131"/>
      <c r="C52" s="132"/>
    </row>
    <row r="53" spans="1:3" ht="409.5" customHeight="1" hidden="1">
      <c r="A53" s="130"/>
      <c r="B53" s="131"/>
      <c r="C53" s="132"/>
    </row>
    <row r="54" spans="1:3" ht="409.5" customHeight="1" hidden="1">
      <c r="A54" s="130"/>
      <c r="B54" s="131"/>
      <c r="C54" s="132"/>
    </row>
    <row r="55" spans="1:3" ht="409.5" customHeight="1" hidden="1">
      <c r="A55" s="130"/>
      <c r="B55" s="131"/>
      <c r="C55" s="132"/>
    </row>
    <row r="56" spans="1:3" ht="409.5" customHeight="1" hidden="1">
      <c r="A56" s="130"/>
      <c r="B56" s="131"/>
      <c r="C56" s="132"/>
    </row>
    <row r="57" spans="1:3" ht="409.5" customHeight="1" hidden="1">
      <c r="A57" s="130"/>
      <c r="B57" s="131"/>
      <c r="C57" s="132"/>
    </row>
    <row r="58" spans="1:3" ht="409.5" customHeight="1" hidden="1">
      <c r="A58" s="130"/>
      <c r="B58" s="131"/>
      <c r="C58" s="132"/>
    </row>
    <row r="59" spans="1:3" ht="409.5" customHeight="1" hidden="1">
      <c r="A59" s="130"/>
      <c r="B59" s="131"/>
      <c r="C59" s="132"/>
    </row>
    <row r="60" spans="1:3" ht="409.5" customHeight="1" hidden="1">
      <c r="A60" s="130"/>
      <c r="B60" s="131"/>
      <c r="C60" s="132"/>
    </row>
    <row r="61" spans="1:3" ht="409.5" customHeight="1" hidden="1">
      <c r="A61" s="130"/>
      <c r="B61" s="131"/>
      <c r="C61" s="132"/>
    </row>
    <row r="62" spans="1:3" ht="409.5" customHeight="1" hidden="1">
      <c r="A62" s="130"/>
      <c r="B62" s="131"/>
      <c r="C62" s="132"/>
    </row>
    <row r="63" spans="1:3" ht="409.5" customHeight="1" hidden="1">
      <c r="A63" s="130"/>
      <c r="B63" s="131"/>
      <c r="C63" s="132"/>
    </row>
    <row r="64" spans="1:3" ht="409.5" customHeight="1" hidden="1">
      <c r="A64" s="130"/>
      <c r="B64" s="131"/>
      <c r="C64" s="132"/>
    </row>
    <row r="65" spans="1:3" ht="409.5" customHeight="1" hidden="1">
      <c r="A65" s="130"/>
      <c r="B65" s="131"/>
      <c r="C65" s="132"/>
    </row>
    <row r="66" spans="1:3" ht="409.5" customHeight="1" hidden="1">
      <c r="A66" s="130"/>
      <c r="B66" s="131"/>
      <c r="C66" s="132"/>
    </row>
    <row r="67" spans="1:3" ht="409.5" customHeight="1" hidden="1">
      <c r="A67" s="130"/>
      <c r="B67" s="131"/>
      <c r="C67" s="132"/>
    </row>
    <row r="68" spans="1:3" ht="409.5" customHeight="1" hidden="1">
      <c r="A68" s="130"/>
      <c r="B68" s="131"/>
      <c r="C68" s="132"/>
    </row>
    <row r="69" spans="1:3" ht="409.5" customHeight="1" hidden="1">
      <c r="A69" s="130"/>
      <c r="B69" s="131"/>
      <c r="C69" s="132"/>
    </row>
    <row r="70" spans="1:3" ht="409.5" customHeight="1" hidden="1">
      <c r="A70" s="130"/>
      <c r="B70" s="131"/>
      <c r="C70" s="132"/>
    </row>
    <row r="71" spans="1:3" ht="409.5" customHeight="1" hidden="1">
      <c r="A71" s="130"/>
      <c r="B71" s="131"/>
      <c r="C71" s="132"/>
    </row>
    <row r="72" spans="1:3" ht="409.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409.5" customHeight="1" hidden="1">
      <c r="A81" s="130"/>
      <c r="B81" s="131"/>
      <c r="C81" s="132"/>
    </row>
    <row r="82" spans="1:3" ht="409.5" customHeight="1" hidden="1">
      <c r="A82" s="130"/>
      <c r="B82" s="131"/>
      <c r="C82" s="132"/>
    </row>
    <row r="83" spans="1:3" ht="409.5" customHeight="1" hidden="1">
      <c r="A83" s="130"/>
      <c r="B83" s="131"/>
      <c r="C83" s="132"/>
    </row>
    <row r="84" spans="1:3" ht="409.5" customHeight="1" hidden="1">
      <c r="A84" s="130"/>
      <c r="B84" s="131"/>
      <c r="C84" s="132"/>
    </row>
    <row r="85" spans="1:3" ht="409.5" customHeight="1" hidden="1">
      <c r="A85" s="130"/>
      <c r="B85" s="131"/>
      <c r="C85" s="132"/>
    </row>
    <row r="86" spans="1:3" ht="409.5" customHeight="1" hidden="1">
      <c r="A86" s="130"/>
      <c r="B86" s="131"/>
      <c r="C86" s="132"/>
    </row>
    <row r="87" spans="1:3" ht="409.5" customHeight="1" hidden="1">
      <c r="A87" s="130"/>
      <c r="B87" s="131"/>
      <c r="C87" s="132"/>
    </row>
    <row r="88" spans="1:3" ht="409.5" customHeight="1" hidden="1">
      <c r="A88" s="130"/>
      <c r="B88" s="131"/>
      <c r="C88" s="132"/>
    </row>
    <row r="89" spans="1:3" ht="409.5" customHeight="1" hidden="1">
      <c r="A89" s="130"/>
      <c r="B89" s="131"/>
      <c r="C89" s="132"/>
    </row>
    <row r="90" spans="1:3" ht="409.5" customHeight="1" hidden="1">
      <c r="A90" s="130"/>
      <c r="B90" s="131"/>
      <c r="C90" s="132"/>
    </row>
    <row r="91" spans="1:3" ht="409.5" customHeight="1" hidden="1">
      <c r="A91" s="130"/>
      <c r="B91" s="131"/>
      <c r="C91" s="132"/>
    </row>
    <row r="92" spans="1:3" ht="409.5" customHeight="1" hidden="1">
      <c r="A92" s="130"/>
      <c r="B92" s="131"/>
      <c r="C92" s="132"/>
    </row>
    <row r="93" spans="1:3" ht="409.5" customHeight="1" hidden="1">
      <c r="A93" s="130"/>
      <c r="B93" s="131"/>
      <c r="C93" s="132"/>
    </row>
    <row r="94" spans="1:3" ht="409.5" customHeight="1" hidden="1">
      <c r="A94" s="130"/>
      <c r="B94" s="131"/>
      <c r="C94" s="132"/>
    </row>
    <row r="95" spans="1:3" ht="409.5" customHeight="1" hidden="1">
      <c r="A95" s="130"/>
      <c r="B95" s="131"/>
      <c r="C95" s="132"/>
    </row>
    <row r="96" spans="1:3" ht="409.5" customHeight="1" hidden="1">
      <c r="A96" s="130"/>
      <c r="B96" s="131"/>
      <c r="C96" s="132"/>
    </row>
    <row r="97" spans="1:3" ht="409.5" customHeight="1" hidden="1">
      <c r="A97" s="130"/>
      <c r="B97" s="131"/>
      <c r="C97" s="132"/>
    </row>
    <row r="98" spans="1:3" ht="409.5" customHeight="1" hidden="1">
      <c r="A98" s="130"/>
      <c r="B98" s="131"/>
      <c r="C98" s="132"/>
    </row>
    <row r="99" spans="1:3" ht="409.5" customHeight="1" hidden="1">
      <c r="A99" s="130"/>
      <c r="B99" s="131"/>
      <c r="C99" s="132"/>
    </row>
    <row r="100" spans="1:3" ht="409.5" customHeight="1" hidden="1">
      <c r="A100" s="130"/>
      <c r="B100" s="131"/>
      <c r="C100" s="132"/>
    </row>
    <row r="101" spans="1:3" ht="15">
      <c r="A101" s="133" t="s">
        <v>575</v>
      </c>
      <c r="B101" s="134">
        <f>SUM(B7:B100)</f>
        <v>688885697.22</v>
      </c>
      <c r="C101" s="135">
        <f>SUM(C7:C100)</f>
        <v>0.9999750000000001</v>
      </c>
    </row>
    <row r="102" ht="15"/>
    <row r="103" spans="1:3" ht="15">
      <c r="A103" s="121"/>
      <c r="B103" s="121"/>
      <c r="C103" s="121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6" sqref="C16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6" t="s">
        <v>614</v>
      </c>
      <c r="B1" s="256"/>
      <c r="C1" s="256"/>
    </row>
    <row r="2" spans="1:3" ht="15.75">
      <c r="A2" s="256" t="s">
        <v>615</v>
      </c>
      <c r="B2" s="256"/>
      <c r="C2" s="256"/>
    </row>
    <row r="3" spans="1:3" ht="15">
      <c r="A3" s="254" t="s">
        <v>897</v>
      </c>
      <c r="B3" s="254"/>
      <c r="C3" s="254"/>
    </row>
    <row r="4" spans="1:3" ht="15">
      <c r="A4" s="254" t="s">
        <v>494</v>
      </c>
      <c r="B4" s="254"/>
      <c r="C4" s="254"/>
    </row>
    <row r="5" spans="1:3" ht="5.25" customHeight="1">
      <c r="A5" s="136"/>
      <c r="B5" s="136"/>
      <c r="C5" s="136"/>
    </row>
    <row r="6" spans="1:3" ht="15">
      <c r="A6" s="137" t="s">
        <v>612</v>
      </c>
      <c r="B6" s="138" t="s">
        <v>575</v>
      </c>
      <c r="C6" s="138" t="s">
        <v>592</v>
      </c>
    </row>
    <row r="7" spans="1:3" ht="15">
      <c r="A7" s="139" t="s">
        <v>616</v>
      </c>
      <c r="B7" s="140">
        <v>2006341.58</v>
      </c>
      <c r="C7" s="141">
        <v>0.00253</v>
      </c>
    </row>
    <row r="8" spans="1:3" ht="15">
      <c r="A8" s="139" t="s">
        <v>513</v>
      </c>
      <c r="B8" s="140">
        <v>29012692.39</v>
      </c>
      <c r="C8" s="141">
        <v>0.036657</v>
      </c>
    </row>
    <row r="9" spans="1:3" ht="15">
      <c r="A9" s="139" t="s">
        <v>515</v>
      </c>
      <c r="B9" s="140">
        <v>69965896.71</v>
      </c>
      <c r="C9" s="141">
        <v>0.088398</v>
      </c>
    </row>
    <row r="10" spans="1:3" ht="15">
      <c r="A10" s="139" t="s">
        <v>556</v>
      </c>
      <c r="B10" s="140">
        <v>407752.56</v>
      </c>
      <c r="C10" s="141">
        <v>0.000515</v>
      </c>
    </row>
    <row r="11" spans="1:3" ht="15">
      <c r="A11" s="139" t="s">
        <v>535</v>
      </c>
      <c r="B11" s="140">
        <v>26938678.78</v>
      </c>
      <c r="C11" s="141">
        <v>0.034039</v>
      </c>
    </row>
    <row r="12" spans="1:3" ht="15">
      <c r="A12" s="139" t="s">
        <v>613</v>
      </c>
      <c r="B12" s="140">
        <v>4726494.21</v>
      </c>
      <c r="C12" s="141">
        <v>0.005972</v>
      </c>
    </row>
    <row r="13" spans="1:3" ht="15">
      <c r="A13" s="139" t="s">
        <v>537</v>
      </c>
      <c r="B13" s="140">
        <v>399322449.48</v>
      </c>
      <c r="C13" s="141">
        <v>0.504572</v>
      </c>
    </row>
    <row r="14" spans="1:3" ht="15">
      <c r="A14" s="139" t="s">
        <v>551</v>
      </c>
      <c r="B14" s="140">
        <v>40920231.4</v>
      </c>
      <c r="C14" s="141">
        <v>0.051706</v>
      </c>
    </row>
    <row r="15" spans="1:3" ht="15">
      <c r="A15" s="139" t="s">
        <v>518</v>
      </c>
      <c r="B15" s="140">
        <v>13258039.08</v>
      </c>
      <c r="C15" s="141">
        <v>0.016751</v>
      </c>
    </row>
    <row r="16" spans="1:3" ht="15">
      <c r="A16" s="139" t="s">
        <v>552</v>
      </c>
      <c r="B16" s="140">
        <v>9875347.56</v>
      </c>
      <c r="C16" s="141">
        <v>0.012475</v>
      </c>
    </row>
    <row r="17" spans="1:3" ht="15">
      <c r="A17" s="139" t="s">
        <v>595</v>
      </c>
      <c r="B17" s="140">
        <v>101306603.71</v>
      </c>
      <c r="C17" s="141">
        <v>0.128009</v>
      </c>
    </row>
    <row r="18" spans="1:3" ht="15">
      <c r="A18" s="139" t="s">
        <v>596</v>
      </c>
      <c r="B18" s="140">
        <v>51504871.91</v>
      </c>
      <c r="C18" s="141">
        <v>0.06508</v>
      </c>
    </row>
    <row r="19" spans="1:3" ht="15">
      <c r="A19" s="139" t="s">
        <v>597</v>
      </c>
      <c r="B19" s="140">
        <v>207038.39</v>
      </c>
      <c r="C19" s="141">
        <v>0.000261</v>
      </c>
    </row>
    <row r="20" spans="1:3" ht="15">
      <c r="A20" s="139" t="s">
        <v>598</v>
      </c>
      <c r="B20" s="140">
        <v>41946452</v>
      </c>
      <c r="C20" s="141">
        <v>0.053002</v>
      </c>
    </row>
    <row r="21" spans="1:3" ht="409.5" customHeight="1" hidden="1">
      <c r="A21" s="139"/>
      <c r="B21" s="140"/>
      <c r="C21" s="141"/>
    </row>
    <row r="22" spans="1:3" ht="409.5" customHeight="1" hidden="1">
      <c r="A22" s="139"/>
      <c r="B22" s="140"/>
      <c r="C22" s="141"/>
    </row>
    <row r="23" spans="1:3" ht="409.5" customHeight="1" hidden="1">
      <c r="A23" s="139"/>
      <c r="B23" s="140"/>
      <c r="C23" s="141"/>
    </row>
    <row r="24" spans="1:3" ht="409.5" customHeight="1" hidden="1">
      <c r="A24" s="139"/>
      <c r="B24" s="140"/>
      <c r="C24" s="141"/>
    </row>
    <row r="25" spans="1:3" ht="409.5" customHeight="1" hidden="1">
      <c r="A25" s="139"/>
      <c r="B25" s="140"/>
      <c r="C25" s="141"/>
    </row>
    <row r="26" spans="1:3" ht="409.5" customHeight="1" hidden="1">
      <c r="A26" s="139"/>
      <c r="B26" s="140"/>
      <c r="C26" s="141"/>
    </row>
    <row r="27" spans="1:3" ht="409.5" customHeight="1" hidden="1">
      <c r="A27" s="139"/>
      <c r="B27" s="140"/>
      <c r="C27" s="141"/>
    </row>
    <row r="28" spans="1:3" ht="409.5" customHeight="1" hidden="1">
      <c r="A28" s="139"/>
      <c r="B28" s="140"/>
      <c r="C28" s="141"/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409.5" customHeight="1" hidden="1">
      <c r="A100" s="139"/>
      <c r="B100" s="140"/>
      <c r="C100" s="141"/>
    </row>
    <row r="101" spans="1:3" ht="15">
      <c r="A101" s="35" t="s">
        <v>575</v>
      </c>
      <c r="B101" s="142">
        <f>SUM(B7:B100)</f>
        <v>791398889.76</v>
      </c>
      <c r="C101" s="143">
        <f>SUM(C7:C100)</f>
        <v>0.999967</v>
      </c>
    </row>
    <row r="102" ht="6.75" customHeight="1"/>
    <row r="103" spans="1:3" ht="8.25" customHeight="1">
      <c r="A103" s="144"/>
      <c r="B103" s="144"/>
      <c r="C103" s="144"/>
    </row>
    <row r="104" spans="1:3" ht="15">
      <c r="A104" s="257" t="s">
        <v>4</v>
      </c>
      <c r="B104" s="257"/>
      <c r="C104" s="257"/>
    </row>
    <row r="105" spans="1:3" ht="15">
      <c r="A105" s="257"/>
      <c r="B105" s="257"/>
      <c r="C105" s="257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8" t="s">
        <v>617</v>
      </c>
      <c r="B1" s="258"/>
      <c r="C1" s="258"/>
    </row>
    <row r="2" spans="1:3" ht="15.75">
      <c r="A2" s="259" t="s">
        <v>618</v>
      </c>
      <c r="B2" s="259"/>
      <c r="C2" s="259"/>
    </row>
    <row r="3" spans="1:3" ht="15">
      <c r="A3" s="260" t="s">
        <v>897</v>
      </c>
      <c r="B3" s="260"/>
      <c r="C3" s="260"/>
    </row>
    <row r="4" spans="1:3" ht="4.5" customHeight="1">
      <c r="A4" s="186"/>
      <c r="B4" s="186"/>
      <c r="C4" s="186"/>
    </row>
    <row r="5" spans="1:3" ht="15">
      <c r="A5" s="145" t="s">
        <v>590</v>
      </c>
      <c r="B5" s="146" t="s">
        <v>619</v>
      </c>
      <c r="C5" s="146" t="s">
        <v>620</v>
      </c>
    </row>
    <row r="6" spans="1:3" ht="15">
      <c r="A6" s="147" t="s">
        <v>818</v>
      </c>
      <c r="B6" s="148">
        <v>318952365.377551</v>
      </c>
      <c r="C6" s="149">
        <v>0.339326</v>
      </c>
    </row>
    <row r="7" spans="1:3" ht="15">
      <c r="A7" s="147" t="s">
        <v>14</v>
      </c>
      <c r="B7" s="148">
        <v>54473872.766763</v>
      </c>
      <c r="C7" s="149">
        <v>0.057953</v>
      </c>
    </row>
    <row r="8" spans="1:3" ht="15">
      <c r="A8" s="147" t="s">
        <v>39</v>
      </c>
      <c r="B8" s="148">
        <v>14963201.749271</v>
      </c>
      <c r="C8" s="149">
        <v>0.015919</v>
      </c>
    </row>
    <row r="9" spans="1:3" ht="15">
      <c r="A9" s="147" t="s">
        <v>16</v>
      </c>
      <c r="B9" s="148">
        <v>30366360.623906</v>
      </c>
      <c r="C9" s="149">
        <v>0.032306</v>
      </c>
    </row>
    <row r="10" spans="1:3" ht="15">
      <c r="A10" s="147" t="s">
        <v>621</v>
      </c>
      <c r="B10" s="148">
        <v>2818997.335276</v>
      </c>
      <c r="C10" s="149">
        <v>0.002999</v>
      </c>
    </row>
    <row r="11" spans="1:3" ht="15">
      <c r="A11" s="147" t="s">
        <v>18</v>
      </c>
      <c r="B11" s="148">
        <v>18041237.498542</v>
      </c>
      <c r="C11" s="149">
        <v>0.019193</v>
      </c>
    </row>
    <row r="12" spans="1:3" ht="15">
      <c r="A12" s="147" t="s">
        <v>19</v>
      </c>
      <c r="B12" s="148">
        <v>36407615.412535</v>
      </c>
      <c r="C12" s="149">
        <v>0.038732</v>
      </c>
    </row>
    <row r="13" spans="1:3" ht="15">
      <c r="A13" s="147" t="s">
        <v>20</v>
      </c>
      <c r="B13" s="148">
        <v>31539035.352769</v>
      </c>
      <c r="C13" s="149">
        <v>0.033553</v>
      </c>
    </row>
    <row r="14" spans="1:3" ht="15">
      <c r="A14" s="147" t="s">
        <v>21</v>
      </c>
      <c r="B14" s="148">
        <v>46425157.549562</v>
      </c>
      <c r="C14" s="149">
        <v>0.04939</v>
      </c>
    </row>
    <row r="15" spans="1:3" ht="15">
      <c r="A15" s="147" t="s">
        <v>22</v>
      </c>
      <c r="B15" s="148">
        <v>26404160.706996</v>
      </c>
      <c r="C15" s="149">
        <v>0.02809</v>
      </c>
    </row>
    <row r="16" spans="1:3" ht="15">
      <c r="A16" s="147" t="s">
        <v>23</v>
      </c>
      <c r="B16" s="148">
        <v>42237522.351311</v>
      </c>
      <c r="C16" s="149">
        <v>0.044934</v>
      </c>
    </row>
    <row r="17" spans="1:3" ht="15">
      <c r="A17" s="147" t="s">
        <v>24</v>
      </c>
      <c r="B17" s="148">
        <v>28452249.516034</v>
      </c>
      <c r="C17" s="149">
        <v>0.030269</v>
      </c>
    </row>
    <row r="18" spans="1:3" ht="15">
      <c r="A18" s="147" t="s">
        <v>890</v>
      </c>
      <c r="B18" s="148">
        <v>5101360.953352</v>
      </c>
      <c r="C18" s="149">
        <v>0.005427</v>
      </c>
    </row>
    <row r="19" spans="1:3" ht="15">
      <c r="A19" s="147" t="s">
        <v>26</v>
      </c>
      <c r="B19" s="148">
        <v>1701237.365889</v>
      </c>
      <c r="C19" s="149">
        <v>0.001809</v>
      </c>
    </row>
    <row r="20" spans="1:3" ht="15">
      <c r="A20" s="147" t="s">
        <v>198</v>
      </c>
      <c r="B20" s="148">
        <v>539239.504373</v>
      </c>
      <c r="C20" s="149">
        <v>0.000573</v>
      </c>
    </row>
    <row r="21" spans="1:3" ht="15">
      <c r="A21" s="147" t="s">
        <v>28</v>
      </c>
      <c r="B21" s="148">
        <v>13114185.946064</v>
      </c>
      <c r="C21" s="149">
        <v>0.013951</v>
      </c>
    </row>
    <row r="22" spans="1:3" ht="15">
      <c r="A22" s="147" t="s">
        <v>29</v>
      </c>
      <c r="B22" s="148">
        <v>19058155.306122</v>
      </c>
      <c r="C22" s="149">
        <v>0.020275</v>
      </c>
    </row>
    <row r="23" spans="1:3" ht="15">
      <c r="A23" s="147" t="s">
        <v>276</v>
      </c>
      <c r="B23" s="148">
        <v>3214031.450437</v>
      </c>
      <c r="C23" s="149">
        <v>0.003419</v>
      </c>
    </row>
    <row r="24" spans="1:3" ht="15">
      <c r="A24" s="147" t="s">
        <v>365</v>
      </c>
      <c r="B24" s="148">
        <v>2180632.653061</v>
      </c>
      <c r="C24" s="149">
        <v>0.002319</v>
      </c>
    </row>
    <row r="25" spans="1:3" ht="15">
      <c r="A25" s="147" t="s">
        <v>386</v>
      </c>
      <c r="B25" s="148">
        <v>1253236.734693</v>
      </c>
      <c r="C25" s="149">
        <v>0.001333</v>
      </c>
    </row>
    <row r="26" spans="1:3" ht="15">
      <c r="A26" s="147" t="s">
        <v>396</v>
      </c>
      <c r="B26" s="148">
        <v>4114587.463556</v>
      </c>
      <c r="C26" s="149">
        <v>0.004377</v>
      </c>
    </row>
    <row r="27" spans="1:3" ht="15">
      <c r="A27" s="147" t="s">
        <v>622</v>
      </c>
      <c r="B27" s="148">
        <v>238598191.924197</v>
      </c>
      <c r="C27" s="149">
        <v>0.253839</v>
      </c>
    </row>
    <row r="28" spans="1:3" ht="409.5" customHeight="1" hidden="1">
      <c r="A28" s="147"/>
      <c r="B28" s="148"/>
      <c r="C28" s="149"/>
    </row>
    <row r="29" spans="1:3" ht="409.5" customHeight="1" hidden="1">
      <c r="A29" s="147"/>
      <c r="B29" s="148"/>
      <c r="C29" s="149"/>
    </row>
    <row r="30" spans="1:3" ht="409.5" customHeight="1" hidden="1">
      <c r="A30" s="147"/>
      <c r="B30" s="148"/>
      <c r="C30" s="149"/>
    </row>
    <row r="31" spans="1:3" ht="409.5" customHeight="1" hidden="1">
      <c r="A31" s="147"/>
      <c r="B31" s="148"/>
      <c r="C31" s="149"/>
    </row>
    <row r="32" spans="1:3" ht="409.5" customHeight="1" hidden="1">
      <c r="A32" s="147"/>
      <c r="B32" s="148"/>
      <c r="C32" s="149"/>
    </row>
    <row r="33" spans="1:3" ht="409.5" customHeight="1" hidden="1">
      <c r="A33" s="147"/>
      <c r="B33" s="148"/>
      <c r="C33" s="149"/>
    </row>
    <row r="34" spans="1:3" ht="409.5" customHeight="1" hidden="1">
      <c r="A34" s="147"/>
      <c r="B34" s="148"/>
      <c r="C34" s="149"/>
    </row>
    <row r="35" spans="1:3" ht="409.5" customHeight="1" hidden="1">
      <c r="A35" s="147"/>
      <c r="B35" s="148"/>
      <c r="C35" s="149"/>
    </row>
    <row r="36" spans="1:3" ht="409.5" customHeight="1" hidden="1">
      <c r="A36" s="147"/>
      <c r="B36" s="148"/>
      <c r="C36" s="149"/>
    </row>
    <row r="37" spans="1:3" ht="409.5" customHeight="1" hidden="1">
      <c r="A37" s="147"/>
      <c r="B37" s="148"/>
      <c r="C37" s="149"/>
    </row>
    <row r="38" spans="1:3" ht="409.5" customHeight="1" hidden="1">
      <c r="A38" s="147"/>
      <c r="B38" s="148"/>
      <c r="C38" s="149"/>
    </row>
    <row r="39" spans="1:3" ht="409.5" customHeight="1" hidden="1">
      <c r="A39" s="147"/>
      <c r="B39" s="148"/>
      <c r="C39" s="149"/>
    </row>
    <row r="40" spans="1:3" ht="409.5" customHeight="1" hidden="1">
      <c r="A40" s="147"/>
      <c r="B40" s="148"/>
      <c r="C40" s="149"/>
    </row>
    <row r="41" spans="1:3" ht="409.5" customHeight="1" hidden="1">
      <c r="A41" s="147"/>
      <c r="B41" s="148"/>
      <c r="C41" s="149"/>
    </row>
    <row r="42" spans="1:3" ht="409.5" customHeight="1" hidden="1">
      <c r="A42" s="147"/>
      <c r="B42" s="148"/>
      <c r="C42" s="149"/>
    </row>
    <row r="43" spans="1:3" ht="409.5" customHeight="1" hidden="1">
      <c r="A43" s="147"/>
      <c r="B43" s="148"/>
      <c r="C43" s="149"/>
    </row>
    <row r="44" spans="1:3" ht="409.5" customHeight="1" hidden="1">
      <c r="A44" s="147"/>
      <c r="B44" s="148"/>
      <c r="C44" s="149"/>
    </row>
    <row r="45" spans="1:3" ht="409.5" customHeight="1" hidden="1">
      <c r="A45" s="147"/>
      <c r="B45" s="148"/>
      <c r="C45" s="149"/>
    </row>
    <row r="46" spans="1:3" ht="409.5" customHeight="1" hidden="1">
      <c r="A46" s="147"/>
      <c r="B46" s="148"/>
      <c r="C46" s="149"/>
    </row>
    <row r="47" spans="1:3" ht="409.5" customHeight="1" hidden="1">
      <c r="A47" s="147"/>
      <c r="B47" s="148"/>
      <c r="C47" s="149"/>
    </row>
    <row r="48" spans="1:3" ht="409.5" customHeight="1" hidden="1">
      <c r="A48" s="147"/>
      <c r="B48" s="148"/>
      <c r="C48" s="149"/>
    </row>
    <row r="49" spans="1:3" ht="409.5" customHeight="1" hidden="1">
      <c r="A49" s="147"/>
      <c r="B49" s="148"/>
      <c r="C49" s="149"/>
    </row>
    <row r="50" spans="1:3" ht="409.5" customHeight="1" hidden="1">
      <c r="A50" s="147"/>
      <c r="B50" s="148"/>
      <c r="C50" s="149"/>
    </row>
    <row r="51" spans="1:3" ht="409.5" customHeight="1" hidden="1">
      <c r="A51" s="147"/>
      <c r="B51" s="148"/>
      <c r="C51" s="149"/>
    </row>
    <row r="52" spans="1:3" ht="409.5" customHeight="1" hidden="1">
      <c r="A52" s="147"/>
      <c r="B52" s="148"/>
      <c r="C52" s="149"/>
    </row>
    <row r="53" spans="1:3" ht="409.5" customHeight="1" hidden="1">
      <c r="A53" s="147"/>
      <c r="B53" s="148"/>
      <c r="C53" s="149"/>
    </row>
    <row r="54" spans="1:3" ht="409.5" customHeight="1" hidden="1">
      <c r="A54" s="147"/>
      <c r="B54" s="148"/>
      <c r="C54" s="149"/>
    </row>
    <row r="55" spans="1:3" ht="409.5" customHeight="1" hidden="1">
      <c r="A55" s="147"/>
      <c r="B55" s="148"/>
      <c r="C55" s="149"/>
    </row>
    <row r="56" spans="1:3" ht="409.5" customHeight="1" hidden="1">
      <c r="A56" s="147"/>
      <c r="B56" s="148"/>
      <c r="C56" s="149"/>
    </row>
    <row r="57" spans="1:3" ht="409.5" customHeight="1" hidden="1">
      <c r="A57" s="147"/>
      <c r="B57" s="148"/>
      <c r="C57" s="149"/>
    </row>
    <row r="58" spans="1:3" ht="409.5" customHeight="1" hidden="1">
      <c r="A58" s="147"/>
      <c r="B58" s="148"/>
      <c r="C58" s="149"/>
    </row>
    <row r="59" spans="1:3" ht="409.5" customHeight="1" hidden="1">
      <c r="A59" s="147"/>
      <c r="B59" s="148"/>
      <c r="C59" s="149"/>
    </row>
    <row r="60" spans="1:3" ht="409.5" customHeight="1" hidden="1">
      <c r="A60" s="147"/>
      <c r="B60" s="148"/>
      <c r="C60" s="149"/>
    </row>
    <row r="61" spans="1:3" ht="409.5" customHeight="1" hidden="1">
      <c r="A61" s="147"/>
      <c r="B61" s="148"/>
      <c r="C61" s="149"/>
    </row>
    <row r="62" spans="1:3" ht="409.5" customHeight="1" hidden="1">
      <c r="A62" s="147"/>
      <c r="B62" s="148"/>
      <c r="C62" s="149"/>
    </row>
    <row r="63" spans="1:3" ht="409.5" customHeight="1" hidden="1">
      <c r="A63" s="147"/>
      <c r="B63" s="148"/>
      <c r="C63" s="149"/>
    </row>
    <row r="64" spans="1:3" ht="409.5" customHeight="1" hidden="1">
      <c r="A64" s="147"/>
      <c r="B64" s="148"/>
      <c r="C64" s="149"/>
    </row>
    <row r="65" spans="1:3" ht="409.5" customHeight="1" hidden="1">
      <c r="A65" s="147"/>
      <c r="B65" s="148"/>
      <c r="C65" s="149"/>
    </row>
    <row r="66" spans="1:3" ht="409.5" customHeight="1" hidden="1">
      <c r="A66" s="147"/>
      <c r="B66" s="148"/>
      <c r="C66" s="149"/>
    </row>
    <row r="67" spans="1:3" ht="409.5" customHeight="1" hidden="1">
      <c r="A67" s="147"/>
      <c r="B67" s="148"/>
      <c r="C67" s="149"/>
    </row>
    <row r="68" spans="1:3" ht="409.5" customHeight="1" hidden="1">
      <c r="A68" s="147"/>
      <c r="B68" s="148"/>
      <c r="C68" s="149"/>
    </row>
    <row r="69" spans="1:3" ht="409.5" customHeight="1" hidden="1">
      <c r="A69" s="147"/>
      <c r="B69" s="148"/>
      <c r="C69" s="149"/>
    </row>
    <row r="70" spans="1:3" ht="409.5" customHeight="1" hidden="1">
      <c r="A70" s="147"/>
      <c r="B70" s="148"/>
      <c r="C70" s="149"/>
    </row>
    <row r="71" spans="1:3" ht="409.5" customHeight="1" hidden="1">
      <c r="A71" s="147"/>
      <c r="B71" s="148"/>
      <c r="C71" s="149"/>
    </row>
    <row r="72" spans="1:3" ht="409.5" customHeight="1" hidden="1">
      <c r="A72" s="147"/>
      <c r="B72" s="148"/>
      <c r="C72" s="149"/>
    </row>
    <row r="73" spans="1:3" ht="409.5" customHeight="1" hidden="1">
      <c r="A73" s="147"/>
      <c r="B73" s="148"/>
      <c r="C73" s="149"/>
    </row>
    <row r="74" spans="1:3" ht="409.5" customHeight="1" hidden="1">
      <c r="A74" s="147"/>
      <c r="B74" s="148"/>
      <c r="C74" s="149"/>
    </row>
    <row r="75" spans="1:3" ht="409.5" customHeight="1" hidden="1">
      <c r="A75" s="147"/>
      <c r="B75" s="148"/>
      <c r="C75" s="149"/>
    </row>
    <row r="76" spans="1:3" ht="409.5" customHeight="1" hidden="1">
      <c r="A76" s="147"/>
      <c r="B76" s="148"/>
      <c r="C76" s="149"/>
    </row>
    <row r="77" spans="1:3" ht="409.5" customHeight="1" hidden="1">
      <c r="A77" s="147"/>
      <c r="B77" s="148"/>
      <c r="C77" s="149"/>
    </row>
    <row r="78" spans="1:3" ht="409.5" customHeight="1" hidden="1">
      <c r="A78" s="147"/>
      <c r="B78" s="148"/>
      <c r="C78" s="149"/>
    </row>
    <row r="79" spans="1:3" ht="409.5" customHeight="1" hidden="1">
      <c r="A79" s="147"/>
      <c r="B79" s="148"/>
      <c r="C79" s="149"/>
    </row>
    <row r="80" spans="1:3" ht="409.5" customHeight="1" hidden="1">
      <c r="A80" s="147"/>
      <c r="B80" s="148"/>
      <c r="C80" s="149"/>
    </row>
    <row r="81" spans="1:3" ht="409.5" customHeight="1" hidden="1">
      <c r="A81" s="147"/>
      <c r="B81" s="148"/>
      <c r="C81" s="149"/>
    </row>
    <row r="82" spans="1:3" ht="409.5" customHeight="1" hidden="1">
      <c r="A82" s="147"/>
      <c r="B82" s="148"/>
      <c r="C82" s="149"/>
    </row>
    <row r="83" spans="1:3" ht="409.5" customHeight="1" hidden="1">
      <c r="A83" s="147"/>
      <c r="B83" s="148"/>
      <c r="C83" s="149"/>
    </row>
    <row r="84" spans="1:3" ht="409.5" customHeight="1" hidden="1">
      <c r="A84" s="147"/>
      <c r="B84" s="148"/>
      <c r="C84" s="149"/>
    </row>
    <row r="85" spans="1:3" ht="409.5" customHeight="1" hidden="1">
      <c r="A85" s="147"/>
      <c r="B85" s="148"/>
      <c r="C85" s="149"/>
    </row>
    <row r="86" spans="1:3" ht="409.5" customHeight="1" hidden="1">
      <c r="A86" s="147"/>
      <c r="B86" s="148"/>
      <c r="C86" s="149"/>
    </row>
    <row r="87" spans="1:3" ht="409.5" customHeight="1" hidden="1">
      <c r="A87" s="147"/>
      <c r="B87" s="148"/>
      <c r="C87" s="149"/>
    </row>
    <row r="88" spans="1:3" ht="409.5" customHeight="1" hidden="1">
      <c r="A88" s="147"/>
      <c r="B88" s="148"/>
      <c r="C88" s="149"/>
    </row>
    <row r="89" spans="1:3" ht="409.5" customHeight="1" hidden="1">
      <c r="A89" s="147"/>
      <c r="B89" s="148"/>
      <c r="C89" s="149"/>
    </row>
    <row r="90" spans="1:3" ht="409.5" customHeight="1" hidden="1">
      <c r="A90" s="147"/>
      <c r="B90" s="148"/>
      <c r="C90" s="149"/>
    </row>
    <row r="91" spans="1:3" ht="409.5" customHeight="1" hidden="1">
      <c r="A91" s="147"/>
      <c r="B91" s="148"/>
      <c r="C91" s="149"/>
    </row>
    <row r="92" spans="1:3" ht="409.5" customHeight="1" hidden="1">
      <c r="A92" s="147"/>
      <c r="B92" s="148"/>
      <c r="C92" s="149"/>
    </row>
    <row r="93" spans="1:3" ht="409.5" customHeight="1" hidden="1">
      <c r="A93" s="147"/>
      <c r="B93" s="148"/>
      <c r="C93" s="149"/>
    </row>
    <row r="94" spans="1:3" ht="409.5" customHeight="1" hidden="1">
      <c r="A94" s="147"/>
      <c r="B94" s="148"/>
      <c r="C94" s="149"/>
    </row>
    <row r="95" spans="1:3" ht="409.5" customHeight="1" hidden="1">
      <c r="A95" s="147"/>
      <c r="B95" s="148"/>
      <c r="C95" s="149"/>
    </row>
    <row r="96" spans="1:3" ht="409.5" customHeight="1" hidden="1">
      <c r="A96" s="147"/>
      <c r="B96" s="148"/>
      <c r="C96" s="149"/>
    </row>
    <row r="97" spans="1:3" ht="409.5" customHeight="1" hidden="1">
      <c r="A97" s="147"/>
      <c r="B97" s="148"/>
      <c r="C97" s="149"/>
    </row>
    <row r="98" spans="1:3" ht="409.5" customHeight="1" hidden="1">
      <c r="A98" s="147"/>
      <c r="B98" s="148"/>
      <c r="C98" s="149"/>
    </row>
    <row r="99" spans="1:3" ht="409.5" customHeight="1" hidden="1">
      <c r="A99" s="147"/>
      <c r="B99" s="148"/>
      <c r="C99" s="149"/>
    </row>
    <row r="100" spans="1:3" ht="409.5" customHeight="1" hidden="1">
      <c r="A100" s="147"/>
      <c r="B100" s="147"/>
      <c r="C100" s="150"/>
    </row>
    <row r="101" spans="1:3" ht="15">
      <c r="A101" s="151" t="s">
        <v>498</v>
      </c>
      <c r="B101" s="152">
        <f>SUM(B6:B100)</f>
        <v>939956635.5422599</v>
      </c>
      <c r="C101" s="153">
        <f>SUM(C6:C100)</f>
        <v>0.999986</v>
      </c>
    </row>
    <row r="102" spans="1:3" ht="6.75" customHeight="1">
      <c r="A102" s="154"/>
      <c r="B102" s="155"/>
      <c r="C102" s="156"/>
    </row>
    <row r="103" spans="1:3" ht="15">
      <c r="A103" s="157"/>
      <c r="B103" s="158"/>
      <c r="C103" s="159"/>
    </row>
    <row r="104" spans="1:3" ht="15">
      <c r="A104" s="154"/>
      <c r="B104" s="155"/>
      <c r="C104" s="156"/>
    </row>
    <row r="105" spans="1:3" ht="15">
      <c r="A105" s="160" t="s">
        <v>623</v>
      </c>
      <c r="B105" s="115"/>
      <c r="C105" s="115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06" sqref="A106:C107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61" t="s">
        <v>624</v>
      </c>
      <c r="B1" s="261"/>
      <c r="C1" s="261"/>
    </row>
    <row r="2" spans="1:3" ht="15.75">
      <c r="A2" s="262" t="s">
        <v>618</v>
      </c>
      <c r="B2" s="262"/>
      <c r="C2" s="262"/>
    </row>
    <row r="3" spans="1:3" ht="15">
      <c r="A3" s="255" t="s">
        <v>897</v>
      </c>
      <c r="B3" s="255"/>
      <c r="C3" s="255"/>
    </row>
    <row r="4" spans="1:3" ht="5.25" customHeight="1">
      <c r="A4" s="161"/>
      <c r="B4" s="161"/>
      <c r="C4" s="161"/>
    </row>
    <row r="5" spans="1:3" ht="15">
      <c r="A5" s="145" t="s">
        <v>612</v>
      </c>
      <c r="B5" s="162" t="s">
        <v>619</v>
      </c>
      <c r="C5" s="163" t="s">
        <v>620</v>
      </c>
    </row>
    <row r="6" spans="1:3" ht="15">
      <c r="A6" s="164" t="s">
        <v>625</v>
      </c>
      <c r="B6" s="165">
        <v>16403088.759472</v>
      </c>
      <c r="C6" s="166">
        <v>0.017448</v>
      </c>
    </row>
    <row r="7" spans="1:3" ht="15">
      <c r="A7" s="167" t="s">
        <v>626</v>
      </c>
      <c r="B7" s="165">
        <v>26238814.250727</v>
      </c>
      <c r="C7" s="166">
        <v>0.027913</v>
      </c>
    </row>
    <row r="8" spans="1:3" ht="15">
      <c r="A8" s="167" t="s">
        <v>627</v>
      </c>
      <c r="B8" s="165">
        <v>48908867.784256</v>
      </c>
      <c r="C8" s="166">
        <v>0.052033</v>
      </c>
    </row>
    <row r="9" spans="1:3" ht="15">
      <c r="A9" s="167" t="s">
        <v>846</v>
      </c>
      <c r="B9" s="165">
        <v>318952365.377551</v>
      </c>
      <c r="C9" s="166">
        <v>0.339326</v>
      </c>
    </row>
    <row r="10" spans="1:3" ht="15">
      <c r="A10" s="167" t="s">
        <v>628</v>
      </c>
      <c r="B10" s="165">
        <v>339764175.230313</v>
      </c>
      <c r="C10" s="166">
        <v>0.36146</v>
      </c>
    </row>
    <row r="11" spans="1:3" ht="15">
      <c r="A11" s="167" t="s">
        <v>629</v>
      </c>
      <c r="B11" s="165">
        <v>189689324.139941</v>
      </c>
      <c r="C11" s="166">
        <v>0.201806</v>
      </c>
    </row>
    <row r="12" spans="1:3" ht="409.5" customHeight="1" hidden="1">
      <c r="A12" s="167"/>
      <c r="B12" s="165"/>
      <c r="C12" s="166"/>
    </row>
    <row r="13" spans="1:3" ht="409.5" customHeight="1" hidden="1">
      <c r="A13" s="167"/>
      <c r="B13" s="165"/>
      <c r="C13" s="166"/>
    </row>
    <row r="14" spans="1:3" ht="409.5" customHeight="1" hidden="1">
      <c r="A14" s="167"/>
      <c r="B14" s="165"/>
      <c r="C14" s="166"/>
    </row>
    <row r="15" spans="1:3" ht="409.5" customHeight="1" hidden="1">
      <c r="A15" s="167"/>
      <c r="B15" s="165"/>
      <c r="C15" s="166"/>
    </row>
    <row r="16" spans="1:3" ht="409.5" customHeight="1" hidden="1">
      <c r="A16" s="167"/>
      <c r="B16" s="165"/>
      <c r="C16" s="166"/>
    </row>
    <row r="17" spans="1:3" ht="409.5" customHeight="1" hidden="1">
      <c r="A17" s="167"/>
      <c r="B17" s="165"/>
      <c r="C17" s="166"/>
    </row>
    <row r="18" spans="1:3" ht="409.5" customHeight="1" hidden="1">
      <c r="A18" s="167"/>
      <c r="B18" s="165"/>
      <c r="C18" s="166"/>
    </row>
    <row r="19" spans="1:3" ht="409.5" customHeight="1" hidden="1">
      <c r="A19" s="167"/>
      <c r="B19" s="165"/>
      <c r="C19" s="166"/>
    </row>
    <row r="20" spans="1:3" ht="409.5" customHeight="1" hidden="1">
      <c r="A20" s="167"/>
      <c r="B20" s="165"/>
      <c r="C20" s="166"/>
    </row>
    <row r="21" spans="1:3" ht="409.5" customHeight="1" hidden="1">
      <c r="A21" s="167"/>
      <c r="B21" s="165"/>
      <c r="C21" s="166"/>
    </row>
    <row r="22" spans="1:3" ht="409.5" customHeight="1" hidden="1">
      <c r="A22" s="167"/>
      <c r="B22" s="165"/>
      <c r="C22" s="166"/>
    </row>
    <row r="23" spans="1:3" ht="409.5" customHeight="1" hidden="1">
      <c r="A23" s="167"/>
      <c r="B23" s="165"/>
      <c r="C23" s="166"/>
    </row>
    <row r="24" spans="1:3" ht="409.5" customHeight="1" hidden="1">
      <c r="A24" s="167"/>
      <c r="B24" s="165"/>
      <c r="C24" s="166"/>
    </row>
    <row r="25" spans="1:3" ht="409.5" customHeight="1" hidden="1">
      <c r="A25" s="167"/>
      <c r="B25" s="165"/>
      <c r="C25" s="166"/>
    </row>
    <row r="26" spans="1:3" ht="409.5" customHeight="1" hidden="1">
      <c r="A26" s="167"/>
      <c r="B26" s="165"/>
      <c r="C26" s="166"/>
    </row>
    <row r="27" spans="1:3" ht="409.5" customHeight="1" hidden="1">
      <c r="A27" s="167"/>
      <c r="B27" s="165"/>
      <c r="C27" s="166"/>
    </row>
    <row r="28" spans="1:3" ht="409.5" customHeight="1" hidden="1">
      <c r="A28" s="167"/>
      <c r="B28" s="165"/>
      <c r="C28" s="166"/>
    </row>
    <row r="29" spans="1:3" ht="409.5" customHeight="1" hidden="1">
      <c r="A29" s="167"/>
      <c r="B29" s="165"/>
      <c r="C29" s="166"/>
    </row>
    <row r="30" spans="1:3" ht="409.5" customHeight="1" hidden="1">
      <c r="A30" s="167"/>
      <c r="B30" s="165"/>
      <c r="C30" s="166"/>
    </row>
    <row r="31" spans="1:3" ht="409.5" customHeight="1" hidden="1">
      <c r="A31" s="167"/>
      <c r="B31" s="165"/>
      <c r="C31" s="166"/>
    </row>
    <row r="32" spans="1:3" ht="409.5" customHeight="1" hidden="1">
      <c r="A32" s="167"/>
      <c r="B32" s="165"/>
      <c r="C32" s="166"/>
    </row>
    <row r="33" spans="1:3" ht="409.5" customHeight="1" hidden="1">
      <c r="A33" s="167"/>
      <c r="B33" s="165"/>
      <c r="C33" s="166"/>
    </row>
    <row r="34" spans="1:3" ht="409.5" customHeight="1" hidden="1">
      <c r="A34" s="167"/>
      <c r="B34" s="165"/>
      <c r="C34" s="166"/>
    </row>
    <row r="35" spans="1:3" ht="409.5" customHeight="1" hidden="1">
      <c r="A35" s="167"/>
      <c r="B35" s="165"/>
      <c r="C35" s="166"/>
    </row>
    <row r="36" spans="1:3" ht="409.5" customHeight="1" hidden="1">
      <c r="A36" s="167"/>
      <c r="B36" s="165"/>
      <c r="C36" s="166"/>
    </row>
    <row r="37" spans="1:3" ht="409.5" customHeight="1" hidden="1">
      <c r="A37" s="167"/>
      <c r="B37" s="165"/>
      <c r="C37" s="166"/>
    </row>
    <row r="38" spans="1:3" ht="409.5" customHeight="1" hidden="1">
      <c r="A38" s="167"/>
      <c r="B38" s="165"/>
      <c r="C38" s="166"/>
    </row>
    <row r="39" spans="1:3" ht="409.5" customHeight="1" hidden="1">
      <c r="A39" s="167"/>
      <c r="B39" s="165"/>
      <c r="C39" s="166"/>
    </row>
    <row r="40" spans="1:3" ht="409.5" customHeight="1" hidden="1">
      <c r="A40" s="167"/>
      <c r="B40" s="165"/>
      <c r="C40" s="166"/>
    </row>
    <row r="41" spans="1:3" ht="409.5" customHeight="1" hidden="1">
      <c r="A41" s="167"/>
      <c r="B41" s="165"/>
      <c r="C41" s="166"/>
    </row>
    <row r="42" spans="1:3" ht="409.5" customHeight="1" hidden="1">
      <c r="A42" s="167"/>
      <c r="B42" s="165"/>
      <c r="C42" s="166"/>
    </row>
    <row r="43" spans="1:3" ht="409.5" customHeight="1" hidden="1">
      <c r="A43" s="167"/>
      <c r="B43" s="165"/>
      <c r="C43" s="166"/>
    </row>
    <row r="44" spans="1:3" ht="409.5" customHeight="1" hidden="1">
      <c r="A44" s="167"/>
      <c r="B44" s="165"/>
      <c r="C44" s="166"/>
    </row>
    <row r="45" spans="1:3" ht="409.5" customHeight="1" hidden="1">
      <c r="A45" s="167"/>
      <c r="B45" s="165"/>
      <c r="C45" s="166"/>
    </row>
    <row r="46" spans="1:3" ht="409.5" customHeight="1" hidden="1">
      <c r="A46" s="167"/>
      <c r="B46" s="165"/>
      <c r="C46" s="166"/>
    </row>
    <row r="47" spans="1:3" ht="409.5" customHeight="1" hidden="1">
      <c r="A47" s="167"/>
      <c r="B47" s="165"/>
      <c r="C47" s="166"/>
    </row>
    <row r="48" spans="1:3" ht="409.5" customHeight="1" hidden="1">
      <c r="A48" s="167"/>
      <c r="B48" s="165"/>
      <c r="C48" s="166"/>
    </row>
    <row r="49" spans="1:3" ht="409.5" customHeight="1" hidden="1">
      <c r="A49" s="167"/>
      <c r="B49" s="165"/>
      <c r="C49" s="166"/>
    </row>
    <row r="50" spans="1:3" ht="409.5" customHeight="1" hidden="1">
      <c r="A50" s="167"/>
      <c r="B50" s="165"/>
      <c r="C50" s="166"/>
    </row>
    <row r="51" spans="1:3" ht="409.5" customHeight="1" hidden="1">
      <c r="A51" s="167"/>
      <c r="B51" s="165"/>
      <c r="C51" s="166"/>
    </row>
    <row r="52" spans="1:3" ht="409.5" customHeight="1" hidden="1">
      <c r="A52" s="167"/>
      <c r="B52" s="165"/>
      <c r="C52" s="166"/>
    </row>
    <row r="53" spans="1:3" ht="409.5" customHeight="1" hidden="1">
      <c r="A53" s="167"/>
      <c r="B53" s="165"/>
      <c r="C53" s="166"/>
    </row>
    <row r="54" spans="1:3" ht="409.5" customHeight="1" hidden="1">
      <c r="A54" s="167"/>
      <c r="B54" s="165"/>
      <c r="C54" s="166"/>
    </row>
    <row r="55" spans="1:3" ht="409.5" customHeight="1" hidden="1">
      <c r="A55" s="167"/>
      <c r="B55" s="165"/>
      <c r="C55" s="166"/>
    </row>
    <row r="56" spans="1:3" ht="409.5" customHeight="1" hidden="1">
      <c r="A56" s="167"/>
      <c r="B56" s="165"/>
      <c r="C56" s="166"/>
    </row>
    <row r="57" spans="1:3" ht="409.5" customHeight="1" hidden="1">
      <c r="A57" s="167"/>
      <c r="B57" s="165"/>
      <c r="C57" s="166"/>
    </row>
    <row r="58" spans="1:3" ht="409.5" customHeight="1" hidden="1">
      <c r="A58" s="167"/>
      <c r="B58" s="165"/>
      <c r="C58" s="166"/>
    </row>
    <row r="59" spans="1:3" ht="409.5" customHeight="1" hidden="1">
      <c r="A59" s="167"/>
      <c r="B59" s="165"/>
      <c r="C59" s="166"/>
    </row>
    <row r="60" spans="1:3" ht="409.5" customHeight="1" hidden="1">
      <c r="A60" s="167"/>
      <c r="B60" s="165"/>
      <c r="C60" s="166"/>
    </row>
    <row r="61" spans="1:3" ht="409.5" customHeight="1" hidden="1">
      <c r="A61" s="167"/>
      <c r="B61" s="165"/>
      <c r="C61" s="166"/>
    </row>
    <row r="62" spans="1:3" ht="409.5" customHeight="1" hidden="1">
      <c r="A62" s="167"/>
      <c r="B62" s="165"/>
      <c r="C62" s="166"/>
    </row>
    <row r="63" spans="1:3" ht="409.5" customHeight="1" hidden="1">
      <c r="A63" s="167"/>
      <c r="B63" s="165"/>
      <c r="C63" s="166"/>
    </row>
    <row r="64" spans="1:3" ht="409.5" customHeight="1" hidden="1">
      <c r="A64" s="167"/>
      <c r="B64" s="165"/>
      <c r="C64" s="166"/>
    </row>
    <row r="65" spans="1:3" ht="409.5" customHeight="1" hidden="1">
      <c r="A65" s="167"/>
      <c r="B65" s="165"/>
      <c r="C65" s="166"/>
    </row>
    <row r="66" spans="1:3" ht="409.5" customHeight="1" hidden="1">
      <c r="A66" s="167"/>
      <c r="B66" s="165"/>
      <c r="C66" s="166"/>
    </row>
    <row r="67" spans="1:3" ht="409.5" customHeight="1" hidden="1">
      <c r="A67" s="167"/>
      <c r="B67" s="165"/>
      <c r="C67" s="166"/>
    </row>
    <row r="68" spans="1:3" ht="409.5" customHeight="1" hidden="1">
      <c r="A68" s="167"/>
      <c r="B68" s="165"/>
      <c r="C68" s="166"/>
    </row>
    <row r="69" spans="1:3" ht="409.5" customHeight="1" hidden="1">
      <c r="A69" s="167"/>
      <c r="B69" s="165"/>
      <c r="C69" s="166"/>
    </row>
    <row r="70" spans="1:3" ht="409.5" customHeight="1" hidden="1">
      <c r="A70" s="167"/>
      <c r="B70" s="165"/>
      <c r="C70" s="166"/>
    </row>
    <row r="71" spans="1:3" ht="409.5" customHeight="1" hidden="1">
      <c r="A71" s="167"/>
      <c r="B71" s="165"/>
      <c r="C71" s="166"/>
    </row>
    <row r="72" spans="1:3" ht="409.5" customHeight="1" hidden="1">
      <c r="A72" s="167"/>
      <c r="B72" s="165"/>
      <c r="C72" s="166"/>
    </row>
    <row r="73" spans="1:3" ht="409.5" customHeight="1" hidden="1">
      <c r="A73" s="167"/>
      <c r="B73" s="165"/>
      <c r="C73" s="166"/>
    </row>
    <row r="74" spans="1:3" ht="409.5" customHeight="1" hidden="1">
      <c r="A74" s="167"/>
      <c r="B74" s="165"/>
      <c r="C74" s="166"/>
    </row>
    <row r="75" spans="1:3" ht="409.5" customHeight="1" hidden="1">
      <c r="A75" s="167"/>
      <c r="B75" s="165"/>
      <c r="C75" s="166"/>
    </row>
    <row r="76" spans="1:3" ht="409.5" customHeight="1" hidden="1">
      <c r="A76" s="167"/>
      <c r="B76" s="165"/>
      <c r="C76" s="166"/>
    </row>
    <row r="77" spans="1:3" ht="409.5" customHeight="1" hidden="1">
      <c r="A77" s="167"/>
      <c r="B77" s="165"/>
      <c r="C77" s="166"/>
    </row>
    <row r="78" spans="1:3" ht="409.5" customHeight="1" hidden="1">
      <c r="A78" s="167"/>
      <c r="B78" s="165"/>
      <c r="C78" s="166"/>
    </row>
    <row r="79" spans="1:3" ht="409.5" customHeight="1" hidden="1">
      <c r="A79" s="167"/>
      <c r="B79" s="165"/>
      <c r="C79" s="166"/>
    </row>
    <row r="80" spans="1:3" ht="409.5" customHeight="1" hidden="1">
      <c r="A80" s="167"/>
      <c r="B80" s="165"/>
      <c r="C80" s="166"/>
    </row>
    <row r="81" spans="1:3" ht="409.5" customHeight="1" hidden="1">
      <c r="A81" s="167"/>
      <c r="B81" s="165"/>
      <c r="C81" s="166"/>
    </row>
    <row r="82" spans="1:3" ht="409.5" customHeight="1" hidden="1">
      <c r="A82" s="167"/>
      <c r="B82" s="165"/>
      <c r="C82" s="166"/>
    </row>
    <row r="83" spans="1:3" ht="409.5" customHeight="1" hidden="1">
      <c r="A83" s="167"/>
      <c r="B83" s="165"/>
      <c r="C83" s="166"/>
    </row>
    <row r="84" spans="1:3" ht="409.5" customHeight="1" hidden="1">
      <c r="A84" s="167"/>
      <c r="B84" s="165"/>
      <c r="C84" s="166"/>
    </row>
    <row r="85" spans="1:3" ht="409.5" customHeight="1" hidden="1">
      <c r="A85" s="167"/>
      <c r="B85" s="165"/>
      <c r="C85" s="166"/>
    </row>
    <row r="86" spans="1:3" ht="409.5" customHeight="1" hidden="1">
      <c r="A86" s="167"/>
      <c r="B86" s="165"/>
      <c r="C86" s="166"/>
    </row>
    <row r="87" spans="1:3" ht="409.5" customHeight="1" hidden="1">
      <c r="A87" s="167"/>
      <c r="B87" s="165"/>
      <c r="C87" s="166"/>
    </row>
    <row r="88" spans="1:3" ht="409.5" customHeight="1" hidden="1">
      <c r="A88" s="167"/>
      <c r="B88" s="165"/>
      <c r="C88" s="166"/>
    </row>
    <row r="89" spans="1:3" ht="409.5" customHeight="1" hidden="1">
      <c r="A89" s="167"/>
      <c r="B89" s="165"/>
      <c r="C89" s="166"/>
    </row>
    <row r="90" spans="1:3" ht="409.5" customHeight="1" hidden="1">
      <c r="A90" s="167"/>
      <c r="B90" s="165"/>
      <c r="C90" s="166"/>
    </row>
    <row r="91" spans="1:3" ht="409.5" customHeight="1" hidden="1">
      <c r="A91" s="167"/>
      <c r="B91" s="165"/>
      <c r="C91" s="166"/>
    </row>
    <row r="92" spans="1:3" ht="409.5" customHeight="1" hidden="1">
      <c r="A92" s="167"/>
      <c r="B92" s="165"/>
      <c r="C92" s="166"/>
    </row>
    <row r="93" spans="1:3" ht="409.5" customHeight="1" hidden="1">
      <c r="A93" s="168"/>
      <c r="B93" s="165"/>
      <c r="C93" s="166"/>
    </row>
    <row r="94" spans="1:3" ht="409.5" customHeight="1" hidden="1">
      <c r="A94" s="167"/>
      <c r="B94" s="165"/>
      <c r="C94" s="166"/>
    </row>
    <row r="95" spans="1:3" ht="409.5" customHeight="1" hidden="1">
      <c r="A95" s="167"/>
      <c r="B95" s="165"/>
      <c r="C95" s="166"/>
    </row>
    <row r="96" spans="1:3" ht="409.5" customHeight="1" hidden="1">
      <c r="A96" s="168"/>
      <c r="B96" s="165"/>
      <c r="C96" s="166"/>
    </row>
    <row r="97" spans="1:3" ht="409.5" customHeight="1" hidden="1">
      <c r="A97" s="168"/>
      <c r="B97" s="165"/>
      <c r="C97" s="166"/>
    </row>
    <row r="98" spans="1:3" ht="409.5" customHeight="1" hidden="1">
      <c r="A98" s="168"/>
      <c r="B98" s="165"/>
      <c r="C98" s="166"/>
    </row>
    <row r="99" spans="1:3" ht="409.5" customHeight="1" hidden="1">
      <c r="A99" s="168"/>
      <c r="B99" s="165"/>
      <c r="C99" s="166"/>
    </row>
    <row r="100" spans="1:3" ht="409.5" customHeight="1" hidden="1">
      <c r="A100" s="168"/>
      <c r="B100" s="165"/>
      <c r="C100" s="166"/>
    </row>
    <row r="101" spans="1:3" ht="15">
      <c r="A101" s="151" t="s">
        <v>498</v>
      </c>
      <c r="B101" s="152">
        <f>SUM(B6:B100)</f>
        <v>939956635.5422599</v>
      </c>
      <c r="C101" s="169">
        <f>SUM(C6:C100)</f>
        <v>0.999986</v>
      </c>
    </row>
    <row r="102" spans="1:3" ht="6" customHeight="1">
      <c r="A102" s="154"/>
      <c r="B102" s="155"/>
      <c r="C102" s="170"/>
    </row>
    <row r="103" spans="1:3" ht="15">
      <c r="A103" s="157"/>
      <c r="B103" s="158"/>
      <c r="C103" s="171"/>
    </row>
    <row r="104" spans="1:3" ht="15">
      <c r="A104" s="154"/>
      <c r="B104" s="155"/>
      <c r="C104" s="170"/>
    </row>
    <row r="105" spans="1:3" ht="15">
      <c r="A105" s="172" t="s">
        <v>623</v>
      </c>
      <c r="B105" s="115"/>
      <c r="C105" s="115"/>
    </row>
    <row r="106" spans="1:3" ht="15">
      <c r="A106" s="204" t="s">
        <v>4</v>
      </c>
      <c r="B106" s="204"/>
      <c r="C106" s="204"/>
    </row>
    <row r="107" spans="1:3" ht="15">
      <c r="A107" s="204"/>
      <c r="B107" s="204"/>
      <c r="C107" s="204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6" bestFit="1" customWidth="1"/>
    <col min="2" max="2" width="8.57421875" style="176" customWidth="1"/>
    <col min="3" max="16384" width="0" style="176" hidden="1" customWidth="1"/>
  </cols>
  <sheetData>
    <row r="1" spans="1:2" ht="20.25">
      <c r="A1" s="185" t="s">
        <v>663</v>
      </c>
      <c r="B1" s="184"/>
    </row>
    <row r="2" ht="12.75">
      <c r="B2" s="182"/>
    </row>
    <row r="3" spans="1:2" ht="15.75">
      <c r="A3" s="183" t="s">
        <v>815</v>
      </c>
      <c r="B3" s="182"/>
    </row>
    <row r="4" spans="1:2" ht="12.75">
      <c r="A4" s="178" t="s">
        <v>814</v>
      </c>
      <c r="B4" s="179" t="s">
        <v>558</v>
      </c>
    </row>
    <row r="5" spans="1:2" ht="12.75">
      <c r="A5" s="178" t="s">
        <v>77</v>
      </c>
      <c r="B5" s="179" t="s">
        <v>579</v>
      </c>
    </row>
    <row r="6" spans="1:2" ht="12.75">
      <c r="A6" s="178" t="s">
        <v>153</v>
      </c>
      <c r="B6" s="179" t="s">
        <v>576</v>
      </c>
    </row>
    <row r="7" spans="1:2" ht="12.75">
      <c r="A7" s="178" t="s">
        <v>813</v>
      </c>
      <c r="B7" s="179" t="s">
        <v>577</v>
      </c>
    </row>
    <row r="8" spans="1:2" ht="12.75">
      <c r="A8" s="178" t="s">
        <v>240</v>
      </c>
      <c r="B8" s="179" t="s">
        <v>578</v>
      </c>
    </row>
    <row r="9" spans="1:2" ht="12.75">
      <c r="A9" s="178" t="s">
        <v>38</v>
      </c>
      <c r="B9" s="179" t="s">
        <v>580</v>
      </c>
    </row>
    <row r="10" spans="1:2" ht="12.75">
      <c r="A10" s="178" t="s">
        <v>812</v>
      </c>
      <c r="B10" s="179" t="s">
        <v>582</v>
      </c>
    </row>
    <row r="11" spans="1:2" ht="12.75">
      <c r="A11" s="178" t="s">
        <v>369</v>
      </c>
      <c r="B11" s="179" t="s">
        <v>581</v>
      </c>
    </row>
    <row r="12" spans="1:2" ht="12.75">
      <c r="A12" s="178" t="s">
        <v>811</v>
      </c>
      <c r="B12" s="179" t="s">
        <v>583</v>
      </c>
    </row>
    <row r="13" spans="1:2" ht="12.75">
      <c r="A13" s="178"/>
      <c r="B13" s="179"/>
    </row>
    <row r="14" spans="1:2" ht="15.75">
      <c r="A14" s="181" t="s">
        <v>810</v>
      </c>
      <c r="B14" s="179"/>
    </row>
    <row r="15" spans="1:2" ht="12.75">
      <c r="A15" s="178" t="s">
        <v>809</v>
      </c>
      <c r="B15" s="179" t="s">
        <v>808</v>
      </c>
    </row>
    <row r="16" spans="1:2" ht="12.75">
      <c r="A16" s="178"/>
      <c r="B16" s="179"/>
    </row>
    <row r="17" spans="1:2" ht="15.75">
      <c r="A17" s="181" t="s">
        <v>807</v>
      </c>
      <c r="B17" s="179"/>
    </row>
    <row r="18" spans="1:2" ht="12.75">
      <c r="A18" s="178" t="s">
        <v>806</v>
      </c>
      <c r="B18" s="179" t="s">
        <v>805</v>
      </c>
    </row>
    <row r="19" spans="1:2" ht="12.75">
      <c r="A19" s="178" t="s">
        <v>804</v>
      </c>
      <c r="B19" s="179" t="s">
        <v>803</v>
      </c>
    </row>
    <row r="20" spans="1:2" ht="12.75">
      <c r="A20" s="178" t="s">
        <v>802</v>
      </c>
      <c r="B20" s="179" t="s">
        <v>801</v>
      </c>
    </row>
    <row r="21" spans="1:2" ht="12.75">
      <c r="A21" s="178" t="s">
        <v>800</v>
      </c>
      <c r="B21" s="179" t="s">
        <v>799</v>
      </c>
    </row>
    <row r="22" spans="1:2" ht="12.75">
      <c r="A22" s="178" t="s">
        <v>798</v>
      </c>
      <c r="B22" s="179" t="s">
        <v>797</v>
      </c>
    </row>
    <row r="23" spans="1:2" ht="12.75">
      <c r="A23" s="178" t="s">
        <v>796</v>
      </c>
      <c r="B23" s="179" t="s">
        <v>795</v>
      </c>
    </row>
    <row r="24" spans="1:2" ht="12.75">
      <c r="A24" s="178" t="s">
        <v>794</v>
      </c>
      <c r="B24" s="179" t="s">
        <v>793</v>
      </c>
    </row>
    <row r="25" spans="1:2" ht="12.75">
      <c r="A25" s="178" t="s">
        <v>792</v>
      </c>
      <c r="B25" s="179" t="s">
        <v>791</v>
      </c>
    </row>
    <row r="26" spans="1:2" ht="12.75">
      <c r="A26" s="178" t="s">
        <v>790</v>
      </c>
      <c r="B26" s="179" t="s">
        <v>789</v>
      </c>
    </row>
    <row r="27" spans="1:2" ht="12.75">
      <c r="A27" s="178" t="s">
        <v>788</v>
      </c>
      <c r="B27" s="179" t="s">
        <v>787</v>
      </c>
    </row>
    <row r="28" spans="1:2" ht="12.75">
      <c r="A28" s="178"/>
      <c r="B28" s="179"/>
    </row>
    <row r="29" spans="1:2" ht="15.75">
      <c r="A29" s="181" t="s">
        <v>786</v>
      </c>
      <c r="B29" s="179"/>
    </row>
    <row r="30" spans="1:2" ht="12.75">
      <c r="A30" s="178" t="s">
        <v>785</v>
      </c>
      <c r="B30" s="179" t="s">
        <v>784</v>
      </c>
    </row>
    <row r="31" spans="1:2" ht="12.75">
      <c r="A31" s="178" t="s">
        <v>783</v>
      </c>
      <c r="B31" s="179" t="s">
        <v>782</v>
      </c>
    </row>
    <row r="32" spans="1:2" ht="12.75">
      <c r="A32" s="178"/>
      <c r="B32" s="179"/>
    </row>
    <row r="33" spans="1:2" ht="15.75">
      <c r="A33" s="181" t="s">
        <v>781</v>
      </c>
      <c r="B33" s="179"/>
    </row>
    <row r="34" spans="1:2" ht="12.75">
      <c r="A34" s="178" t="s">
        <v>780</v>
      </c>
      <c r="B34" s="179" t="s">
        <v>779</v>
      </c>
    </row>
    <row r="35" spans="1:2" ht="12.75">
      <c r="A35" s="178"/>
      <c r="B35" s="179"/>
    </row>
    <row r="36" spans="1:2" ht="15.75">
      <c r="A36" s="181" t="s">
        <v>778</v>
      </c>
      <c r="B36" s="179"/>
    </row>
    <row r="37" spans="1:2" ht="12.75">
      <c r="A37" s="178" t="s">
        <v>777</v>
      </c>
      <c r="B37" s="179" t="s">
        <v>776</v>
      </c>
    </row>
    <row r="38" spans="1:2" ht="12.75">
      <c r="A38" s="178" t="s">
        <v>775</v>
      </c>
      <c r="B38" s="179" t="s">
        <v>774</v>
      </c>
    </row>
    <row r="39" spans="1:2" ht="12.75">
      <c r="A39" s="178" t="s">
        <v>773</v>
      </c>
      <c r="B39" s="179" t="s">
        <v>772</v>
      </c>
    </row>
    <row r="40" spans="1:2" ht="12.75">
      <c r="A40" s="178" t="s">
        <v>37</v>
      </c>
      <c r="B40" s="179" t="s">
        <v>771</v>
      </c>
    </row>
    <row r="41" spans="1:2" ht="12.75">
      <c r="A41" s="178" t="s">
        <v>770</v>
      </c>
      <c r="B41" s="179" t="s">
        <v>540</v>
      </c>
    </row>
    <row r="42" spans="1:2" ht="12.75">
      <c r="A42" s="178" t="s">
        <v>769</v>
      </c>
      <c r="B42" s="179" t="s">
        <v>768</v>
      </c>
    </row>
    <row r="43" spans="1:2" ht="12.75">
      <c r="A43" s="178" t="s">
        <v>767</v>
      </c>
      <c r="B43" s="179" t="s">
        <v>527</v>
      </c>
    </row>
    <row r="44" spans="1:2" ht="12.75">
      <c r="A44" s="178" t="s">
        <v>766</v>
      </c>
      <c r="B44" s="179" t="s">
        <v>765</v>
      </c>
    </row>
    <row r="45" spans="1:2" ht="12.75">
      <c r="A45" s="178" t="s">
        <v>16</v>
      </c>
      <c r="B45" s="179" t="s">
        <v>538</v>
      </c>
    </row>
    <row r="46" spans="1:2" ht="12.75">
      <c r="A46" s="178" t="s">
        <v>764</v>
      </c>
      <c r="B46" s="179" t="s">
        <v>539</v>
      </c>
    </row>
    <row r="47" spans="1:2" ht="12.75">
      <c r="A47" s="178" t="s">
        <v>763</v>
      </c>
      <c r="B47" s="179" t="s">
        <v>545</v>
      </c>
    </row>
    <row r="48" spans="1:2" ht="12.75">
      <c r="A48" s="178" t="s">
        <v>20</v>
      </c>
      <c r="B48" s="179" t="s">
        <v>541</v>
      </c>
    </row>
    <row r="49" spans="1:2" ht="12.75">
      <c r="A49" s="178" t="s">
        <v>21</v>
      </c>
      <c r="B49" s="179" t="s">
        <v>522</v>
      </c>
    </row>
    <row r="50" spans="1:2" ht="12.75">
      <c r="A50" s="178" t="s">
        <v>22</v>
      </c>
      <c r="B50" s="179" t="s">
        <v>514</v>
      </c>
    </row>
    <row r="51" spans="1:2" ht="12.75">
      <c r="A51" s="178" t="s">
        <v>23</v>
      </c>
      <c r="B51" s="179" t="s">
        <v>526</v>
      </c>
    </row>
    <row r="52" spans="1:2" ht="12.75">
      <c r="A52" s="178" t="s">
        <v>24</v>
      </c>
      <c r="B52" s="179" t="s">
        <v>543</v>
      </c>
    </row>
    <row r="53" spans="1:2" ht="12.75">
      <c r="A53" s="178" t="s">
        <v>762</v>
      </c>
      <c r="B53" s="179" t="s">
        <v>566</v>
      </c>
    </row>
    <row r="54" spans="1:2" ht="12.75">
      <c r="A54" s="178" t="s">
        <v>761</v>
      </c>
      <c r="B54" s="179" t="s">
        <v>760</v>
      </c>
    </row>
    <row r="55" spans="1:2" ht="12.75">
      <c r="A55" s="178" t="s">
        <v>759</v>
      </c>
      <c r="B55" s="179" t="s">
        <v>758</v>
      </c>
    </row>
    <row r="56" spans="1:2" ht="12.75">
      <c r="A56" s="178" t="s">
        <v>757</v>
      </c>
      <c r="B56" s="179" t="s">
        <v>756</v>
      </c>
    </row>
    <row r="57" spans="1:2" ht="12.75">
      <c r="A57" s="178" t="s">
        <v>755</v>
      </c>
      <c r="B57" s="179" t="s">
        <v>754</v>
      </c>
    </row>
    <row r="58" spans="1:2" ht="12.75">
      <c r="A58" s="178" t="s">
        <v>753</v>
      </c>
      <c r="B58" s="179" t="s">
        <v>752</v>
      </c>
    </row>
    <row r="59" spans="1:2" ht="12.75">
      <c r="A59" s="178" t="s">
        <v>751</v>
      </c>
      <c r="B59" s="179" t="s">
        <v>750</v>
      </c>
    </row>
    <row r="60" spans="1:2" ht="12.75">
      <c r="A60" s="178" t="s">
        <v>749</v>
      </c>
      <c r="B60" s="179" t="s">
        <v>748</v>
      </c>
    </row>
    <row r="61" spans="1:2" ht="12.75">
      <c r="A61" s="178" t="s">
        <v>747</v>
      </c>
      <c r="B61" s="179" t="s">
        <v>568</v>
      </c>
    </row>
    <row r="62" spans="1:2" ht="12.75">
      <c r="A62" s="178" t="s">
        <v>746</v>
      </c>
      <c r="B62" s="179" t="s">
        <v>528</v>
      </c>
    </row>
    <row r="63" spans="1:2" ht="12.75">
      <c r="A63" s="178" t="s">
        <v>745</v>
      </c>
      <c r="B63" s="179" t="s">
        <v>744</v>
      </c>
    </row>
    <row r="64" spans="1:2" ht="12.75">
      <c r="A64" s="178" t="s">
        <v>743</v>
      </c>
      <c r="B64" s="179" t="s">
        <v>742</v>
      </c>
    </row>
    <row r="65" spans="1:2" ht="12.75">
      <c r="A65" s="178" t="s">
        <v>25</v>
      </c>
      <c r="B65" s="179" t="s">
        <v>544</v>
      </c>
    </row>
    <row r="66" spans="1:2" ht="12.75">
      <c r="A66" s="178" t="s">
        <v>741</v>
      </c>
      <c r="B66" s="179" t="s">
        <v>529</v>
      </c>
    </row>
    <row r="67" spans="1:2" ht="12.75">
      <c r="A67" s="178" t="s">
        <v>740</v>
      </c>
      <c r="B67" s="179" t="s">
        <v>547</v>
      </c>
    </row>
    <row r="68" spans="1:2" ht="12.75">
      <c r="A68" s="178" t="s">
        <v>189</v>
      </c>
      <c r="B68" s="179" t="s">
        <v>530</v>
      </c>
    </row>
    <row r="69" spans="1:2" ht="12.75">
      <c r="A69" s="178" t="s">
        <v>739</v>
      </c>
      <c r="B69" s="179" t="s">
        <v>738</v>
      </c>
    </row>
    <row r="70" spans="1:2" ht="12.75">
      <c r="A70" s="178" t="s">
        <v>737</v>
      </c>
      <c r="B70" s="179" t="s">
        <v>610</v>
      </c>
    </row>
    <row r="71" spans="1:2" ht="12.75">
      <c r="A71" s="178" t="s">
        <v>198</v>
      </c>
      <c r="B71" s="179" t="s">
        <v>594</v>
      </c>
    </row>
    <row r="72" spans="1:2" ht="12.75">
      <c r="A72" s="178" t="s">
        <v>736</v>
      </c>
      <c r="B72" s="179" t="s">
        <v>735</v>
      </c>
    </row>
    <row r="73" spans="1:2" ht="12.75">
      <c r="A73" s="178" t="s">
        <v>734</v>
      </c>
      <c r="B73" s="179" t="s">
        <v>733</v>
      </c>
    </row>
    <row r="74" spans="1:2" ht="12.75">
      <c r="A74" s="178" t="s">
        <v>732</v>
      </c>
      <c r="B74" s="179" t="s">
        <v>731</v>
      </c>
    </row>
    <row r="75" spans="1:2" ht="12.75">
      <c r="A75" s="178" t="s">
        <v>730</v>
      </c>
      <c r="B75" s="179" t="s">
        <v>601</v>
      </c>
    </row>
    <row r="76" spans="1:2" ht="12.75">
      <c r="A76" s="178" t="s">
        <v>729</v>
      </c>
      <c r="B76" s="179" t="s">
        <v>555</v>
      </c>
    </row>
    <row r="77" spans="1:2" ht="12.75">
      <c r="A77" s="178" t="s">
        <v>728</v>
      </c>
      <c r="B77" s="179" t="s">
        <v>609</v>
      </c>
    </row>
    <row r="78" spans="1:2" ht="12.75">
      <c r="A78" s="178" t="s">
        <v>727</v>
      </c>
      <c r="B78" s="179" t="s">
        <v>603</v>
      </c>
    </row>
    <row r="79" spans="1:2" ht="12.75">
      <c r="A79" s="178" t="s">
        <v>726</v>
      </c>
      <c r="B79" s="179" t="s">
        <v>725</v>
      </c>
    </row>
    <row r="80" spans="1:2" ht="12.75">
      <c r="A80" s="178" t="s">
        <v>724</v>
      </c>
      <c r="B80" s="179" t="s">
        <v>602</v>
      </c>
    </row>
    <row r="81" spans="1:2" ht="12.75">
      <c r="A81" s="178" t="s">
        <v>723</v>
      </c>
      <c r="B81" s="179" t="s">
        <v>516</v>
      </c>
    </row>
    <row r="82" spans="1:2" ht="12.75">
      <c r="A82" s="178" t="s">
        <v>722</v>
      </c>
      <c r="B82" s="179" t="s">
        <v>546</v>
      </c>
    </row>
    <row r="83" spans="1:2" ht="12.75">
      <c r="A83" s="178" t="s">
        <v>28</v>
      </c>
      <c r="B83" s="179" t="s">
        <v>550</v>
      </c>
    </row>
    <row r="84" spans="1:2" ht="12.75">
      <c r="A84" s="178" t="s">
        <v>721</v>
      </c>
      <c r="B84" s="179" t="s">
        <v>549</v>
      </c>
    </row>
    <row r="85" spans="1:2" ht="12.75">
      <c r="A85" s="178" t="s">
        <v>720</v>
      </c>
      <c r="B85" s="179" t="s">
        <v>548</v>
      </c>
    </row>
    <row r="86" spans="1:2" ht="12.75">
      <c r="A86" s="178" t="s">
        <v>251</v>
      </c>
      <c r="B86" s="179" t="s">
        <v>519</v>
      </c>
    </row>
    <row r="87" spans="1:2" ht="12.75">
      <c r="A87" s="178" t="s">
        <v>258</v>
      </c>
      <c r="B87" s="179" t="s">
        <v>719</v>
      </c>
    </row>
    <row r="88" spans="1:2" ht="12.75">
      <c r="A88" s="178" t="s">
        <v>268</v>
      </c>
      <c r="B88" s="179" t="s">
        <v>557</v>
      </c>
    </row>
    <row r="89" spans="1:2" ht="12.75">
      <c r="A89" s="178" t="s">
        <v>718</v>
      </c>
      <c r="B89" s="179" t="s">
        <v>717</v>
      </c>
    </row>
    <row r="90" spans="1:2" ht="12.75">
      <c r="A90" s="178" t="s">
        <v>272</v>
      </c>
      <c r="B90" s="179" t="s">
        <v>716</v>
      </c>
    </row>
    <row r="91" spans="1:2" ht="12.75">
      <c r="A91" s="178" t="s">
        <v>715</v>
      </c>
      <c r="B91" s="179" t="s">
        <v>714</v>
      </c>
    </row>
    <row r="92" spans="1:2" ht="12.75">
      <c r="A92" s="178" t="s">
        <v>713</v>
      </c>
      <c r="B92" s="179" t="s">
        <v>712</v>
      </c>
    </row>
    <row r="93" spans="1:2" ht="12.75">
      <c r="A93" s="178" t="s">
        <v>276</v>
      </c>
      <c r="B93" s="179" t="s">
        <v>531</v>
      </c>
    </row>
    <row r="94" spans="1:2" ht="12.75">
      <c r="A94" s="178" t="s">
        <v>300</v>
      </c>
      <c r="B94" s="179" t="s">
        <v>711</v>
      </c>
    </row>
    <row r="95" spans="1:2" ht="12.75">
      <c r="A95" s="178" t="s">
        <v>710</v>
      </c>
      <c r="B95" s="179" t="s">
        <v>709</v>
      </c>
    </row>
    <row r="96" spans="1:2" ht="12.75">
      <c r="A96" s="178" t="s">
        <v>708</v>
      </c>
      <c r="B96" s="179" t="s">
        <v>707</v>
      </c>
    </row>
    <row r="97" spans="1:2" ht="12.75">
      <c r="A97" s="178" t="s">
        <v>706</v>
      </c>
      <c r="B97" s="179" t="s">
        <v>705</v>
      </c>
    </row>
    <row r="98" spans="1:2" ht="12.75">
      <c r="A98" s="178" t="s">
        <v>704</v>
      </c>
      <c r="B98" s="179" t="s">
        <v>703</v>
      </c>
    </row>
    <row r="99" spans="1:2" ht="12.75">
      <c r="A99" s="178" t="s">
        <v>702</v>
      </c>
      <c r="B99" s="179" t="s">
        <v>701</v>
      </c>
    </row>
    <row r="100" spans="1:2" ht="12.75">
      <c r="A100" s="178" t="s">
        <v>700</v>
      </c>
      <c r="B100" s="179" t="s">
        <v>699</v>
      </c>
    </row>
    <row r="101" spans="1:2" ht="12.75">
      <c r="A101" s="178" t="s">
        <v>698</v>
      </c>
      <c r="B101" s="179" t="s">
        <v>697</v>
      </c>
    </row>
    <row r="102" spans="1:2" ht="12.75">
      <c r="A102" s="178" t="s">
        <v>696</v>
      </c>
      <c r="B102" s="179" t="s">
        <v>695</v>
      </c>
    </row>
    <row r="103" spans="1:2" ht="12.75">
      <c r="A103" s="178" t="s">
        <v>694</v>
      </c>
      <c r="B103" s="179" t="s">
        <v>532</v>
      </c>
    </row>
    <row r="104" spans="1:2" ht="12.75">
      <c r="A104" s="178" t="s">
        <v>693</v>
      </c>
      <c r="B104" s="179" t="s">
        <v>607</v>
      </c>
    </row>
    <row r="105" spans="1:2" ht="12.75">
      <c r="A105" s="178" t="s">
        <v>692</v>
      </c>
      <c r="B105" s="179" t="s">
        <v>691</v>
      </c>
    </row>
    <row r="106" spans="1:2" ht="12.75">
      <c r="A106" s="178" t="s">
        <v>690</v>
      </c>
      <c r="B106" s="179" t="s">
        <v>689</v>
      </c>
    </row>
    <row r="107" spans="1:2" ht="12.75">
      <c r="A107" s="178" t="s">
        <v>688</v>
      </c>
      <c r="B107" s="179" t="s">
        <v>608</v>
      </c>
    </row>
    <row r="108" spans="1:2" ht="12.75">
      <c r="A108" s="178" t="s">
        <v>687</v>
      </c>
      <c r="B108" s="179" t="s">
        <v>686</v>
      </c>
    </row>
    <row r="109" spans="1:2" ht="12.75">
      <c r="A109" s="178" t="s">
        <v>685</v>
      </c>
      <c r="B109" s="179" t="s">
        <v>684</v>
      </c>
    </row>
    <row r="110" spans="1:2" ht="12.75">
      <c r="A110" s="178" t="s">
        <v>683</v>
      </c>
      <c r="B110" s="179" t="s">
        <v>567</v>
      </c>
    </row>
    <row r="111" spans="1:2" ht="12.75">
      <c r="A111" s="178" t="s">
        <v>682</v>
      </c>
      <c r="B111" s="179" t="s">
        <v>681</v>
      </c>
    </row>
    <row r="112" spans="1:2" ht="12.75">
      <c r="A112" s="178" t="s">
        <v>680</v>
      </c>
      <c r="B112" s="179" t="s">
        <v>679</v>
      </c>
    </row>
    <row r="113" spans="1:2" ht="12.75">
      <c r="A113" s="180" t="s">
        <v>678</v>
      </c>
      <c r="B113" s="179" t="s">
        <v>533</v>
      </c>
    </row>
    <row r="114" spans="1:2" ht="12.75">
      <c r="A114" s="178" t="s">
        <v>677</v>
      </c>
      <c r="B114" s="179" t="s">
        <v>676</v>
      </c>
    </row>
    <row r="115" spans="1:2" ht="12.75">
      <c r="A115" s="180" t="s">
        <v>400</v>
      </c>
      <c r="B115" s="179" t="s">
        <v>534</v>
      </c>
    </row>
    <row r="116" spans="1:2" ht="12.75">
      <c r="A116" s="178" t="s">
        <v>675</v>
      </c>
      <c r="B116" s="179" t="s">
        <v>674</v>
      </c>
    </row>
    <row r="117" spans="1:2" ht="12.75">
      <c r="A117" s="178" t="s">
        <v>673</v>
      </c>
      <c r="B117" s="179" t="s">
        <v>672</v>
      </c>
    </row>
    <row r="118" spans="1:2" ht="12.75">
      <c r="A118" s="178" t="s">
        <v>671</v>
      </c>
      <c r="B118" s="179" t="s">
        <v>670</v>
      </c>
    </row>
    <row r="119" spans="1:2" ht="12.75">
      <c r="A119" s="178" t="s">
        <v>669</v>
      </c>
      <c r="B119" s="179" t="s">
        <v>606</v>
      </c>
    </row>
    <row r="120" spans="1:2" ht="12.75">
      <c r="A120" s="178" t="s">
        <v>407</v>
      </c>
      <c r="B120" s="179" t="s">
        <v>668</v>
      </c>
    </row>
    <row r="121" spans="1:2" ht="12.75">
      <c r="A121" s="178" t="s">
        <v>667</v>
      </c>
      <c r="B121" s="179" t="s">
        <v>666</v>
      </c>
    </row>
    <row r="122" spans="1:2" ht="12.75">
      <c r="A122" s="178" t="s">
        <v>665</v>
      </c>
      <c r="B122" s="177" t="s">
        <v>664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51" sqref="H51"/>
    </sheetView>
  </sheetViews>
  <sheetFormatPr defaultColWidth="0" defaultRowHeight="15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5" t="s">
        <v>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">
      <c r="A2" s="206" t="s">
        <v>897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ht="9" customHeight="1"/>
    <row r="6" spans="1:11" ht="15" customHeight="1" hidden="1">
      <c r="A6" s="209" t="s">
        <v>0</v>
      </c>
      <c r="B6" s="1"/>
      <c r="C6" s="210" t="s">
        <v>1</v>
      </c>
      <c r="D6" s="210"/>
      <c r="E6" s="210"/>
      <c r="F6" s="1"/>
      <c r="G6" s="1"/>
      <c r="H6" s="1"/>
      <c r="I6" s="1"/>
      <c r="J6" s="211" t="s">
        <v>5</v>
      </c>
      <c r="K6" s="211" t="s">
        <v>8</v>
      </c>
    </row>
    <row r="7" spans="1:11" ht="15">
      <c r="A7" s="209"/>
      <c r="B7" s="209" t="s">
        <v>11</v>
      </c>
      <c r="C7" s="209"/>
      <c r="D7" s="209"/>
      <c r="E7" s="209"/>
      <c r="F7" s="209" t="s">
        <v>8</v>
      </c>
      <c r="G7" s="209"/>
      <c r="H7" s="209"/>
      <c r="I7" s="209"/>
      <c r="J7" s="209"/>
      <c r="K7" s="209"/>
    </row>
    <row r="8" spans="1:11" s="7" customFormat="1" ht="39.75" customHeight="1">
      <c r="A8" s="209"/>
      <c r="B8" s="190" t="s">
        <v>10</v>
      </c>
      <c r="C8" s="189" t="s">
        <v>7</v>
      </c>
      <c r="D8" s="189" t="s">
        <v>6</v>
      </c>
      <c r="E8" s="190" t="s">
        <v>2</v>
      </c>
      <c r="F8" s="190" t="s">
        <v>10</v>
      </c>
      <c r="G8" s="189" t="s">
        <v>7</v>
      </c>
      <c r="H8" s="189" t="s">
        <v>6</v>
      </c>
      <c r="I8" s="190" t="s">
        <v>2</v>
      </c>
      <c r="J8" s="209"/>
      <c r="K8" s="209"/>
    </row>
    <row r="9" spans="1:11" ht="15">
      <c r="A9" s="2" t="s">
        <v>13</v>
      </c>
      <c r="B9" s="3">
        <v>1195</v>
      </c>
      <c r="C9" s="3">
        <v>1837</v>
      </c>
      <c r="D9" s="3"/>
      <c r="E9" s="3">
        <v>16</v>
      </c>
      <c r="F9" s="3">
        <v>133228392.75</v>
      </c>
      <c r="G9" s="3">
        <v>111658181.65</v>
      </c>
      <c r="H9" s="3"/>
      <c r="I9" s="3">
        <v>2173248.14</v>
      </c>
      <c r="J9" s="3">
        <f aca="true" t="shared" si="0" ref="J9:J50">SUM(B9:E9)</f>
        <v>3048</v>
      </c>
      <c r="K9" s="3">
        <f aca="true" t="shared" si="1" ref="K9:K50">SUM(F9:I9)</f>
        <v>247059822.54</v>
      </c>
    </row>
    <row r="10" spans="1:11" ht="15">
      <c r="A10" s="2" t="s">
        <v>14</v>
      </c>
      <c r="B10" s="3">
        <v>1196</v>
      </c>
      <c r="C10" s="3">
        <v>871</v>
      </c>
      <c r="D10" s="3"/>
      <c r="E10" s="3">
        <v>2</v>
      </c>
      <c r="F10" s="3">
        <v>169978059.91</v>
      </c>
      <c r="G10" s="3">
        <v>52417215.92</v>
      </c>
      <c r="H10" s="3"/>
      <c r="I10" s="3">
        <v>340465.38</v>
      </c>
      <c r="J10" s="3">
        <f t="shared" si="0"/>
        <v>2069</v>
      </c>
      <c r="K10" s="3">
        <f t="shared" si="1"/>
        <v>222735741.20999998</v>
      </c>
    </row>
    <row r="11" spans="1:11" ht="15">
      <c r="A11" s="2" t="s">
        <v>15</v>
      </c>
      <c r="B11" s="3">
        <v>4</v>
      </c>
      <c r="C11" s="3">
        <v>4</v>
      </c>
      <c r="D11" s="3"/>
      <c r="E11" s="3"/>
      <c r="F11" s="3">
        <v>0</v>
      </c>
      <c r="G11" s="3">
        <v>442432.06</v>
      </c>
      <c r="H11" s="3"/>
      <c r="I11" s="3"/>
      <c r="J11" s="3">
        <f t="shared" si="0"/>
        <v>8</v>
      </c>
      <c r="K11" s="3">
        <f t="shared" si="1"/>
        <v>442432.06</v>
      </c>
    </row>
    <row r="12" spans="1:11" ht="15">
      <c r="A12" s="2" t="s">
        <v>16</v>
      </c>
      <c r="B12" s="3">
        <v>1189</v>
      </c>
      <c r="C12" s="3">
        <v>680</v>
      </c>
      <c r="D12" s="3"/>
      <c r="E12" s="3">
        <v>2</v>
      </c>
      <c r="F12" s="3">
        <v>68026966.9</v>
      </c>
      <c r="G12" s="3">
        <v>94889517.3</v>
      </c>
      <c r="H12" s="3"/>
      <c r="I12" s="3">
        <v>62799.9</v>
      </c>
      <c r="J12" s="3">
        <f t="shared" si="0"/>
        <v>1871</v>
      </c>
      <c r="K12" s="3">
        <f t="shared" si="1"/>
        <v>162979284.1</v>
      </c>
    </row>
    <row r="13" spans="1:11" ht="15">
      <c r="A13" s="2" t="s">
        <v>17</v>
      </c>
      <c r="B13" s="3">
        <v>1710</v>
      </c>
      <c r="C13" s="3">
        <v>339</v>
      </c>
      <c r="D13" s="3"/>
      <c r="E13" s="3"/>
      <c r="F13" s="3">
        <v>52757115.3</v>
      </c>
      <c r="G13" s="3">
        <v>14129732.6</v>
      </c>
      <c r="H13" s="3"/>
      <c r="I13" s="3"/>
      <c r="J13" s="3">
        <f t="shared" si="0"/>
        <v>2049</v>
      </c>
      <c r="K13" s="3">
        <f t="shared" si="1"/>
        <v>66886847.9</v>
      </c>
    </row>
    <row r="14" spans="1:11" ht="15">
      <c r="A14" s="2" t="s">
        <v>18</v>
      </c>
      <c r="B14" s="3">
        <v>530</v>
      </c>
      <c r="C14" s="3">
        <v>969</v>
      </c>
      <c r="D14" s="3"/>
      <c r="E14" s="3">
        <v>3</v>
      </c>
      <c r="F14" s="3">
        <v>42634016.47</v>
      </c>
      <c r="G14" s="3">
        <v>56923410.42</v>
      </c>
      <c r="H14" s="3"/>
      <c r="I14" s="3">
        <v>1349580.97</v>
      </c>
      <c r="J14" s="3">
        <f t="shared" si="0"/>
        <v>1502</v>
      </c>
      <c r="K14" s="3">
        <f t="shared" si="1"/>
        <v>100907007.86</v>
      </c>
    </row>
    <row r="15" spans="1:11" ht="15">
      <c r="A15" s="2" t="s">
        <v>19</v>
      </c>
      <c r="B15" s="3">
        <v>6874</v>
      </c>
      <c r="C15" s="3">
        <v>1103</v>
      </c>
      <c r="D15" s="3"/>
      <c r="E15" s="3">
        <v>2</v>
      </c>
      <c r="F15" s="3">
        <v>112746612.31</v>
      </c>
      <c r="G15" s="3">
        <v>2555807.99</v>
      </c>
      <c r="H15" s="3"/>
      <c r="I15" s="3">
        <v>0</v>
      </c>
      <c r="J15" s="3">
        <f t="shared" si="0"/>
        <v>7979</v>
      </c>
      <c r="K15" s="3">
        <f t="shared" si="1"/>
        <v>115302420.3</v>
      </c>
    </row>
    <row r="16" spans="1:11" ht="15">
      <c r="A16" s="2" t="s">
        <v>20</v>
      </c>
      <c r="B16" s="3">
        <v>2582</v>
      </c>
      <c r="C16" s="3">
        <v>2684</v>
      </c>
      <c r="D16" s="3"/>
      <c r="E16" s="3">
        <v>21</v>
      </c>
      <c r="F16" s="3">
        <v>1144953</v>
      </c>
      <c r="G16" s="3">
        <v>12728709.42</v>
      </c>
      <c r="H16" s="3"/>
      <c r="I16" s="3">
        <v>0</v>
      </c>
      <c r="J16" s="3">
        <f t="shared" si="0"/>
        <v>5287</v>
      </c>
      <c r="K16" s="3">
        <f t="shared" si="1"/>
        <v>13873662.42</v>
      </c>
    </row>
    <row r="17" spans="1:11" ht="15">
      <c r="A17" s="2" t="s">
        <v>21</v>
      </c>
      <c r="B17" s="3">
        <v>2087</v>
      </c>
      <c r="C17" s="3">
        <v>2579</v>
      </c>
      <c r="D17" s="3"/>
      <c r="E17" s="3">
        <v>7</v>
      </c>
      <c r="F17" s="3">
        <v>135224573.75</v>
      </c>
      <c r="G17" s="3">
        <v>26152099.2561</v>
      </c>
      <c r="H17" s="3"/>
      <c r="I17" s="3">
        <v>539414.18</v>
      </c>
      <c r="J17" s="3">
        <f t="shared" si="0"/>
        <v>4673</v>
      </c>
      <c r="K17" s="3">
        <f t="shared" si="1"/>
        <v>161916087.1861</v>
      </c>
    </row>
    <row r="18" spans="1:11" ht="15">
      <c r="A18" s="2" t="s">
        <v>22</v>
      </c>
      <c r="B18" s="3">
        <v>11956</v>
      </c>
      <c r="C18" s="3">
        <v>1572</v>
      </c>
      <c r="D18" s="3"/>
      <c r="E18" s="3">
        <v>53</v>
      </c>
      <c r="F18" s="3">
        <v>76826701</v>
      </c>
      <c r="G18" s="3">
        <v>18951688</v>
      </c>
      <c r="H18" s="3"/>
      <c r="I18" s="3">
        <v>2418834</v>
      </c>
      <c r="J18" s="3">
        <f t="shared" si="0"/>
        <v>13581</v>
      </c>
      <c r="K18" s="3">
        <f t="shared" si="1"/>
        <v>98197223</v>
      </c>
    </row>
    <row r="19" spans="1:11" ht="15">
      <c r="A19" s="2" t="s">
        <v>23</v>
      </c>
      <c r="B19" s="3">
        <v>12354</v>
      </c>
      <c r="C19" s="3">
        <v>890</v>
      </c>
      <c r="D19" s="3"/>
      <c r="E19" s="3">
        <v>2</v>
      </c>
      <c r="F19" s="3">
        <v>23532784.82</v>
      </c>
      <c r="G19" s="3">
        <v>5426695.28</v>
      </c>
      <c r="H19" s="3"/>
      <c r="I19" s="3">
        <v>0</v>
      </c>
      <c r="J19" s="3">
        <f t="shared" si="0"/>
        <v>13246</v>
      </c>
      <c r="K19" s="3">
        <f t="shared" si="1"/>
        <v>28959480.1</v>
      </c>
    </row>
    <row r="20" spans="1:11" ht="15">
      <c r="A20" s="2" t="s">
        <v>24</v>
      </c>
      <c r="B20" s="3">
        <v>909</v>
      </c>
      <c r="C20" s="3">
        <v>617</v>
      </c>
      <c r="D20" s="3"/>
      <c r="E20" s="3">
        <v>7</v>
      </c>
      <c r="F20" s="3">
        <v>99379361.62</v>
      </c>
      <c r="G20" s="3">
        <v>65236734.37</v>
      </c>
      <c r="H20" s="3"/>
      <c r="I20" s="3">
        <v>455637.19</v>
      </c>
      <c r="J20" s="3">
        <f t="shared" si="0"/>
        <v>1533</v>
      </c>
      <c r="K20" s="3">
        <f t="shared" si="1"/>
        <v>165071733.18</v>
      </c>
    </row>
    <row r="21" spans="1:11" ht="15">
      <c r="A21" s="2" t="s">
        <v>25</v>
      </c>
      <c r="B21" s="3">
        <v>2307</v>
      </c>
      <c r="C21" s="3">
        <v>1950</v>
      </c>
      <c r="D21" s="3"/>
      <c r="E21" s="3"/>
      <c r="F21" s="3">
        <v>21641650.93</v>
      </c>
      <c r="G21" s="3">
        <v>29064525.31</v>
      </c>
      <c r="H21" s="3"/>
      <c r="I21" s="3"/>
      <c r="J21" s="3">
        <f t="shared" si="0"/>
        <v>4257</v>
      </c>
      <c r="K21" s="3">
        <f t="shared" si="1"/>
        <v>50706176.239999995</v>
      </c>
    </row>
    <row r="22" spans="1:11" ht="15">
      <c r="A22" s="2" t="s">
        <v>26</v>
      </c>
      <c r="B22" s="3">
        <v>3768</v>
      </c>
      <c r="C22" s="3">
        <v>328</v>
      </c>
      <c r="D22" s="3"/>
      <c r="E22" s="3"/>
      <c r="F22" s="3">
        <v>71532036.8</v>
      </c>
      <c r="G22" s="3">
        <v>4502508.2</v>
      </c>
      <c r="H22" s="3"/>
      <c r="I22" s="3"/>
      <c r="J22" s="3">
        <f t="shared" si="0"/>
        <v>4096</v>
      </c>
      <c r="K22" s="3">
        <f t="shared" si="1"/>
        <v>76034545</v>
      </c>
    </row>
    <row r="23" spans="1:11" ht="15">
      <c r="A23" s="2" t="s">
        <v>27</v>
      </c>
      <c r="B23" s="3">
        <v>315</v>
      </c>
      <c r="C23" s="3">
        <v>449</v>
      </c>
      <c r="D23" s="3"/>
      <c r="E23" s="3"/>
      <c r="F23" s="3">
        <v>44522818.3</v>
      </c>
      <c r="G23" s="3">
        <v>18381392.5</v>
      </c>
      <c r="H23" s="3"/>
      <c r="I23" s="3"/>
      <c r="J23" s="3">
        <f t="shared" si="0"/>
        <v>764</v>
      </c>
      <c r="K23" s="3">
        <f t="shared" si="1"/>
        <v>62904210.8</v>
      </c>
    </row>
    <row r="24" spans="1:11" ht="15">
      <c r="A24" s="2" t="s">
        <v>28</v>
      </c>
      <c r="B24" s="3">
        <v>1031</v>
      </c>
      <c r="C24" s="3">
        <v>334</v>
      </c>
      <c r="D24" s="3"/>
      <c r="E24" s="3"/>
      <c r="F24" s="3">
        <v>46661793.82</v>
      </c>
      <c r="G24" s="3">
        <v>9417820.3</v>
      </c>
      <c r="H24" s="3"/>
      <c r="I24" s="3"/>
      <c r="J24" s="3">
        <f t="shared" si="0"/>
        <v>1365</v>
      </c>
      <c r="K24" s="3">
        <f t="shared" si="1"/>
        <v>56079614.120000005</v>
      </c>
    </row>
    <row r="25" spans="1:11" ht="15">
      <c r="A25" s="2" t="s">
        <v>29</v>
      </c>
      <c r="B25" s="3">
        <v>7181</v>
      </c>
      <c r="C25" s="3">
        <v>1400</v>
      </c>
      <c r="D25" s="3"/>
      <c r="E25" s="3"/>
      <c r="F25" s="3">
        <v>86141816.3378</v>
      </c>
      <c r="G25" s="3">
        <v>38002071.2365</v>
      </c>
      <c r="H25" s="3"/>
      <c r="I25" s="3"/>
      <c r="J25" s="3">
        <f t="shared" si="0"/>
        <v>8581</v>
      </c>
      <c r="K25" s="3">
        <f t="shared" si="1"/>
        <v>124143887.57429999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57188</v>
      </c>
      <c r="C51" s="4">
        <f t="shared" si="2"/>
        <v>18606</v>
      </c>
      <c r="D51" s="4"/>
      <c r="E51" s="4">
        <f t="shared" si="2"/>
        <v>115</v>
      </c>
      <c r="F51" s="4">
        <f t="shared" si="2"/>
        <v>1185979654.0177999</v>
      </c>
      <c r="G51" s="4">
        <f t="shared" si="2"/>
        <v>560880541.8126</v>
      </c>
      <c r="H51" s="4"/>
      <c r="I51" s="4">
        <f t="shared" si="2"/>
        <v>7339979.76</v>
      </c>
      <c r="J51" s="4">
        <f t="shared" si="2"/>
        <v>75909</v>
      </c>
      <c r="K51" s="4">
        <f t="shared" si="2"/>
        <v>1754200175.5904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4" t="s">
        <v>3</v>
      </c>
      <c r="B54" s="204"/>
      <c r="C54" s="204"/>
      <c r="D54" s="204"/>
      <c r="E54" s="204"/>
      <c r="F54" s="204"/>
      <c r="G54" s="204"/>
    </row>
    <row r="55" spans="1:7" ht="14.25" customHeight="1">
      <c r="A55" s="204" t="s">
        <v>4</v>
      </c>
      <c r="B55" s="204"/>
      <c r="C55" s="204"/>
      <c r="D55" s="204"/>
      <c r="E55" s="204"/>
      <c r="F55" s="204"/>
      <c r="G55" s="204"/>
    </row>
    <row r="56" ht="15"/>
    <row r="57" ht="15"/>
    <row r="58" ht="15"/>
    <row r="59" ht="15"/>
  </sheetData>
  <sheetProtection/>
  <mergeCells count="12"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  <mergeCell ref="J6:J8"/>
    <mergeCell ref="K6:K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="75" zoomScaleNormal="75" zoomScalePageLayoutView="0" workbookViewId="0" topLeftCell="A1">
      <selection activeCell="B12" sqref="B12"/>
    </sheetView>
  </sheetViews>
  <sheetFormatPr defaultColWidth="0" defaultRowHeight="15" zeroHeight="1"/>
  <cols>
    <col min="1" max="1" width="79.8515625" style="25" customWidth="1"/>
    <col min="2" max="2" width="59.28125" style="8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7" t="s">
        <v>30</v>
      </c>
      <c r="B1" s="217"/>
      <c r="C1" s="217"/>
      <c r="D1" s="217"/>
      <c r="E1" s="217"/>
      <c r="F1" s="217"/>
    </row>
    <row r="2" spans="1:6" ht="18.75">
      <c r="A2" s="217" t="s">
        <v>897</v>
      </c>
      <c r="B2" s="217"/>
      <c r="C2" s="217"/>
      <c r="D2" s="217"/>
      <c r="E2" s="217"/>
      <c r="F2" s="217"/>
    </row>
    <row r="3" spans="1:6" ht="8.25" customHeight="1">
      <c r="A3" s="218"/>
      <c r="B3" s="218"/>
      <c r="C3" s="218"/>
      <c r="D3" s="218"/>
      <c r="E3" s="218"/>
      <c r="F3" s="218"/>
    </row>
    <row r="4" spans="1:6" ht="56.25">
      <c r="A4" s="9" t="s">
        <v>31</v>
      </c>
      <c r="B4" s="187" t="s">
        <v>32</v>
      </c>
      <c r="C4" s="9" t="s">
        <v>33</v>
      </c>
      <c r="D4" s="9" t="s">
        <v>34</v>
      </c>
      <c r="E4" s="187" t="s">
        <v>35</v>
      </c>
      <c r="F4" s="9" t="s">
        <v>36</v>
      </c>
    </row>
    <row r="5" spans="1:7" s="12" customFormat="1" ht="35.25" customHeight="1">
      <c r="A5" s="212" t="s">
        <v>818</v>
      </c>
      <c r="B5" s="191" t="s">
        <v>819</v>
      </c>
      <c r="C5" s="201" t="s">
        <v>895</v>
      </c>
      <c r="D5" s="191" t="s">
        <v>820</v>
      </c>
      <c r="E5" s="10">
        <v>41803</v>
      </c>
      <c r="F5" s="191" t="s">
        <v>821</v>
      </c>
      <c r="G5" s="11"/>
    </row>
    <row r="6" spans="1:7" s="12" customFormat="1" ht="35.25" customHeight="1">
      <c r="A6" s="212" t="s">
        <v>818</v>
      </c>
      <c r="B6" s="191" t="s">
        <v>819</v>
      </c>
      <c r="C6" s="201" t="s">
        <v>896</v>
      </c>
      <c r="D6" s="191" t="s">
        <v>886</v>
      </c>
      <c r="E6" s="10">
        <v>41964</v>
      </c>
      <c r="F6" s="191" t="s">
        <v>821</v>
      </c>
      <c r="G6" s="13"/>
    </row>
    <row r="7" spans="1:7" s="12" customFormat="1" ht="35.25" customHeight="1">
      <c r="A7" s="191" t="s">
        <v>14</v>
      </c>
      <c r="B7" s="191" t="s">
        <v>887</v>
      </c>
      <c r="C7" s="191" t="s">
        <v>888</v>
      </c>
      <c r="D7" s="191" t="s">
        <v>889</v>
      </c>
      <c r="E7" s="10">
        <v>46984</v>
      </c>
      <c r="F7" s="191" t="s">
        <v>161</v>
      </c>
      <c r="G7" s="13"/>
    </row>
    <row r="8" spans="1:7" s="12" customFormat="1" ht="35.25" customHeight="1">
      <c r="A8" s="212" t="s">
        <v>39</v>
      </c>
      <c r="B8" s="191" t="s">
        <v>40</v>
      </c>
      <c r="C8" s="191" t="s">
        <v>41</v>
      </c>
      <c r="D8" s="191" t="s">
        <v>42</v>
      </c>
      <c r="E8" s="10">
        <v>42647</v>
      </c>
      <c r="F8" s="191" t="s">
        <v>43</v>
      </c>
      <c r="G8" s="13"/>
    </row>
    <row r="9" spans="1:7" s="12" customFormat="1" ht="43.5" customHeight="1">
      <c r="A9" s="212" t="s">
        <v>39</v>
      </c>
      <c r="B9" s="191" t="s">
        <v>44</v>
      </c>
      <c r="C9" s="191" t="s">
        <v>45</v>
      </c>
      <c r="D9" s="191" t="s">
        <v>46</v>
      </c>
      <c r="E9" s="10">
        <v>43070</v>
      </c>
      <c r="F9" s="191" t="s">
        <v>43</v>
      </c>
      <c r="G9" s="13"/>
    </row>
    <row r="10" spans="1:7" s="12" customFormat="1" ht="45.75" customHeight="1">
      <c r="A10" s="216" t="s">
        <v>39</v>
      </c>
      <c r="B10" s="191" t="s">
        <v>47</v>
      </c>
      <c r="C10" s="191" t="s">
        <v>48</v>
      </c>
      <c r="D10" s="191" t="s">
        <v>49</v>
      </c>
      <c r="E10" s="10">
        <v>43431</v>
      </c>
      <c r="F10" s="191" t="s">
        <v>43</v>
      </c>
      <c r="G10" s="13"/>
    </row>
    <row r="11" spans="1:7" s="12" customFormat="1" ht="35.25" customHeight="1">
      <c r="A11" s="216" t="s">
        <v>39</v>
      </c>
      <c r="B11" s="191" t="s">
        <v>50</v>
      </c>
      <c r="C11" s="191" t="s">
        <v>51</v>
      </c>
      <c r="D11" s="191" t="s">
        <v>52</v>
      </c>
      <c r="E11" s="10">
        <v>43794</v>
      </c>
      <c r="F11" s="191" t="s">
        <v>43</v>
      </c>
      <c r="G11" s="13"/>
    </row>
    <row r="12" spans="1:7" s="12" customFormat="1" ht="35.25" customHeight="1">
      <c r="A12" s="216" t="s">
        <v>16</v>
      </c>
      <c r="B12" s="191" t="s">
        <v>53</v>
      </c>
      <c r="C12" s="191" t="s">
        <v>54</v>
      </c>
      <c r="D12" s="191" t="s">
        <v>55</v>
      </c>
      <c r="E12" s="10">
        <v>42206</v>
      </c>
      <c r="F12" s="191" t="s">
        <v>56</v>
      </c>
      <c r="G12" s="13"/>
    </row>
    <row r="13" spans="1:7" s="12" customFormat="1" ht="45.75" customHeight="1">
      <c r="A13" s="216" t="s">
        <v>16</v>
      </c>
      <c r="B13" s="191" t="s">
        <v>850</v>
      </c>
      <c r="C13" s="191" t="s">
        <v>851</v>
      </c>
      <c r="D13" s="191" t="s">
        <v>852</v>
      </c>
      <c r="E13" s="10">
        <v>44438</v>
      </c>
      <c r="F13" s="191" t="s">
        <v>77</v>
      </c>
      <c r="G13" s="13"/>
    </row>
    <row r="14" spans="1:7" s="12" customFormat="1" ht="35.25" customHeight="1">
      <c r="A14" s="212" t="s">
        <v>18</v>
      </c>
      <c r="B14" s="191" t="s">
        <v>57</v>
      </c>
      <c r="C14" s="191" t="s">
        <v>58</v>
      </c>
      <c r="D14" s="191" t="s">
        <v>59</v>
      </c>
      <c r="E14" s="10">
        <v>42364</v>
      </c>
      <c r="F14" s="191" t="s">
        <v>38</v>
      </c>
      <c r="G14" s="13"/>
    </row>
    <row r="15" spans="1:7" s="12" customFormat="1" ht="35.25" customHeight="1">
      <c r="A15" s="212" t="s">
        <v>18</v>
      </c>
      <c r="B15" s="191" t="s">
        <v>60</v>
      </c>
      <c r="C15" s="191" t="s">
        <v>61</v>
      </c>
      <c r="D15" s="191" t="s">
        <v>62</v>
      </c>
      <c r="E15" s="10">
        <v>42560</v>
      </c>
      <c r="F15" s="191" t="s">
        <v>38</v>
      </c>
      <c r="G15" s="11"/>
    </row>
    <row r="16" spans="1:7" s="12" customFormat="1" ht="35.25" customHeight="1">
      <c r="A16" s="212" t="s">
        <v>18</v>
      </c>
      <c r="B16" s="191" t="s">
        <v>63</v>
      </c>
      <c r="C16" s="191" t="s">
        <v>64</v>
      </c>
      <c r="D16" s="191" t="s">
        <v>65</v>
      </c>
      <c r="E16" s="10">
        <v>42704</v>
      </c>
      <c r="F16" s="191" t="s">
        <v>38</v>
      </c>
      <c r="G16" s="11"/>
    </row>
    <row r="17" spans="1:7" s="12" customFormat="1" ht="35.25" customHeight="1">
      <c r="A17" s="212" t="s">
        <v>18</v>
      </c>
      <c r="B17" s="191" t="s">
        <v>853</v>
      </c>
      <c r="C17" s="191" t="s">
        <v>854</v>
      </c>
      <c r="D17" s="191" t="s">
        <v>855</v>
      </c>
      <c r="E17" s="10">
        <v>44067</v>
      </c>
      <c r="F17" s="191" t="s">
        <v>38</v>
      </c>
      <c r="G17" s="13"/>
    </row>
    <row r="18" spans="1:7" s="12" customFormat="1" ht="35.25" customHeight="1">
      <c r="A18" s="212" t="s">
        <v>19</v>
      </c>
      <c r="B18" s="191" t="s">
        <v>66</v>
      </c>
      <c r="C18" s="191" t="s">
        <v>67</v>
      </c>
      <c r="D18" s="191" t="s">
        <v>68</v>
      </c>
      <c r="E18" s="10">
        <v>42623</v>
      </c>
      <c r="F18" s="191" t="s">
        <v>38</v>
      </c>
      <c r="G18" s="13"/>
    </row>
    <row r="19" spans="1:7" s="12" customFormat="1" ht="35.25" customHeight="1">
      <c r="A19" s="212" t="s">
        <v>19</v>
      </c>
      <c r="B19" s="191" t="s">
        <v>66</v>
      </c>
      <c r="C19" s="191" t="s">
        <v>67</v>
      </c>
      <c r="D19" s="191" t="s">
        <v>69</v>
      </c>
      <c r="E19" s="10">
        <v>42983</v>
      </c>
      <c r="F19" s="191" t="s">
        <v>38</v>
      </c>
      <c r="G19" s="13"/>
    </row>
    <row r="20" spans="1:7" s="12" customFormat="1" ht="35.25" customHeight="1">
      <c r="A20" s="212" t="s">
        <v>19</v>
      </c>
      <c r="B20" s="191" t="s">
        <v>70</v>
      </c>
      <c r="C20" s="191" t="s">
        <v>71</v>
      </c>
      <c r="D20" s="191" t="s">
        <v>72</v>
      </c>
      <c r="E20" s="10">
        <v>41927</v>
      </c>
      <c r="F20" s="191" t="s">
        <v>38</v>
      </c>
      <c r="G20" s="13"/>
    </row>
    <row r="21" spans="1:7" s="12" customFormat="1" ht="35.25" customHeight="1">
      <c r="A21" s="212" t="s">
        <v>19</v>
      </c>
      <c r="B21" s="191" t="s">
        <v>70</v>
      </c>
      <c r="C21" s="191" t="s">
        <v>71</v>
      </c>
      <c r="D21" s="191" t="s">
        <v>73</v>
      </c>
      <c r="E21" s="10">
        <v>42287</v>
      </c>
      <c r="F21" s="191" t="s">
        <v>38</v>
      </c>
      <c r="G21" s="13"/>
    </row>
    <row r="22" spans="1:6" s="12" customFormat="1" ht="35.25" customHeight="1">
      <c r="A22" s="212" t="s">
        <v>21</v>
      </c>
      <c r="B22" s="191" t="s">
        <v>74</v>
      </c>
      <c r="C22" s="191" t="s">
        <v>75</v>
      </c>
      <c r="D22" s="191" t="s">
        <v>76</v>
      </c>
      <c r="E22" s="10">
        <v>42142</v>
      </c>
      <c r="F22" s="191" t="s">
        <v>77</v>
      </c>
    </row>
    <row r="23" spans="1:7" s="12" customFormat="1" ht="49.5" customHeight="1">
      <c r="A23" s="212" t="s">
        <v>21</v>
      </c>
      <c r="B23" s="191" t="s">
        <v>74</v>
      </c>
      <c r="C23" s="191" t="s">
        <v>75</v>
      </c>
      <c r="D23" s="191" t="s">
        <v>78</v>
      </c>
      <c r="E23" s="10">
        <v>43222</v>
      </c>
      <c r="F23" s="191" t="s">
        <v>77</v>
      </c>
      <c r="G23" s="13"/>
    </row>
    <row r="24" spans="1:7" s="12" customFormat="1" ht="49.5" customHeight="1">
      <c r="A24" s="212" t="s">
        <v>21</v>
      </c>
      <c r="B24" s="191" t="s">
        <v>856</v>
      </c>
      <c r="C24" s="191" t="s">
        <v>857</v>
      </c>
      <c r="D24" s="191" t="s">
        <v>858</v>
      </c>
      <c r="E24" s="10">
        <v>42621</v>
      </c>
      <c r="F24" s="191" t="s">
        <v>77</v>
      </c>
      <c r="G24" s="13"/>
    </row>
    <row r="25" spans="1:7" s="12" customFormat="1" ht="49.5" customHeight="1">
      <c r="A25" s="212" t="s">
        <v>21</v>
      </c>
      <c r="B25" s="191" t="s">
        <v>856</v>
      </c>
      <c r="C25" s="191" t="s">
        <v>857</v>
      </c>
      <c r="D25" s="191" t="s">
        <v>859</v>
      </c>
      <c r="E25" s="10">
        <v>42981</v>
      </c>
      <c r="F25" s="191" t="s">
        <v>77</v>
      </c>
      <c r="G25" s="13"/>
    </row>
    <row r="26" spans="1:7" s="12" customFormat="1" ht="49.5" customHeight="1">
      <c r="A26" s="212" t="s">
        <v>21</v>
      </c>
      <c r="B26" s="191" t="s">
        <v>79</v>
      </c>
      <c r="C26" s="191" t="s">
        <v>80</v>
      </c>
      <c r="D26" s="191" t="s">
        <v>81</v>
      </c>
      <c r="E26" s="10">
        <v>41821</v>
      </c>
      <c r="F26" s="191" t="s">
        <v>77</v>
      </c>
      <c r="G26" s="11"/>
    </row>
    <row r="27" spans="1:7" s="12" customFormat="1" ht="49.5" customHeight="1">
      <c r="A27" s="212" t="s">
        <v>21</v>
      </c>
      <c r="B27" s="191" t="s">
        <v>82</v>
      </c>
      <c r="C27" s="191" t="s">
        <v>83</v>
      </c>
      <c r="D27" s="191" t="s">
        <v>84</v>
      </c>
      <c r="E27" s="10">
        <v>41882</v>
      </c>
      <c r="F27" s="191" t="s">
        <v>77</v>
      </c>
      <c r="G27" s="11"/>
    </row>
    <row r="28" spans="1:7" s="12" customFormat="1" ht="35.25" customHeight="1">
      <c r="A28" s="212" t="s">
        <v>22</v>
      </c>
      <c r="B28" s="191" t="s">
        <v>85</v>
      </c>
      <c r="C28" s="191" t="s">
        <v>86</v>
      </c>
      <c r="D28" s="191" t="s">
        <v>87</v>
      </c>
      <c r="E28" s="10">
        <v>42310</v>
      </c>
      <c r="F28" s="191" t="s">
        <v>38</v>
      </c>
      <c r="G28" s="13"/>
    </row>
    <row r="29" spans="1:7" s="12" customFormat="1" ht="35.25" customHeight="1">
      <c r="A29" s="212" t="s">
        <v>22</v>
      </c>
      <c r="B29" s="191" t="s">
        <v>85</v>
      </c>
      <c r="C29" s="191" t="s">
        <v>86</v>
      </c>
      <c r="D29" s="191" t="s">
        <v>88</v>
      </c>
      <c r="E29" s="10">
        <v>44110</v>
      </c>
      <c r="F29" s="191" t="s">
        <v>38</v>
      </c>
      <c r="G29" s="13"/>
    </row>
    <row r="30" spans="1:7" s="12" customFormat="1" ht="35.25" customHeight="1">
      <c r="A30" s="212" t="s">
        <v>22</v>
      </c>
      <c r="B30" s="191" t="s">
        <v>89</v>
      </c>
      <c r="C30" s="191" t="s">
        <v>90</v>
      </c>
      <c r="D30" s="191" t="s">
        <v>91</v>
      </c>
      <c r="E30" s="10">
        <v>42618</v>
      </c>
      <c r="F30" s="191" t="s">
        <v>38</v>
      </c>
      <c r="G30" s="13"/>
    </row>
    <row r="31" spans="1:7" s="12" customFormat="1" ht="35.25" customHeight="1">
      <c r="A31" s="212" t="s">
        <v>22</v>
      </c>
      <c r="B31" s="191" t="s">
        <v>89</v>
      </c>
      <c r="C31" s="191" t="s">
        <v>90</v>
      </c>
      <c r="D31" s="191" t="s">
        <v>92</v>
      </c>
      <c r="E31" s="10">
        <v>43338</v>
      </c>
      <c r="F31" s="191" t="s">
        <v>38</v>
      </c>
      <c r="G31" s="13"/>
    </row>
    <row r="32" spans="1:7" s="12" customFormat="1" ht="35.25" customHeight="1">
      <c r="A32" s="212" t="s">
        <v>22</v>
      </c>
      <c r="B32" s="191" t="s">
        <v>89</v>
      </c>
      <c r="C32" s="191" t="s">
        <v>90</v>
      </c>
      <c r="D32" s="191" t="s">
        <v>93</v>
      </c>
      <c r="E32" s="10">
        <v>44598</v>
      </c>
      <c r="F32" s="191" t="s">
        <v>38</v>
      </c>
      <c r="G32" s="13"/>
    </row>
    <row r="33" spans="1:7" s="12" customFormat="1" ht="35.25" customHeight="1">
      <c r="A33" s="212" t="s">
        <v>22</v>
      </c>
      <c r="B33" s="191" t="s">
        <v>94</v>
      </c>
      <c r="C33" s="191" t="s">
        <v>95</v>
      </c>
      <c r="D33" s="191" t="s">
        <v>96</v>
      </c>
      <c r="E33" s="10">
        <v>42496</v>
      </c>
      <c r="F33" s="191" t="s">
        <v>38</v>
      </c>
      <c r="G33" s="13"/>
    </row>
    <row r="34" spans="1:7" s="12" customFormat="1" ht="35.25" customHeight="1">
      <c r="A34" s="212" t="s">
        <v>22</v>
      </c>
      <c r="B34" s="191" t="s">
        <v>94</v>
      </c>
      <c r="C34" s="191" t="s">
        <v>95</v>
      </c>
      <c r="D34" s="191" t="s">
        <v>97</v>
      </c>
      <c r="E34" s="10">
        <v>43036</v>
      </c>
      <c r="F34" s="191" t="s">
        <v>38</v>
      </c>
      <c r="G34" s="13"/>
    </row>
    <row r="35" spans="1:7" s="12" customFormat="1" ht="35.25" customHeight="1">
      <c r="A35" s="212" t="s">
        <v>22</v>
      </c>
      <c r="B35" s="191" t="s">
        <v>98</v>
      </c>
      <c r="C35" s="191" t="s">
        <v>99</v>
      </c>
      <c r="D35" s="191" t="s">
        <v>100</v>
      </c>
      <c r="E35" s="10">
        <v>43026</v>
      </c>
      <c r="F35" s="191" t="s">
        <v>38</v>
      </c>
      <c r="G35" s="11"/>
    </row>
    <row r="36" spans="1:7" s="12" customFormat="1" ht="35.25" customHeight="1">
      <c r="A36" s="212" t="s">
        <v>22</v>
      </c>
      <c r="B36" s="191" t="s">
        <v>101</v>
      </c>
      <c r="C36" s="191" t="s">
        <v>102</v>
      </c>
      <c r="D36" s="191" t="s">
        <v>103</v>
      </c>
      <c r="E36" s="10">
        <v>43941</v>
      </c>
      <c r="F36" s="191" t="s">
        <v>38</v>
      </c>
      <c r="G36" s="11"/>
    </row>
    <row r="37" spans="1:7" s="12" customFormat="1" ht="35.25" customHeight="1">
      <c r="A37" s="212" t="s">
        <v>23</v>
      </c>
      <c r="B37" s="191" t="s">
        <v>104</v>
      </c>
      <c r="C37" s="191" t="s">
        <v>105</v>
      </c>
      <c r="D37" s="191" t="s">
        <v>106</v>
      </c>
      <c r="E37" s="10">
        <v>44416</v>
      </c>
      <c r="F37" s="191" t="s">
        <v>107</v>
      </c>
      <c r="G37" s="11"/>
    </row>
    <row r="38" spans="1:7" s="12" customFormat="1" ht="45.75" customHeight="1">
      <c r="A38" s="212" t="s">
        <v>23</v>
      </c>
      <c r="B38" s="191" t="s">
        <v>108</v>
      </c>
      <c r="C38" s="191" t="s">
        <v>109</v>
      </c>
      <c r="D38" s="191" t="s">
        <v>110</v>
      </c>
      <c r="E38" s="10">
        <v>43305</v>
      </c>
      <c r="F38" s="191" t="s">
        <v>38</v>
      </c>
      <c r="G38" s="13"/>
    </row>
    <row r="39" spans="1:7" s="12" customFormat="1" ht="45.75" customHeight="1">
      <c r="A39" s="212" t="s">
        <v>23</v>
      </c>
      <c r="B39" s="191" t="s">
        <v>111</v>
      </c>
      <c r="C39" s="191" t="s">
        <v>112</v>
      </c>
      <c r="D39" s="191" t="s">
        <v>113</v>
      </c>
      <c r="E39" s="10">
        <v>44240</v>
      </c>
      <c r="F39" s="191" t="s">
        <v>107</v>
      </c>
      <c r="G39" s="13"/>
    </row>
    <row r="40" spans="1:7" s="12" customFormat="1" ht="45.75" customHeight="1">
      <c r="A40" s="212" t="s">
        <v>23</v>
      </c>
      <c r="B40" s="191" t="s">
        <v>114</v>
      </c>
      <c r="C40" s="191" t="s">
        <v>115</v>
      </c>
      <c r="D40" s="191" t="s">
        <v>116</v>
      </c>
      <c r="E40" s="10">
        <v>42643</v>
      </c>
      <c r="F40" s="191" t="s">
        <v>38</v>
      </c>
      <c r="G40" s="13"/>
    </row>
    <row r="41" spans="1:7" s="12" customFormat="1" ht="45.75" customHeight="1">
      <c r="A41" s="212" t="s">
        <v>23</v>
      </c>
      <c r="B41" s="191" t="s">
        <v>117</v>
      </c>
      <c r="C41" s="191" t="s">
        <v>118</v>
      </c>
      <c r="D41" s="191" t="s">
        <v>119</v>
      </c>
      <c r="E41" s="10">
        <v>42804</v>
      </c>
      <c r="F41" s="191" t="s">
        <v>38</v>
      </c>
      <c r="G41" s="13"/>
    </row>
    <row r="42" spans="1:7" s="12" customFormat="1" ht="45.75" customHeight="1">
      <c r="A42" s="212" t="s">
        <v>23</v>
      </c>
      <c r="B42" s="191" t="s">
        <v>120</v>
      </c>
      <c r="C42" s="191" t="s">
        <v>121</v>
      </c>
      <c r="D42" s="191" t="s">
        <v>122</v>
      </c>
      <c r="E42" s="10">
        <v>43846</v>
      </c>
      <c r="F42" s="191" t="s">
        <v>38</v>
      </c>
      <c r="G42" s="13"/>
    </row>
    <row r="43" spans="1:7" s="12" customFormat="1" ht="35.25" customHeight="1">
      <c r="A43" s="212" t="s">
        <v>23</v>
      </c>
      <c r="B43" s="191" t="s">
        <v>860</v>
      </c>
      <c r="C43" s="191" t="s">
        <v>861</v>
      </c>
      <c r="D43" s="191" t="s">
        <v>862</v>
      </c>
      <c r="E43" s="10">
        <v>44278</v>
      </c>
      <c r="F43" s="191" t="s">
        <v>38</v>
      </c>
      <c r="G43" s="13"/>
    </row>
    <row r="44" spans="1:7" s="12" customFormat="1" ht="35.25" customHeight="1">
      <c r="A44" s="212" t="s">
        <v>123</v>
      </c>
      <c r="B44" s="191" t="s">
        <v>124</v>
      </c>
      <c r="C44" s="191" t="s">
        <v>125</v>
      </c>
      <c r="D44" s="191" t="s">
        <v>126</v>
      </c>
      <c r="E44" s="10">
        <v>41794</v>
      </c>
      <c r="F44" s="191" t="s">
        <v>56</v>
      </c>
      <c r="G44" s="13"/>
    </row>
    <row r="45" spans="1:7" s="12" customFormat="1" ht="35.25" customHeight="1">
      <c r="A45" s="212" t="s">
        <v>123</v>
      </c>
      <c r="B45" s="191" t="s">
        <v>124</v>
      </c>
      <c r="C45" s="191" t="s">
        <v>125</v>
      </c>
      <c r="D45" s="191" t="s">
        <v>127</v>
      </c>
      <c r="E45" s="10">
        <v>42154</v>
      </c>
      <c r="F45" s="191" t="s">
        <v>56</v>
      </c>
      <c r="G45" s="13"/>
    </row>
    <row r="46" spans="1:7" s="12" customFormat="1" ht="35.25" customHeight="1">
      <c r="A46" s="212" t="s">
        <v>123</v>
      </c>
      <c r="B46" s="191" t="s">
        <v>124</v>
      </c>
      <c r="C46" s="191" t="s">
        <v>125</v>
      </c>
      <c r="D46" s="191" t="s">
        <v>128</v>
      </c>
      <c r="E46" s="10">
        <v>42514</v>
      </c>
      <c r="F46" s="191" t="s">
        <v>56</v>
      </c>
      <c r="G46" s="13"/>
    </row>
    <row r="47" spans="1:7" s="12" customFormat="1" ht="35.25" customHeight="1">
      <c r="A47" s="212" t="s">
        <v>123</v>
      </c>
      <c r="B47" s="191" t="s">
        <v>129</v>
      </c>
      <c r="C47" s="191" t="s">
        <v>130</v>
      </c>
      <c r="D47" s="191" t="s">
        <v>131</v>
      </c>
      <c r="E47" s="10">
        <v>42980</v>
      </c>
      <c r="F47" s="191" t="s">
        <v>56</v>
      </c>
      <c r="G47" s="13"/>
    </row>
    <row r="48" spans="1:7" s="12" customFormat="1" ht="35.25" customHeight="1">
      <c r="A48" s="212" t="s">
        <v>123</v>
      </c>
      <c r="B48" s="191" t="s">
        <v>129</v>
      </c>
      <c r="C48" s="191" t="s">
        <v>130</v>
      </c>
      <c r="D48" s="191" t="s">
        <v>132</v>
      </c>
      <c r="E48" s="10">
        <v>43340</v>
      </c>
      <c r="F48" s="191" t="s">
        <v>56</v>
      </c>
      <c r="G48" s="13"/>
    </row>
    <row r="49" spans="1:7" s="12" customFormat="1" ht="35.25" customHeight="1">
      <c r="A49" s="212" t="s">
        <v>123</v>
      </c>
      <c r="B49" s="191" t="s">
        <v>129</v>
      </c>
      <c r="C49" s="191" t="s">
        <v>130</v>
      </c>
      <c r="D49" s="191" t="s">
        <v>133</v>
      </c>
      <c r="E49" s="10">
        <v>43700</v>
      </c>
      <c r="F49" s="191" t="s">
        <v>56</v>
      </c>
      <c r="G49" s="13"/>
    </row>
    <row r="50" spans="1:7" s="12" customFormat="1" ht="35.25" customHeight="1">
      <c r="A50" s="212" t="s">
        <v>123</v>
      </c>
      <c r="B50" s="191" t="s">
        <v>863</v>
      </c>
      <c r="C50" s="191" t="s">
        <v>864</v>
      </c>
      <c r="D50" s="191" t="s">
        <v>865</v>
      </c>
      <c r="E50" s="10">
        <v>44041</v>
      </c>
      <c r="F50" s="191" t="s">
        <v>56</v>
      </c>
      <c r="G50" s="13"/>
    </row>
    <row r="51" spans="1:7" s="12" customFormat="1" ht="35.25" customHeight="1">
      <c r="A51" s="212" t="s">
        <v>123</v>
      </c>
      <c r="B51" s="191" t="s">
        <v>863</v>
      </c>
      <c r="C51" s="191" t="s">
        <v>864</v>
      </c>
      <c r="D51" s="191" t="s">
        <v>866</v>
      </c>
      <c r="E51" s="10">
        <v>44401</v>
      </c>
      <c r="F51" s="191" t="s">
        <v>56</v>
      </c>
      <c r="G51" s="13"/>
    </row>
    <row r="52" spans="1:7" s="12" customFormat="1" ht="35.25" customHeight="1">
      <c r="A52" s="191" t="s">
        <v>56</v>
      </c>
      <c r="B52" s="191" t="s">
        <v>134</v>
      </c>
      <c r="C52" s="191" t="s">
        <v>135</v>
      </c>
      <c r="D52" s="191" t="s">
        <v>136</v>
      </c>
      <c r="E52" s="10">
        <v>41677</v>
      </c>
      <c r="F52" s="191" t="s">
        <v>56</v>
      </c>
      <c r="G52" s="13"/>
    </row>
    <row r="53" spans="1:7" s="12" customFormat="1" ht="35.25" customHeight="1">
      <c r="A53" s="212" t="s">
        <v>137</v>
      </c>
      <c r="B53" s="191" t="s">
        <v>138</v>
      </c>
      <c r="C53" s="191" t="s">
        <v>139</v>
      </c>
      <c r="D53" s="191" t="s">
        <v>140</v>
      </c>
      <c r="E53" s="10">
        <v>42528</v>
      </c>
      <c r="F53" s="191" t="s">
        <v>77</v>
      </c>
      <c r="G53" s="13"/>
    </row>
    <row r="54" spans="1:7" s="12" customFormat="1" ht="35.25" customHeight="1">
      <c r="A54" s="212" t="s">
        <v>137</v>
      </c>
      <c r="B54" s="191" t="s">
        <v>138</v>
      </c>
      <c r="C54" s="194" t="s">
        <v>139</v>
      </c>
      <c r="D54" s="191" t="s">
        <v>141</v>
      </c>
      <c r="E54" s="10">
        <v>42888</v>
      </c>
      <c r="F54" s="191" t="s">
        <v>77</v>
      </c>
      <c r="G54" s="13"/>
    </row>
    <row r="55" spans="1:7" s="12" customFormat="1" ht="35.25" customHeight="1">
      <c r="A55" s="212" t="s">
        <v>137</v>
      </c>
      <c r="B55" s="191" t="s">
        <v>142</v>
      </c>
      <c r="C55" s="191" t="s">
        <v>143</v>
      </c>
      <c r="D55" s="191" t="s">
        <v>144</v>
      </c>
      <c r="E55" s="10">
        <v>43161</v>
      </c>
      <c r="F55" s="191" t="s">
        <v>77</v>
      </c>
      <c r="G55" s="13"/>
    </row>
    <row r="56" spans="1:7" s="12" customFormat="1" ht="35.25" customHeight="1">
      <c r="A56" s="212" t="s">
        <v>146</v>
      </c>
      <c r="B56" s="191" t="s">
        <v>147</v>
      </c>
      <c r="C56" s="191" t="s">
        <v>148</v>
      </c>
      <c r="D56" s="191" t="s">
        <v>149</v>
      </c>
      <c r="E56" s="10">
        <v>42321</v>
      </c>
      <c r="F56" s="191" t="s">
        <v>43</v>
      </c>
      <c r="G56" s="13"/>
    </row>
    <row r="57" spans="1:7" s="12" customFormat="1" ht="35.25" customHeight="1">
      <c r="A57" s="212" t="s">
        <v>146</v>
      </c>
      <c r="B57" s="191" t="s">
        <v>150</v>
      </c>
      <c r="C57" s="191" t="s">
        <v>151</v>
      </c>
      <c r="D57" s="191" t="s">
        <v>152</v>
      </c>
      <c r="E57" s="10">
        <v>41736</v>
      </c>
      <c r="F57" s="191" t="s">
        <v>77</v>
      </c>
      <c r="G57" s="13"/>
    </row>
    <row r="58" spans="1:7" s="12" customFormat="1" ht="35.25" customHeight="1">
      <c r="A58" s="191" t="s">
        <v>153</v>
      </c>
      <c r="B58" s="191" t="s">
        <v>154</v>
      </c>
      <c r="C58" s="191" t="s">
        <v>155</v>
      </c>
      <c r="D58" s="191" t="s">
        <v>156</v>
      </c>
      <c r="E58" s="10">
        <v>43934</v>
      </c>
      <c r="F58" s="191" t="s">
        <v>153</v>
      </c>
      <c r="G58" s="13"/>
    </row>
    <row r="59" spans="1:7" s="12" customFormat="1" ht="35.25" customHeight="1">
      <c r="A59" s="212" t="s">
        <v>157</v>
      </c>
      <c r="B59" s="191" t="s">
        <v>158</v>
      </c>
      <c r="C59" s="191" t="s">
        <v>159</v>
      </c>
      <c r="D59" s="191" t="s">
        <v>160</v>
      </c>
      <c r="E59" s="10">
        <v>42255</v>
      </c>
      <c r="F59" s="191" t="s">
        <v>161</v>
      </c>
      <c r="G59" s="13"/>
    </row>
    <row r="60" spans="1:7" s="12" customFormat="1" ht="35.25" customHeight="1">
      <c r="A60" s="212" t="s">
        <v>157</v>
      </c>
      <c r="B60" s="191" t="s">
        <v>162</v>
      </c>
      <c r="C60" s="191" t="s">
        <v>163</v>
      </c>
      <c r="D60" s="191" t="s">
        <v>164</v>
      </c>
      <c r="E60" s="10">
        <v>41688</v>
      </c>
      <c r="F60" s="191" t="s">
        <v>77</v>
      </c>
      <c r="G60" s="14"/>
    </row>
    <row r="61" spans="1:7" s="12" customFormat="1" ht="35.25" customHeight="1">
      <c r="A61" s="212" t="s">
        <v>157</v>
      </c>
      <c r="B61" s="191" t="s">
        <v>162</v>
      </c>
      <c r="C61" s="191" t="s">
        <v>163</v>
      </c>
      <c r="D61" s="191" t="s">
        <v>165</v>
      </c>
      <c r="E61" s="10">
        <v>42768</v>
      </c>
      <c r="F61" s="191" t="s">
        <v>77</v>
      </c>
      <c r="G61" s="13"/>
    </row>
    <row r="62" spans="1:7" s="12" customFormat="1" ht="35.25" customHeight="1">
      <c r="A62" s="212" t="s">
        <v>157</v>
      </c>
      <c r="B62" s="15" t="s">
        <v>162</v>
      </c>
      <c r="C62" s="15" t="s">
        <v>163</v>
      </c>
      <c r="D62" s="191" t="s">
        <v>166</v>
      </c>
      <c r="E62" s="10">
        <v>43848</v>
      </c>
      <c r="F62" s="194" t="s">
        <v>77</v>
      </c>
      <c r="G62" s="13"/>
    </row>
    <row r="63" spans="1:6" s="12" customFormat="1" ht="35.25" customHeight="1">
      <c r="A63" s="212" t="s">
        <v>157</v>
      </c>
      <c r="B63" s="15" t="s">
        <v>167</v>
      </c>
      <c r="C63" s="15" t="s">
        <v>168</v>
      </c>
      <c r="D63" s="191" t="s">
        <v>169</v>
      </c>
      <c r="E63" s="10">
        <v>42808</v>
      </c>
      <c r="F63" s="194" t="s">
        <v>77</v>
      </c>
    </row>
    <row r="64" spans="1:6" s="12" customFormat="1" ht="35.25" customHeight="1">
      <c r="A64" s="212" t="s">
        <v>157</v>
      </c>
      <c r="B64" s="15" t="s">
        <v>170</v>
      </c>
      <c r="C64" s="15" t="s">
        <v>171</v>
      </c>
      <c r="D64" s="191" t="s">
        <v>172</v>
      </c>
      <c r="E64" s="10">
        <v>44615</v>
      </c>
      <c r="F64" s="194" t="s">
        <v>77</v>
      </c>
    </row>
    <row r="65" spans="1:6" s="12" customFormat="1" ht="27.75" customHeight="1">
      <c r="A65" s="212" t="s">
        <v>890</v>
      </c>
      <c r="B65" s="191" t="s">
        <v>190</v>
      </c>
      <c r="C65" s="191" t="s">
        <v>191</v>
      </c>
      <c r="D65" s="191" t="s">
        <v>192</v>
      </c>
      <c r="E65" s="10">
        <v>42489</v>
      </c>
      <c r="F65" s="194" t="s">
        <v>56</v>
      </c>
    </row>
    <row r="66" spans="1:6" s="12" customFormat="1" ht="48" customHeight="1">
      <c r="A66" s="212" t="s">
        <v>890</v>
      </c>
      <c r="B66" s="191" t="s">
        <v>193</v>
      </c>
      <c r="C66" s="191" t="s">
        <v>194</v>
      </c>
      <c r="D66" s="191" t="s">
        <v>195</v>
      </c>
      <c r="E66" s="10">
        <v>43372</v>
      </c>
      <c r="F66" s="191" t="s">
        <v>77</v>
      </c>
    </row>
    <row r="67" spans="1:6" s="12" customFormat="1" ht="39.75" customHeight="1">
      <c r="A67" s="212" t="s">
        <v>890</v>
      </c>
      <c r="B67" s="191" t="s">
        <v>193</v>
      </c>
      <c r="C67" s="191" t="s">
        <v>194</v>
      </c>
      <c r="D67" s="191" t="s">
        <v>196</v>
      </c>
      <c r="E67" s="10">
        <v>43732</v>
      </c>
      <c r="F67" s="191" t="s">
        <v>77</v>
      </c>
    </row>
    <row r="68" spans="1:6" s="12" customFormat="1" ht="35.25" customHeight="1">
      <c r="A68" s="212" t="s">
        <v>890</v>
      </c>
      <c r="B68" s="191" t="s">
        <v>193</v>
      </c>
      <c r="C68" s="191" t="s">
        <v>194</v>
      </c>
      <c r="D68" s="191" t="s">
        <v>197</v>
      </c>
      <c r="E68" s="10">
        <v>44092</v>
      </c>
      <c r="F68" s="191" t="s">
        <v>77</v>
      </c>
    </row>
    <row r="69" spans="1:6" s="12" customFormat="1" ht="35.25" customHeight="1">
      <c r="A69" s="212" t="s">
        <v>173</v>
      </c>
      <c r="B69" s="191" t="s">
        <v>174</v>
      </c>
      <c r="C69" s="191" t="s">
        <v>175</v>
      </c>
      <c r="D69" s="191" t="s">
        <v>176</v>
      </c>
      <c r="E69" s="10">
        <v>42544</v>
      </c>
      <c r="F69" s="191" t="s">
        <v>77</v>
      </c>
    </row>
    <row r="70" spans="1:6" s="12" customFormat="1" ht="45" customHeight="1">
      <c r="A70" s="212" t="s">
        <v>173</v>
      </c>
      <c r="B70" s="191" t="s">
        <v>174</v>
      </c>
      <c r="C70" s="191" t="s">
        <v>175</v>
      </c>
      <c r="D70" s="191" t="s">
        <v>177</v>
      </c>
      <c r="E70" s="10">
        <v>42904</v>
      </c>
      <c r="F70" s="191" t="s">
        <v>77</v>
      </c>
    </row>
    <row r="71" spans="1:6" s="12" customFormat="1" ht="50.25" customHeight="1">
      <c r="A71" s="212" t="s">
        <v>173</v>
      </c>
      <c r="B71" s="191" t="s">
        <v>174</v>
      </c>
      <c r="C71" s="191" t="s">
        <v>175</v>
      </c>
      <c r="D71" s="191" t="s">
        <v>178</v>
      </c>
      <c r="E71" s="10">
        <v>43264</v>
      </c>
      <c r="F71" s="191" t="s">
        <v>77</v>
      </c>
    </row>
    <row r="72" spans="1:6" s="12" customFormat="1" ht="50.25" customHeight="1">
      <c r="A72" s="212" t="s">
        <v>173</v>
      </c>
      <c r="B72" s="193" t="s">
        <v>174</v>
      </c>
      <c r="C72" s="191" t="s">
        <v>175</v>
      </c>
      <c r="D72" s="191" t="s">
        <v>179</v>
      </c>
      <c r="E72" s="10">
        <v>43624</v>
      </c>
      <c r="F72" s="191" t="s">
        <v>77</v>
      </c>
    </row>
    <row r="73" spans="1:6" s="12" customFormat="1" ht="42.75" customHeight="1">
      <c r="A73" s="212" t="s">
        <v>173</v>
      </c>
      <c r="B73" s="193" t="s">
        <v>867</v>
      </c>
      <c r="C73" s="191" t="s">
        <v>868</v>
      </c>
      <c r="D73" s="191" t="s">
        <v>869</v>
      </c>
      <c r="E73" s="10">
        <v>41932</v>
      </c>
      <c r="F73" s="191" t="s">
        <v>77</v>
      </c>
    </row>
    <row r="74" spans="1:6" s="12" customFormat="1" ht="45" customHeight="1">
      <c r="A74" s="212" t="s">
        <v>26</v>
      </c>
      <c r="B74" s="193" t="s">
        <v>180</v>
      </c>
      <c r="C74" s="191" t="s">
        <v>181</v>
      </c>
      <c r="D74" s="191" t="s">
        <v>182</v>
      </c>
      <c r="E74" s="10">
        <v>42586</v>
      </c>
      <c r="F74" s="191" t="s">
        <v>38</v>
      </c>
    </row>
    <row r="75" spans="1:6" s="12" customFormat="1" ht="45" customHeight="1">
      <c r="A75" s="212" t="s">
        <v>26</v>
      </c>
      <c r="B75" s="193" t="s">
        <v>183</v>
      </c>
      <c r="C75" s="191" t="s">
        <v>184</v>
      </c>
      <c r="D75" s="191" t="s">
        <v>185</v>
      </c>
      <c r="E75" s="10">
        <v>44023</v>
      </c>
      <c r="F75" s="191" t="s">
        <v>38</v>
      </c>
    </row>
    <row r="76" spans="1:6" s="12" customFormat="1" ht="45" customHeight="1">
      <c r="A76" s="212" t="s">
        <v>26</v>
      </c>
      <c r="B76" s="193" t="s">
        <v>186</v>
      </c>
      <c r="C76" s="191" t="s">
        <v>187</v>
      </c>
      <c r="D76" s="191" t="s">
        <v>188</v>
      </c>
      <c r="E76" s="10">
        <v>43391</v>
      </c>
      <c r="F76" s="191" t="s">
        <v>38</v>
      </c>
    </row>
    <row r="77" spans="1:6" s="12" customFormat="1" ht="45" customHeight="1">
      <c r="A77" s="212" t="s">
        <v>26</v>
      </c>
      <c r="B77" s="193" t="s">
        <v>847</v>
      </c>
      <c r="C77" s="191" t="s">
        <v>848</v>
      </c>
      <c r="D77" s="191" t="s">
        <v>849</v>
      </c>
      <c r="E77" s="10">
        <v>44387</v>
      </c>
      <c r="F77" s="191" t="s">
        <v>38</v>
      </c>
    </row>
    <row r="78" spans="1:6" s="12" customFormat="1" ht="45" customHeight="1">
      <c r="A78" s="212" t="s">
        <v>198</v>
      </c>
      <c r="B78" s="193" t="s">
        <v>199</v>
      </c>
      <c r="C78" s="191" t="s">
        <v>200</v>
      </c>
      <c r="D78" s="191" t="s">
        <v>201</v>
      </c>
      <c r="E78" s="10">
        <v>42152</v>
      </c>
      <c r="F78" s="191" t="s">
        <v>77</v>
      </c>
    </row>
    <row r="79" spans="1:6" s="12" customFormat="1" ht="45" customHeight="1">
      <c r="A79" s="212" t="s">
        <v>198</v>
      </c>
      <c r="B79" s="193" t="s">
        <v>202</v>
      </c>
      <c r="C79" s="191" t="s">
        <v>203</v>
      </c>
      <c r="D79" s="191" t="s">
        <v>204</v>
      </c>
      <c r="E79" s="10">
        <v>43010</v>
      </c>
      <c r="F79" s="191" t="s">
        <v>77</v>
      </c>
    </row>
    <row r="80" spans="1:6" s="12" customFormat="1" ht="35.25" customHeight="1">
      <c r="A80" s="212" t="s">
        <v>198</v>
      </c>
      <c r="B80" s="193" t="s">
        <v>205</v>
      </c>
      <c r="C80" s="191" t="s">
        <v>206</v>
      </c>
      <c r="D80" s="191" t="s">
        <v>207</v>
      </c>
      <c r="E80" s="10">
        <v>41868</v>
      </c>
      <c r="F80" s="191" t="s">
        <v>77</v>
      </c>
    </row>
    <row r="81" spans="1:6" s="12" customFormat="1" ht="35.25" customHeight="1">
      <c r="A81" s="212" t="s">
        <v>198</v>
      </c>
      <c r="B81" s="191" t="s">
        <v>208</v>
      </c>
      <c r="C81" s="191" t="s">
        <v>209</v>
      </c>
      <c r="D81" s="191" t="s">
        <v>210</v>
      </c>
      <c r="E81" s="10">
        <v>42948</v>
      </c>
      <c r="F81" s="191" t="s">
        <v>77</v>
      </c>
    </row>
    <row r="82" spans="1:6" s="12" customFormat="1" ht="35.25" customHeight="1">
      <c r="A82" s="212" t="s">
        <v>198</v>
      </c>
      <c r="B82" s="191" t="s">
        <v>211</v>
      </c>
      <c r="C82" s="191" t="s">
        <v>212</v>
      </c>
      <c r="D82" s="191" t="s">
        <v>213</v>
      </c>
      <c r="E82" s="10">
        <v>43155</v>
      </c>
      <c r="F82" s="191" t="s">
        <v>77</v>
      </c>
    </row>
    <row r="83" spans="1:6" s="12" customFormat="1" ht="35.25" customHeight="1">
      <c r="A83" s="212" t="s">
        <v>214</v>
      </c>
      <c r="B83" s="191" t="s">
        <v>215</v>
      </c>
      <c r="C83" s="191" t="s">
        <v>216</v>
      </c>
      <c r="D83" s="191" t="s">
        <v>217</v>
      </c>
      <c r="E83" s="10">
        <v>43043</v>
      </c>
      <c r="F83" s="191" t="s">
        <v>161</v>
      </c>
    </row>
    <row r="84" spans="1:7" s="12" customFormat="1" ht="35.25" customHeight="1">
      <c r="A84" s="212" t="s">
        <v>214</v>
      </c>
      <c r="B84" s="191" t="s">
        <v>218</v>
      </c>
      <c r="C84" s="191" t="s">
        <v>219</v>
      </c>
      <c r="D84" s="191" t="s">
        <v>220</v>
      </c>
      <c r="E84" s="10">
        <v>44211</v>
      </c>
      <c r="F84" s="191" t="s">
        <v>56</v>
      </c>
      <c r="G84" s="11"/>
    </row>
    <row r="85" spans="1:7" s="12" customFormat="1" ht="35.25" customHeight="1">
      <c r="A85" s="191" t="s">
        <v>221</v>
      </c>
      <c r="B85" s="191" t="s">
        <v>222</v>
      </c>
      <c r="C85" s="191" t="s">
        <v>223</v>
      </c>
      <c r="D85" s="191" t="s">
        <v>224</v>
      </c>
      <c r="E85" s="10">
        <v>42098</v>
      </c>
      <c r="F85" s="191" t="s">
        <v>56</v>
      </c>
      <c r="G85" s="11"/>
    </row>
    <row r="86" spans="1:7" s="12" customFormat="1" ht="35.25" customHeight="1">
      <c r="A86" s="212" t="s">
        <v>225</v>
      </c>
      <c r="B86" s="191" t="s">
        <v>226</v>
      </c>
      <c r="C86" s="191" t="s">
        <v>227</v>
      </c>
      <c r="D86" s="191" t="s">
        <v>228</v>
      </c>
      <c r="E86" s="10">
        <v>42439</v>
      </c>
      <c r="F86" s="191" t="s">
        <v>56</v>
      </c>
      <c r="G86" s="11"/>
    </row>
    <row r="87" spans="1:7" s="12" customFormat="1" ht="35.25" customHeight="1">
      <c r="A87" s="212" t="s">
        <v>225</v>
      </c>
      <c r="B87" s="191" t="s">
        <v>226</v>
      </c>
      <c r="C87" s="191" t="s">
        <v>227</v>
      </c>
      <c r="D87" s="191" t="s">
        <v>229</v>
      </c>
      <c r="E87" s="10">
        <v>42799</v>
      </c>
      <c r="F87" s="191" t="s">
        <v>56</v>
      </c>
      <c r="G87" s="13"/>
    </row>
    <row r="88" spans="1:7" s="12" customFormat="1" ht="35.25" customHeight="1">
      <c r="A88" s="212" t="s">
        <v>225</v>
      </c>
      <c r="B88" s="191" t="s">
        <v>226</v>
      </c>
      <c r="C88" s="191" t="s">
        <v>227</v>
      </c>
      <c r="D88" s="191" t="s">
        <v>230</v>
      </c>
      <c r="E88" s="10">
        <v>43159</v>
      </c>
      <c r="F88" s="191" t="s">
        <v>56</v>
      </c>
      <c r="G88" s="13"/>
    </row>
    <row r="89" spans="1:7" s="12" customFormat="1" ht="35.25" customHeight="1">
      <c r="A89" s="212" t="s">
        <v>225</v>
      </c>
      <c r="B89" s="191" t="s">
        <v>231</v>
      </c>
      <c r="C89" s="191" t="s">
        <v>232</v>
      </c>
      <c r="D89" s="191" t="s">
        <v>233</v>
      </c>
      <c r="E89" s="10">
        <v>42833</v>
      </c>
      <c r="F89" s="191" t="s">
        <v>56</v>
      </c>
      <c r="G89" s="13"/>
    </row>
    <row r="90" spans="1:7" s="12" customFormat="1" ht="35.25" customHeight="1">
      <c r="A90" s="212" t="s">
        <v>225</v>
      </c>
      <c r="B90" s="191" t="s">
        <v>231</v>
      </c>
      <c r="C90" s="191" t="s">
        <v>232</v>
      </c>
      <c r="D90" s="191" t="s">
        <v>234</v>
      </c>
      <c r="E90" s="10">
        <v>43193</v>
      </c>
      <c r="F90" s="191" t="s">
        <v>56</v>
      </c>
      <c r="G90" s="13"/>
    </row>
    <row r="91" spans="1:7" s="12" customFormat="1" ht="35.25" customHeight="1">
      <c r="A91" s="214" t="s">
        <v>225</v>
      </c>
      <c r="B91" s="191" t="s">
        <v>231</v>
      </c>
      <c r="C91" s="191" t="s">
        <v>232</v>
      </c>
      <c r="D91" s="191" t="s">
        <v>235</v>
      </c>
      <c r="E91" s="10">
        <v>43553</v>
      </c>
      <c r="F91" s="191" t="s">
        <v>56</v>
      </c>
      <c r="G91" s="13"/>
    </row>
    <row r="92" spans="1:6" s="12" customFormat="1" ht="27.75" customHeight="1">
      <c r="A92" s="214" t="s">
        <v>236</v>
      </c>
      <c r="B92" s="16" t="s">
        <v>237</v>
      </c>
      <c r="C92" s="16" t="s">
        <v>238</v>
      </c>
      <c r="D92" s="16" t="s">
        <v>239</v>
      </c>
      <c r="E92" s="10">
        <v>41924</v>
      </c>
      <c r="F92" s="16" t="s">
        <v>77</v>
      </c>
    </row>
    <row r="93" spans="1:6" s="12" customFormat="1" ht="27.75" customHeight="1">
      <c r="A93" s="214" t="s">
        <v>236</v>
      </c>
      <c r="B93" s="16" t="s">
        <v>241</v>
      </c>
      <c r="C93" s="16" t="s">
        <v>242</v>
      </c>
      <c r="D93" s="16" t="s">
        <v>243</v>
      </c>
      <c r="E93" s="10">
        <v>42644</v>
      </c>
      <c r="F93" s="16" t="s">
        <v>77</v>
      </c>
    </row>
    <row r="94" spans="1:6" s="12" customFormat="1" ht="27.75" customHeight="1">
      <c r="A94" s="214" t="s">
        <v>28</v>
      </c>
      <c r="B94" s="16" t="s">
        <v>244</v>
      </c>
      <c r="C94" s="16" t="s">
        <v>245</v>
      </c>
      <c r="D94" s="16" t="s">
        <v>246</v>
      </c>
      <c r="E94" s="10">
        <v>43034</v>
      </c>
      <c r="F94" s="16" t="s">
        <v>43</v>
      </c>
    </row>
    <row r="95" spans="1:6" s="12" customFormat="1" ht="27.75" customHeight="1">
      <c r="A95" s="214" t="s">
        <v>28</v>
      </c>
      <c r="B95" s="16" t="s">
        <v>247</v>
      </c>
      <c r="C95" s="16" t="s">
        <v>248</v>
      </c>
      <c r="D95" s="16" t="s">
        <v>249</v>
      </c>
      <c r="E95" s="10">
        <v>43741</v>
      </c>
      <c r="F95" s="16" t="s">
        <v>250</v>
      </c>
    </row>
    <row r="96" spans="1:6" s="17" customFormat="1" ht="27.75" customHeight="1">
      <c r="A96" s="214" t="s">
        <v>251</v>
      </c>
      <c r="B96" s="16" t="s">
        <v>252</v>
      </c>
      <c r="C96" s="16" t="s">
        <v>253</v>
      </c>
      <c r="D96" s="16" t="s">
        <v>254</v>
      </c>
      <c r="E96" s="10">
        <v>41671</v>
      </c>
      <c r="F96" s="16" t="s">
        <v>153</v>
      </c>
    </row>
    <row r="97" spans="1:6" s="17" customFormat="1" ht="27.75" customHeight="1">
      <c r="A97" s="214" t="s">
        <v>251</v>
      </c>
      <c r="B97" s="16" t="s">
        <v>255</v>
      </c>
      <c r="C97" s="16" t="s">
        <v>256</v>
      </c>
      <c r="D97" s="16" t="s">
        <v>257</v>
      </c>
      <c r="E97" s="10">
        <v>41754</v>
      </c>
      <c r="F97" s="16" t="s">
        <v>153</v>
      </c>
    </row>
    <row r="98" spans="1:6" s="17" customFormat="1" ht="27.75" customHeight="1">
      <c r="A98" s="214" t="s">
        <v>258</v>
      </c>
      <c r="B98" s="16" t="s">
        <v>259</v>
      </c>
      <c r="C98" s="16" t="s">
        <v>260</v>
      </c>
      <c r="D98" s="16" t="s">
        <v>261</v>
      </c>
      <c r="E98" s="10">
        <v>41782</v>
      </c>
      <c r="F98" s="16" t="s">
        <v>43</v>
      </c>
    </row>
    <row r="99" spans="1:6" s="17" customFormat="1" ht="27.75" customHeight="1">
      <c r="A99" s="214" t="s">
        <v>258</v>
      </c>
      <c r="B99" s="16" t="s">
        <v>259</v>
      </c>
      <c r="C99" s="16" t="s">
        <v>260</v>
      </c>
      <c r="D99" s="16" t="s">
        <v>262</v>
      </c>
      <c r="E99" s="10">
        <v>42142</v>
      </c>
      <c r="F99" s="16" t="s">
        <v>43</v>
      </c>
    </row>
    <row r="100" spans="1:6" s="17" customFormat="1" ht="27.75" customHeight="1">
      <c r="A100" s="215" t="s">
        <v>258</v>
      </c>
      <c r="B100" s="16" t="s">
        <v>259</v>
      </c>
      <c r="C100" s="16" t="s">
        <v>260</v>
      </c>
      <c r="D100" s="16" t="s">
        <v>263</v>
      </c>
      <c r="E100" s="10">
        <v>42502</v>
      </c>
      <c r="F100" s="16" t="s">
        <v>43</v>
      </c>
    </row>
    <row r="101" spans="1:6" s="12" customFormat="1" ht="27.75" customHeight="1">
      <c r="A101" s="214" t="s">
        <v>258</v>
      </c>
      <c r="B101" s="16" t="s">
        <v>259</v>
      </c>
      <c r="C101" s="16" t="s">
        <v>260</v>
      </c>
      <c r="D101" s="16" t="s">
        <v>264</v>
      </c>
      <c r="E101" s="10">
        <v>42862</v>
      </c>
      <c r="F101" s="16" t="s">
        <v>43</v>
      </c>
    </row>
    <row r="102" spans="1:6" s="12" customFormat="1" ht="27.75" customHeight="1">
      <c r="A102" s="214" t="s">
        <v>258</v>
      </c>
      <c r="B102" s="16" t="s">
        <v>259</v>
      </c>
      <c r="C102" s="16" t="s">
        <v>260</v>
      </c>
      <c r="D102" s="16" t="s">
        <v>265</v>
      </c>
      <c r="E102" s="10">
        <v>43222</v>
      </c>
      <c r="F102" s="16" t="s">
        <v>43</v>
      </c>
    </row>
    <row r="103" spans="1:6" s="12" customFormat="1" ht="27.75" customHeight="1">
      <c r="A103" s="214" t="s">
        <v>258</v>
      </c>
      <c r="B103" s="16" t="s">
        <v>259</v>
      </c>
      <c r="C103" s="16" t="s">
        <v>260</v>
      </c>
      <c r="D103" s="16" t="s">
        <v>266</v>
      </c>
      <c r="E103" s="10">
        <v>43582</v>
      </c>
      <c r="F103" s="16" t="s">
        <v>43</v>
      </c>
    </row>
    <row r="104" spans="1:6" s="12" customFormat="1" ht="27.75" customHeight="1">
      <c r="A104" s="214" t="s">
        <v>258</v>
      </c>
      <c r="B104" s="16" t="s">
        <v>259</v>
      </c>
      <c r="C104" s="16" t="s">
        <v>260</v>
      </c>
      <c r="D104" s="16" t="s">
        <v>267</v>
      </c>
      <c r="E104" s="10">
        <v>43942</v>
      </c>
      <c r="F104" s="16" t="s">
        <v>43</v>
      </c>
    </row>
    <row r="105" spans="1:6" s="12" customFormat="1" ht="27.75" customHeight="1">
      <c r="A105" s="193" t="s">
        <v>268</v>
      </c>
      <c r="B105" s="16" t="s">
        <v>269</v>
      </c>
      <c r="C105" s="16" t="s">
        <v>270</v>
      </c>
      <c r="D105" s="16" t="s">
        <v>271</v>
      </c>
      <c r="E105" s="10">
        <v>42674</v>
      </c>
      <c r="F105" s="16" t="s">
        <v>153</v>
      </c>
    </row>
    <row r="106" spans="1:6" s="12" customFormat="1" ht="27.75" customHeight="1">
      <c r="A106" s="192" t="s">
        <v>272</v>
      </c>
      <c r="B106" s="16" t="s">
        <v>273</v>
      </c>
      <c r="C106" s="16" t="s">
        <v>274</v>
      </c>
      <c r="D106" s="16" t="s">
        <v>275</v>
      </c>
      <c r="E106" s="10">
        <v>43608</v>
      </c>
      <c r="F106" s="16" t="s">
        <v>107</v>
      </c>
    </row>
    <row r="107" spans="1:6" s="12" customFormat="1" ht="27.75" customHeight="1">
      <c r="A107" s="213" t="s">
        <v>276</v>
      </c>
      <c r="B107" s="16" t="s">
        <v>277</v>
      </c>
      <c r="C107" s="16" t="s">
        <v>278</v>
      </c>
      <c r="D107" s="16" t="s">
        <v>279</v>
      </c>
      <c r="E107" s="10">
        <v>42650</v>
      </c>
      <c r="F107" s="16" t="s">
        <v>161</v>
      </c>
    </row>
    <row r="108" spans="1:6" s="12" customFormat="1" ht="27.75" customHeight="1">
      <c r="A108" s="213" t="s">
        <v>276</v>
      </c>
      <c r="B108" s="16" t="s">
        <v>280</v>
      </c>
      <c r="C108" s="16" t="s">
        <v>281</v>
      </c>
      <c r="D108" s="16" t="s">
        <v>282</v>
      </c>
      <c r="E108" s="10">
        <v>42650</v>
      </c>
      <c r="F108" s="16" t="s">
        <v>161</v>
      </c>
    </row>
    <row r="109" spans="1:6" s="12" customFormat="1" ht="27.75" customHeight="1">
      <c r="A109" s="213" t="s">
        <v>276</v>
      </c>
      <c r="B109" s="16" t="s">
        <v>280</v>
      </c>
      <c r="C109" s="16" t="s">
        <v>281</v>
      </c>
      <c r="D109" s="16" t="s">
        <v>283</v>
      </c>
      <c r="E109" s="10">
        <v>43766</v>
      </c>
      <c r="F109" s="16" t="s">
        <v>161</v>
      </c>
    </row>
    <row r="110" spans="1:6" s="12" customFormat="1" ht="27.75" customHeight="1">
      <c r="A110" s="213" t="s">
        <v>276</v>
      </c>
      <c r="B110" s="16" t="s">
        <v>284</v>
      </c>
      <c r="C110" s="16" t="s">
        <v>285</v>
      </c>
      <c r="D110" s="16" t="s">
        <v>286</v>
      </c>
      <c r="E110" s="10">
        <v>43580</v>
      </c>
      <c r="F110" s="16" t="s">
        <v>161</v>
      </c>
    </row>
    <row r="111" spans="1:6" s="12" customFormat="1" ht="27.75" customHeight="1">
      <c r="A111" s="213" t="s">
        <v>276</v>
      </c>
      <c r="B111" s="16" t="s">
        <v>287</v>
      </c>
      <c r="C111" s="16" t="s">
        <v>288</v>
      </c>
      <c r="D111" s="16" t="s">
        <v>289</v>
      </c>
      <c r="E111" s="10">
        <v>43493</v>
      </c>
      <c r="F111" s="16" t="s">
        <v>161</v>
      </c>
    </row>
    <row r="112" spans="1:6" s="12" customFormat="1" ht="27.75" customHeight="1">
      <c r="A112" s="213" t="s">
        <v>276</v>
      </c>
      <c r="B112" s="16" t="s">
        <v>891</v>
      </c>
      <c r="C112" s="16" t="s">
        <v>892</v>
      </c>
      <c r="D112" s="16" t="s">
        <v>893</v>
      </c>
      <c r="E112" s="10">
        <v>43760</v>
      </c>
      <c r="F112" s="16" t="s">
        <v>161</v>
      </c>
    </row>
    <row r="113" spans="1:6" s="12" customFormat="1" ht="27.75" customHeight="1">
      <c r="A113" s="213" t="s">
        <v>276</v>
      </c>
      <c r="B113" s="16" t="s">
        <v>898</v>
      </c>
      <c r="C113" s="16" t="s">
        <v>899</v>
      </c>
      <c r="D113" s="16" t="s">
        <v>900</v>
      </c>
      <c r="E113" s="10">
        <v>43798</v>
      </c>
      <c r="F113" s="16" t="s">
        <v>161</v>
      </c>
    </row>
    <row r="114" spans="1:6" s="12" customFormat="1" ht="27.75" customHeight="1">
      <c r="A114" s="213" t="s">
        <v>276</v>
      </c>
      <c r="B114" s="16" t="s">
        <v>822</v>
      </c>
      <c r="C114" s="16" t="s">
        <v>823</v>
      </c>
      <c r="D114" s="16" t="s">
        <v>824</v>
      </c>
      <c r="E114" s="10">
        <v>41841</v>
      </c>
      <c r="F114" s="16" t="s">
        <v>161</v>
      </c>
    </row>
    <row r="115" spans="1:6" s="12" customFormat="1" ht="27.75" customHeight="1">
      <c r="A115" s="213" t="s">
        <v>276</v>
      </c>
      <c r="B115" s="16" t="s">
        <v>870</v>
      </c>
      <c r="C115" s="16" t="s">
        <v>871</v>
      </c>
      <c r="D115" s="16" t="s">
        <v>872</v>
      </c>
      <c r="E115" s="10">
        <v>41886</v>
      </c>
      <c r="F115" s="16" t="s">
        <v>161</v>
      </c>
    </row>
    <row r="116" spans="1:6" s="12" customFormat="1" ht="27.75" customHeight="1">
      <c r="A116" s="213" t="s">
        <v>290</v>
      </c>
      <c r="B116" s="16" t="s">
        <v>291</v>
      </c>
      <c r="C116" s="16" t="s">
        <v>292</v>
      </c>
      <c r="D116" s="16" t="s">
        <v>293</v>
      </c>
      <c r="E116" s="10">
        <v>42226</v>
      </c>
      <c r="F116" s="16" t="s">
        <v>77</v>
      </c>
    </row>
    <row r="117" spans="1:6" s="12" customFormat="1" ht="27.75" customHeight="1">
      <c r="A117" s="213" t="s">
        <v>290</v>
      </c>
      <c r="B117" s="16" t="s">
        <v>291</v>
      </c>
      <c r="C117" s="16" t="s">
        <v>292</v>
      </c>
      <c r="D117" s="16" t="s">
        <v>294</v>
      </c>
      <c r="E117" s="10">
        <v>42586</v>
      </c>
      <c r="F117" s="16" t="s">
        <v>77</v>
      </c>
    </row>
    <row r="118" spans="1:6" s="12" customFormat="1" ht="27.75" customHeight="1">
      <c r="A118" s="213" t="s">
        <v>290</v>
      </c>
      <c r="B118" s="16" t="s">
        <v>295</v>
      </c>
      <c r="C118" s="16" t="s">
        <v>296</v>
      </c>
      <c r="D118" s="16" t="s">
        <v>297</v>
      </c>
      <c r="E118" s="10">
        <v>42772</v>
      </c>
      <c r="F118" s="16" t="s">
        <v>77</v>
      </c>
    </row>
    <row r="119" spans="1:6" s="12" customFormat="1" ht="27.75" customHeight="1">
      <c r="A119" s="213" t="s">
        <v>290</v>
      </c>
      <c r="B119" s="16" t="s">
        <v>295</v>
      </c>
      <c r="C119" s="16" t="s">
        <v>296</v>
      </c>
      <c r="D119" s="16" t="s">
        <v>298</v>
      </c>
      <c r="E119" s="10">
        <v>43132</v>
      </c>
      <c r="F119" s="16" t="s">
        <v>77</v>
      </c>
    </row>
    <row r="120" spans="1:6" s="12" customFormat="1" ht="27.75" customHeight="1">
      <c r="A120" s="213" t="s">
        <v>290</v>
      </c>
      <c r="B120" s="16" t="s">
        <v>295</v>
      </c>
      <c r="C120" s="16" t="s">
        <v>296</v>
      </c>
      <c r="D120" s="16" t="s">
        <v>299</v>
      </c>
      <c r="E120" s="10">
        <v>43852</v>
      </c>
      <c r="F120" s="16" t="s">
        <v>77</v>
      </c>
    </row>
    <row r="121" spans="1:6" s="12" customFormat="1" ht="27.75" customHeight="1">
      <c r="A121" s="192" t="s">
        <v>300</v>
      </c>
      <c r="B121" s="16" t="s">
        <v>301</v>
      </c>
      <c r="C121" s="16" t="s">
        <v>302</v>
      </c>
      <c r="D121" s="16" t="s">
        <v>303</v>
      </c>
      <c r="E121" s="10">
        <v>44718</v>
      </c>
      <c r="F121" s="16" t="s">
        <v>107</v>
      </c>
    </row>
    <row r="122" spans="1:6" s="12" customFormat="1" ht="27.75" customHeight="1">
      <c r="A122" s="192" t="s">
        <v>825</v>
      </c>
      <c r="B122" s="16" t="s">
        <v>826</v>
      </c>
      <c r="C122" s="16" t="s">
        <v>827</v>
      </c>
      <c r="D122" s="16" t="s">
        <v>828</v>
      </c>
      <c r="E122" s="10">
        <v>43646</v>
      </c>
      <c r="F122" s="16" t="s">
        <v>145</v>
      </c>
    </row>
    <row r="123" spans="1:6" s="12" customFormat="1" ht="27.75" customHeight="1">
      <c r="A123" s="192" t="s">
        <v>304</v>
      </c>
      <c r="B123" s="16" t="s">
        <v>305</v>
      </c>
      <c r="C123" s="16" t="s">
        <v>306</v>
      </c>
      <c r="D123" s="16" t="s">
        <v>307</v>
      </c>
      <c r="E123" s="10">
        <v>43881</v>
      </c>
      <c r="F123" s="16" t="s">
        <v>56</v>
      </c>
    </row>
    <row r="124" spans="1:6" s="12" customFormat="1" ht="27.75" customHeight="1">
      <c r="A124" s="192" t="s">
        <v>308</v>
      </c>
      <c r="B124" s="16" t="s">
        <v>309</v>
      </c>
      <c r="C124" s="16" t="s">
        <v>310</v>
      </c>
      <c r="D124" s="16" t="s">
        <v>311</v>
      </c>
      <c r="E124" s="10">
        <v>43876</v>
      </c>
      <c r="F124" s="16" t="s">
        <v>56</v>
      </c>
    </row>
    <row r="125" spans="1:6" s="12" customFormat="1" ht="27.75" customHeight="1">
      <c r="A125" s="192" t="s">
        <v>312</v>
      </c>
      <c r="B125" s="16" t="s">
        <v>313</v>
      </c>
      <c r="C125" s="16" t="s">
        <v>314</v>
      </c>
      <c r="D125" s="16" t="s">
        <v>315</v>
      </c>
      <c r="E125" s="10">
        <v>41740</v>
      </c>
      <c r="F125" s="16" t="s">
        <v>77</v>
      </c>
    </row>
    <row r="126" spans="1:6" s="12" customFormat="1" ht="27.75" customHeight="1">
      <c r="A126" s="213" t="s">
        <v>316</v>
      </c>
      <c r="B126" s="16" t="s">
        <v>317</v>
      </c>
      <c r="C126" s="16" t="s">
        <v>318</v>
      </c>
      <c r="D126" s="16" t="s">
        <v>319</v>
      </c>
      <c r="E126" s="10">
        <v>45606</v>
      </c>
      <c r="F126" s="16" t="s">
        <v>43</v>
      </c>
    </row>
    <row r="127" spans="1:6" s="12" customFormat="1" ht="27.75" customHeight="1">
      <c r="A127" s="213" t="s">
        <v>316</v>
      </c>
      <c r="B127" s="16" t="s">
        <v>317</v>
      </c>
      <c r="C127" s="16" t="s">
        <v>318</v>
      </c>
      <c r="D127" s="16" t="s">
        <v>320</v>
      </c>
      <c r="E127" s="10">
        <v>45606</v>
      </c>
      <c r="F127" s="16" t="s">
        <v>43</v>
      </c>
    </row>
    <row r="128" spans="1:6" s="12" customFormat="1" ht="27.75" customHeight="1">
      <c r="A128" s="213" t="s">
        <v>321</v>
      </c>
      <c r="B128" s="16" t="s">
        <v>322</v>
      </c>
      <c r="C128" s="16" t="s">
        <v>323</v>
      </c>
      <c r="D128" s="16" t="s">
        <v>324</v>
      </c>
      <c r="E128" s="10">
        <v>41939</v>
      </c>
      <c r="F128" s="16" t="s">
        <v>43</v>
      </c>
    </row>
    <row r="129" spans="1:6" s="12" customFormat="1" ht="27.75" customHeight="1">
      <c r="A129" s="213" t="s">
        <v>321</v>
      </c>
      <c r="B129" s="16" t="s">
        <v>322</v>
      </c>
      <c r="C129" s="16" t="s">
        <v>323</v>
      </c>
      <c r="D129" s="16" t="s">
        <v>325</v>
      </c>
      <c r="E129" s="10">
        <v>42304</v>
      </c>
      <c r="F129" s="16" t="s">
        <v>43</v>
      </c>
    </row>
    <row r="130" spans="1:6" s="12" customFormat="1" ht="27.75" customHeight="1">
      <c r="A130" s="213" t="s">
        <v>321</v>
      </c>
      <c r="B130" s="16" t="s">
        <v>322</v>
      </c>
      <c r="C130" s="16" t="s">
        <v>323</v>
      </c>
      <c r="D130" s="16" t="s">
        <v>326</v>
      </c>
      <c r="E130" s="10">
        <v>42670</v>
      </c>
      <c r="F130" s="16" t="s">
        <v>43</v>
      </c>
    </row>
    <row r="131" spans="1:6" s="12" customFormat="1" ht="27.75" customHeight="1">
      <c r="A131" s="192" t="s">
        <v>327</v>
      </c>
      <c r="B131" s="16" t="s">
        <v>328</v>
      </c>
      <c r="C131" s="16" t="s">
        <v>329</v>
      </c>
      <c r="D131" s="16" t="s">
        <v>330</v>
      </c>
      <c r="E131" s="10">
        <v>42497</v>
      </c>
      <c r="F131" s="16" t="s">
        <v>161</v>
      </c>
    </row>
    <row r="132" spans="1:6" s="12" customFormat="1" ht="27.75" customHeight="1">
      <c r="A132" s="213" t="s">
        <v>331</v>
      </c>
      <c r="B132" s="16" t="s">
        <v>332</v>
      </c>
      <c r="C132" s="16" t="s">
        <v>333</v>
      </c>
      <c r="D132" s="16" t="s">
        <v>334</v>
      </c>
      <c r="E132" s="10">
        <v>41917</v>
      </c>
      <c r="F132" s="16" t="s">
        <v>43</v>
      </c>
    </row>
    <row r="133" spans="1:6" s="12" customFormat="1" ht="27.75" customHeight="1">
      <c r="A133" s="213" t="s">
        <v>331</v>
      </c>
      <c r="B133" s="16" t="s">
        <v>332</v>
      </c>
      <c r="C133" s="16" t="s">
        <v>333</v>
      </c>
      <c r="D133" s="16" t="s">
        <v>335</v>
      </c>
      <c r="E133" s="10">
        <v>42282</v>
      </c>
      <c r="F133" s="16" t="s">
        <v>43</v>
      </c>
    </row>
    <row r="134" spans="1:6" s="12" customFormat="1" ht="27.75" customHeight="1">
      <c r="A134" s="213" t="s">
        <v>331</v>
      </c>
      <c r="B134" s="16" t="s">
        <v>332</v>
      </c>
      <c r="C134" s="16" t="s">
        <v>333</v>
      </c>
      <c r="D134" s="16" t="s">
        <v>336</v>
      </c>
      <c r="E134" s="10">
        <v>42648</v>
      </c>
      <c r="F134" s="16" t="s">
        <v>43</v>
      </c>
    </row>
    <row r="135" spans="1:7" s="12" customFormat="1" ht="35.25" customHeight="1">
      <c r="A135" s="212" t="s">
        <v>331</v>
      </c>
      <c r="B135" s="191" t="s">
        <v>332</v>
      </c>
      <c r="C135" s="191" t="s">
        <v>333</v>
      </c>
      <c r="D135" s="191" t="s">
        <v>337</v>
      </c>
      <c r="E135" s="10">
        <v>43013</v>
      </c>
      <c r="F135" s="191" t="s">
        <v>43</v>
      </c>
      <c r="G135" s="11"/>
    </row>
    <row r="136" spans="1:7" s="12" customFormat="1" ht="35.25" customHeight="1">
      <c r="A136" s="212" t="s">
        <v>338</v>
      </c>
      <c r="B136" s="191" t="s">
        <v>339</v>
      </c>
      <c r="C136" s="191" t="s">
        <v>340</v>
      </c>
      <c r="D136" s="191" t="s">
        <v>341</v>
      </c>
      <c r="E136" s="10">
        <v>41948</v>
      </c>
      <c r="F136" s="191" t="s">
        <v>43</v>
      </c>
      <c r="G136" s="11"/>
    </row>
    <row r="137" spans="1:7" s="12" customFormat="1" ht="45.75" customHeight="1">
      <c r="A137" s="212" t="s">
        <v>338</v>
      </c>
      <c r="B137" s="191" t="s">
        <v>339</v>
      </c>
      <c r="C137" s="191" t="s">
        <v>340</v>
      </c>
      <c r="D137" s="191" t="s">
        <v>342</v>
      </c>
      <c r="E137" s="10">
        <v>42313</v>
      </c>
      <c r="F137" s="191" t="s">
        <v>43</v>
      </c>
      <c r="G137" s="13"/>
    </row>
    <row r="138" spans="1:7" s="12" customFormat="1" ht="45.75" customHeight="1">
      <c r="A138" s="212" t="s">
        <v>338</v>
      </c>
      <c r="B138" s="191" t="s">
        <v>339</v>
      </c>
      <c r="C138" s="191" t="s">
        <v>340</v>
      </c>
      <c r="D138" s="191" t="s">
        <v>343</v>
      </c>
      <c r="E138" s="10">
        <v>42648</v>
      </c>
      <c r="F138" s="191" t="s">
        <v>43</v>
      </c>
      <c r="G138" s="13"/>
    </row>
    <row r="139" spans="1:7" s="12" customFormat="1" ht="45.75" customHeight="1">
      <c r="A139" s="212" t="s">
        <v>338</v>
      </c>
      <c r="B139" s="191" t="s">
        <v>339</v>
      </c>
      <c r="C139" s="191" t="s">
        <v>340</v>
      </c>
      <c r="D139" s="191" t="s">
        <v>344</v>
      </c>
      <c r="E139" s="10">
        <v>43044</v>
      </c>
      <c r="F139" s="191" t="s">
        <v>43</v>
      </c>
      <c r="G139" s="13"/>
    </row>
    <row r="140" spans="1:7" s="12" customFormat="1" ht="45.75" customHeight="1">
      <c r="A140" s="212" t="s">
        <v>873</v>
      </c>
      <c r="B140" s="191" t="s">
        <v>874</v>
      </c>
      <c r="C140" s="191" t="s">
        <v>875</v>
      </c>
      <c r="D140" s="191" t="s">
        <v>876</v>
      </c>
      <c r="E140" s="10">
        <v>41896</v>
      </c>
      <c r="F140" s="191" t="s">
        <v>145</v>
      </c>
      <c r="G140" s="13"/>
    </row>
    <row r="141" spans="1:7" s="12" customFormat="1" ht="45.75" customHeight="1">
      <c r="A141" s="212" t="s">
        <v>873</v>
      </c>
      <c r="B141" s="191" t="s">
        <v>874</v>
      </c>
      <c r="C141" s="191" t="s">
        <v>875</v>
      </c>
      <c r="D141" s="191" t="s">
        <v>877</v>
      </c>
      <c r="E141" s="10">
        <v>42286</v>
      </c>
      <c r="F141" s="191" t="s">
        <v>145</v>
      </c>
      <c r="G141" s="13"/>
    </row>
    <row r="142" spans="1:7" s="12" customFormat="1" ht="35.25" customHeight="1">
      <c r="A142" s="212" t="s">
        <v>873</v>
      </c>
      <c r="B142" s="191" t="s">
        <v>874</v>
      </c>
      <c r="C142" s="191" t="s">
        <v>875</v>
      </c>
      <c r="D142" s="191" t="s">
        <v>878</v>
      </c>
      <c r="E142" s="10">
        <v>42646</v>
      </c>
      <c r="F142" s="191" t="s">
        <v>145</v>
      </c>
      <c r="G142" s="13"/>
    </row>
    <row r="143" spans="1:7" s="12" customFormat="1" ht="35.25" customHeight="1">
      <c r="A143" s="212" t="s">
        <v>873</v>
      </c>
      <c r="B143" s="191" t="s">
        <v>874</v>
      </c>
      <c r="C143" s="191" t="s">
        <v>875</v>
      </c>
      <c r="D143" s="191" t="s">
        <v>879</v>
      </c>
      <c r="E143" s="10">
        <v>43006</v>
      </c>
      <c r="F143" s="191" t="s">
        <v>145</v>
      </c>
      <c r="G143" s="13"/>
    </row>
    <row r="144" spans="1:7" s="12" customFormat="1" ht="35.25" customHeight="1">
      <c r="A144" s="212" t="s">
        <v>873</v>
      </c>
      <c r="B144" s="191" t="s">
        <v>874</v>
      </c>
      <c r="C144" s="191" t="s">
        <v>875</v>
      </c>
      <c r="D144" s="191" t="s">
        <v>880</v>
      </c>
      <c r="E144" s="10">
        <v>43366</v>
      </c>
      <c r="F144" s="191" t="s">
        <v>145</v>
      </c>
      <c r="G144" s="13"/>
    </row>
    <row r="145" spans="1:7" s="12" customFormat="1" ht="35.25" customHeight="1">
      <c r="A145" s="212" t="s">
        <v>873</v>
      </c>
      <c r="B145" s="191" t="s">
        <v>874</v>
      </c>
      <c r="C145" s="191" t="s">
        <v>875</v>
      </c>
      <c r="D145" s="191" t="s">
        <v>881</v>
      </c>
      <c r="E145" s="10">
        <v>43726</v>
      </c>
      <c r="F145" s="191" t="s">
        <v>145</v>
      </c>
      <c r="G145" s="13"/>
    </row>
    <row r="146" spans="1:7" s="12" customFormat="1" ht="35.25" customHeight="1">
      <c r="A146" s="212" t="s">
        <v>345</v>
      </c>
      <c r="B146" s="191" t="s">
        <v>346</v>
      </c>
      <c r="C146" s="191" t="s">
        <v>347</v>
      </c>
      <c r="D146" s="191" t="s">
        <v>348</v>
      </c>
      <c r="E146" s="10">
        <v>41795</v>
      </c>
      <c r="F146" s="191" t="s">
        <v>43</v>
      </c>
      <c r="G146" s="13"/>
    </row>
    <row r="147" spans="1:7" s="12" customFormat="1" ht="35.25" customHeight="1">
      <c r="A147" s="212" t="s">
        <v>345</v>
      </c>
      <c r="B147" s="191" t="s">
        <v>346</v>
      </c>
      <c r="C147" s="191" t="s">
        <v>347</v>
      </c>
      <c r="D147" s="191" t="s">
        <v>349</v>
      </c>
      <c r="E147" s="10">
        <v>42526</v>
      </c>
      <c r="F147" s="191" t="s">
        <v>43</v>
      </c>
      <c r="G147" s="13"/>
    </row>
    <row r="148" spans="1:7" s="12" customFormat="1" ht="35.25" customHeight="1">
      <c r="A148" s="212" t="s">
        <v>345</v>
      </c>
      <c r="B148" s="191" t="s">
        <v>346</v>
      </c>
      <c r="C148" s="191" t="s">
        <v>347</v>
      </c>
      <c r="D148" s="191" t="s">
        <v>350</v>
      </c>
      <c r="E148" s="10">
        <v>43256</v>
      </c>
      <c r="F148" s="191" t="s">
        <v>43</v>
      </c>
      <c r="G148" s="13"/>
    </row>
    <row r="149" spans="1:7" s="12" customFormat="1" ht="35.25" customHeight="1">
      <c r="A149" s="212" t="s">
        <v>351</v>
      </c>
      <c r="B149" s="191" t="s">
        <v>352</v>
      </c>
      <c r="C149" s="191" t="s">
        <v>353</v>
      </c>
      <c r="D149" s="191" t="s">
        <v>354</v>
      </c>
      <c r="E149" s="10">
        <v>41887</v>
      </c>
      <c r="F149" s="191" t="s">
        <v>43</v>
      </c>
      <c r="G149" s="13"/>
    </row>
    <row r="150" spans="1:7" s="12" customFormat="1" ht="35.25" customHeight="1">
      <c r="A150" s="212" t="s">
        <v>351</v>
      </c>
      <c r="B150" s="191" t="s">
        <v>352</v>
      </c>
      <c r="C150" s="191" t="s">
        <v>353</v>
      </c>
      <c r="D150" s="191" t="s">
        <v>355</v>
      </c>
      <c r="E150" s="10">
        <v>42252</v>
      </c>
      <c r="F150" s="191" t="s">
        <v>43</v>
      </c>
      <c r="G150" s="13"/>
    </row>
    <row r="151" spans="1:7" s="12" customFormat="1" ht="35.25" customHeight="1">
      <c r="A151" s="212" t="s">
        <v>351</v>
      </c>
      <c r="B151" s="191" t="s">
        <v>352</v>
      </c>
      <c r="C151" s="191" t="s">
        <v>353</v>
      </c>
      <c r="D151" s="191" t="s">
        <v>356</v>
      </c>
      <c r="E151" s="10">
        <v>42618</v>
      </c>
      <c r="F151" s="191" t="s">
        <v>43</v>
      </c>
      <c r="G151" s="13"/>
    </row>
    <row r="152" spans="1:7" s="12" customFormat="1" ht="35.25" customHeight="1">
      <c r="A152" s="212" t="s">
        <v>829</v>
      </c>
      <c r="B152" s="191" t="s">
        <v>830</v>
      </c>
      <c r="C152" s="191" t="s">
        <v>831</v>
      </c>
      <c r="D152" s="191" t="s">
        <v>832</v>
      </c>
      <c r="E152" s="10">
        <v>41828</v>
      </c>
      <c r="F152" s="191" t="s">
        <v>43</v>
      </c>
      <c r="G152" s="13"/>
    </row>
    <row r="153" spans="1:7" s="12" customFormat="1" ht="35.25" customHeight="1">
      <c r="A153" s="212" t="s">
        <v>829</v>
      </c>
      <c r="B153" s="191" t="s">
        <v>830</v>
      </c>
      <c r="C153" s="194" t="s">
        <v>831</v>
      </c>
      <c r="D153" s="191" t="s">
        <v>833</v>
      </c>
      <c r="E153" s="10">
        <v>42224</v>
      </c>
      <c r="F153" s="191" t="s">
        <v>43</v>
      </c>
      <c r="G153" s="13"/>
    </row>
    <row r="154" spans="1:7" s="12" customFormat="1" ht="35.25" customHeight="1">
      <c r="A154" s="212" t="s">
        <v>829</v>
      </c>
      <c r="B154" s="191" t="s">
        <v>830</v>
      </c>
      <c r="C154" s="191" t="s">
        <v>831</v>
      </c>
      <c r="D154" s="191" t="s">
        <v>834</v>
      </c>
      <c r="E154" s="10">
        <v>42590</v>
      </c>
      <c r="F154" s="191" t="s">
        <v>43</v>
      </c>
      <c r="G154" s="13"/>
    </row>
    <row r="155" spans="1:7" s="12" customFormat="1" ht="35.25" customHeight="1">
      <c r="A155" s="212" t="s">
        <v>829</v>
      </c>
      <c r="B155" s="191" t="s">
        <v>830</v>
      </c>
      <c r="C155" s="191" t="s">
        <v>831</v>
      </c>
      <c r="D155" s="191" t="s">
        <v>835</v>
      </c>
      <c r="E155" s="10">
        <v>42955</v>
      </c>
      <c r="F155" s="191" t="s">
        <v>43</v>
      </c>
      <c r="G155" s="13"/>
    </row>
    <row r="156" spans="1:7" s="12" customFormat="1" ht="35.25" customHeight="1">
      <c r="A156" s="212" t="s">
        <v>829</v>
      </c>
      <c r="B156" s="191" t="s">
        <v>830</v>
      </c>
      <c r="C156" s="191" t="s">
        <v>831</v>
      </c>
      <c r="D156" s="191" t="s">
        <v>836</v>
      </c>
      <c r="E156" s="10">
        <v>43320</v>
      </c>
      <c r="F156" s="191" t="s">
        <v>43</v>
      </c>
      <c r="G156" s="13"/>
    </row>
    <row r="157" spans="1:7" s="12" customFormat="1" ht="35.25" customHeight="1">
      <c r="A157" s="191" t="s">
        <v>357</v>
      </c>
      <c r="B157" s="191" t="s">
        <v>358</v>
      </c>
      <c r="C157" s="191" t="s">
        <v>359</v>
      </c>
      <c r="D157" s="191" t="s">
        <v>360</v>
      </c>
      <c r="E157" s="10">
        <v>43013</v>
      </c>
      <c r="F157" s="191" t="s">
        <v>38</v>
      </c>
      <c r="G157" s="13"/>
    </row>
    <row r="158" spans="1:7" s="12" customFormat="1" ht="35.25" customHeight="1">
      <c r="A158" s="191" t="s">
        <v>361</v>
      </c>
      <c r="B158" s="191" t="s">
        <v>362</v>
      </c>
      <c r="C158" s="191" t="s">
        <v>363</v>
      </c>
      <c r="D158" s="191" t="s">
        <v>364</v>
      </c>
      <c r="E158" s="10">
        <v>43743</v>
      </c>
      <c r="F158" s="191" t="s">
        <v>38</v>
      </c>
      <c r="G158" s="13"/>
    </row>
    <row r="159" spans="1:7" s="12" customFormat="1" ht="35.25" customHeight="1">
      <c r="A159" s="212" t="s">
        <v>365</v>
      </c>
      <c r="B159" s="191" t="s">
        <v>366</v>
      </c>
      <c r="C159" s="191" t="s">
        <v>367</v>
      </c>
      <c r="D159" s="191" t="s">
        <v>368</v>
      </c>
      <c r="E159" s="10">
        <v>41797</v>
      </c>
      <c r="F159" s="191" t="s">
        <v>56</v>
      </c>
      <c r="G159" s="14"/>
    </row>
    <row r="160" spans="1:7" s="12" customFormat="1" ht="35.25" customHeight="1">
      <c r="A160" s="212" t="s">
        <v>365</v>
      </c>
      <c r="B160" s="191" t="s">
        <v>366</v>
      </c>
      <c r="C160" s="191" t="s">
        <v>367</v>
      </c>
      <c r="D160" s="191" t="s">
        <v>370</v>
      </c>
      <c r="E160" s="10">
        <v>42157</v>
      </c>
      <c r="F160" s="191" t="s">
        <v>56</v>
      </c>
      <c r="G160" s="13"/>
    </row>
    <row r="161" spans="1:7" s="12" customFormat="1" ht="35.25" customHeight="1">
      <c r="A161" s="212" t="s">
        <v>365</v>
      </c>
      <c r="B161" s="15" t="s">
        <v>366</v>
      </c>
      <c r="C161" s="15" t="s">
        <v>367</v>
      </c>
      <c r="D161" s="191" t="s">
        <v>371</v>
      </c>
      <c r="E161" s="10">
        <v>42517</v>
      </c>
      <c r="F161" s="194" t="s">
        <v>56</v>
      </c>
      <c r="G161" s="13"/>
    </row>
    <row r="162" spans="1:6" s="12" customFormat="1" ht="35.25" customHeight="1">
      <c r="A162" s="212" t="s">
        <v>365</v>
      </c>
      <c r="B162" s="15" t="s">
        <v>366</v>
      </c>
      <c r="C162" s="15" t="s">
        <v>367</v>
      </c>
      <c r="D162" s="191" t="s">
        <v>372</v>
      </c>
      <c r="E162" s="10">
        <v>42877</v>
      </c>
      <c r="F162" s="194" t="s">
        <v>56</v>
      </c>
    </row>
    <row r="163" spans="1:6" s="12" customFormat="1" ht="35.25" customHeight="1">
      <c r="A163" s="212" t="s">
        <v>365</v>
      </c>
      <c r="B163" s="15" t="s">
        <v>373</v>
      </c>
      <c r="C163" s="15" t="s">
        <v>374</v>
      </c>
      <c r="D163" s="191" t="s">
        <v>375</v>
      </c>
      <c r="E163" s="10">
        <v>42366</v>
      </c>
      <c r="F163" s="194" t="s">
        <v>56</v>
      </c>
    </row>
    <row r="164" spans="1:6" s="12" customFormat="1" ht="27.75" customHeight="1">
      <c r="A164" s="212" t="s">
        <v>365</v>
      </c>
      <c r="B164" s="191" t="s">
        <v>373</v>
      </c>
      <c r="C164" s="191" t="s">
        <v>374</v>
      </c>
      <c r="D164" s="191" t="s">
        <v>376</v>
      </c>
      <c r="E164" s="10">
        <v>42726</v>
      </c>
      <c r="F164" s="194" t="s">
        <v>56</v>
      </c>
    </row>
    <row r="165" spans="1:6" s="12" customFormat="1" ht="48" customHeight="1">
      <c r="A165" s="212" t="s">
        <v>365</v>
      </c>
      <c r="B165" s="191" t="s">
        <v>373</v>
      </c>
      <c r="C165" s="191" t="s">
        <v>374</v>
      </c>
      <c r="D165" s="191" t="s">
        <v>377</v>
      </c>
      <c r="E165" s="10">
        <v>43086</v>
      </c>
      <c r="F165" s="191" t="s">
        <v>56</v>
      </c>
    </row>
    <row r="166" spans="1:6" s="12" customFormat="1" ht="39.75" customHeight="1">
      <c r="A166" s="212" t="s">
        <v>365</v>
      </c>
      <c r="B166" s="191" t="s">
        <v>373</v>
      </c>
      <c r="C166" s="191" t="s">
        <v>374</v>
      </c>
      <c r="D166" s="191" t="s">
        <v>378</v>
      </c>
      <c r="E166" s="10">
        <v>43446</v>
      </c>
      <c r="F166" s="191" t="s">
        <v>56</v>
      </c>
    </row>
    <row r="167" spans="1:6" s="12" customFormat="1" ht="35.25" customHeight="1">
      <c r="A167" s="212" t="s">
        <v>365</v>
      </c>
      <c r="B167" s="191" t="s">
        <v>373</v>
      </c>
      <c r="C167" s="191" t="s">
        <v>374</v>
      </c>
      <c r="D167" s="191" t="s">
        <v>379</v>
      </c>
      <c r="E167" s="10">
        <v>43806</v>
      </c>
      <c r="F167" s="191" t="s">
        <v>56</v>
      </c>
    </row>
    <row r="168" spans="1:6" s="12" customFormat="1" ht="35.25" customHeight="1">
      <c r="A168" s="212" t="s">
        <v>365</v>
      </c>
      <c r="B168" s="191" t="s">
        <v>373</v>
      </c>
      <c r="C168" s="191" t="s">
        <v>374</v>
      </c>
      <c r="D168" s="191" t="s">
        <v>380</v>
      </c>
      <c r="E168" s="10">
        <v>44166</v>
      </c>
      <c r="F168" s="191" t="s">
        <v>56</v>
      </c>
    </row>
    <row r="169" spans="1:6" s="12" customFormat="1" ht="45" customHeight="1">
      <c r="A169" s="191" t="s">
        <v>250</v>
      </c>
      <c r="B169" s="191" t="s">
        <v>837</v>
      </c>
      <c r="C169" s="191" t="s">
        <v>838</v>
      </c>
      <c r="D169" s="191" t="s">
        <v>839</v>
      </c>
      <c r="E169" s="10">
        <v>41802</v>
      </c>
      <c r="F169" s="191" t="s">
        <v>250</v>
      </c>
    </row>
    <row r="170" spans="1:6" s="12" customFormat="1" ht="50.25" customHeight="1">
      <c r="A170" s="212" t="s">
        <v>381</v>
      </c>
      <c r="B170" s="191" t="s">
        <v>382</v>
      </c>
      <c r="C170" s="191" t="s">
        <v>383</v>
      </c>
      <c r="D170" s="191" t="s">
        <v>384</v>
      </c>
      <c r="E170" s="10">
        <v>43577</v>
      </c>
      <c r="F170" s="191" t="s">
        <v>77</v>
      </c>
    </row>
    <row r="171" spans="1:6" s="12" customFormat="1" ht="50.25" customHeight="1">
      <c r="A171" s="212" t="s">
        <v>381</v>
      </c>
      <c r="B171" s="193" t="s">
        <v>382</v>
      </c>
      <c r="C171" s="191" t="s">
        <v>383</v>
      </c>
      <c r="D171" s="191" t="s">
        <v>385</v>
      </c>
      <c r="E171" s="10">
        <v>44297</v>
      </c>
      <c r="F171" s="191" t="s">
        <v>77</v>
      </c>
    </row>
    <row r="172" spans="1:6" s="12" customFormat="1" ht="42.75" customHeight="1">
      <c r="A172" s="212" t="s">
        <v>386</v>
      </c>
      <c r="B172" s="193" t="s">
        <v>387</v>
      </c>
      <c r="C172" s="191" t="s">
        <v>388</v>
      </c>
      <c r="D172" s="191" t="s">
        <v>389</v>
      </c>
      <c r="E172" s="10">
        <v>43687</v>
      </c>
      <c r="F172" s="191" t="s">
        <v>77</v>
      </c>
    </row>
    <row r="173" spans="1:6" s="12" customFormat="1" ht="45" customHeight="1">
      <c r="A173" s="212" t="s">
        <v>386</v>
      </c>
      <c r="B173" s="193" t="s">
        <v>390</v>
      </c>
      <c r="C173" s="191" t="s">
        <v>391</v>
      </c>
      <c r="D173" s="191" t="s">
        <v>392</v>
      </c>
      <c r="E173" s="10">
        <v>44104</v>
      </c>
      <c r="F173" s="191" t="s">
        <v>77</v>
      </c>
    </row>
    <row r="174" spans="1:6" s="12" customFormat="1" ht="45" customHeight="1">
      <c r="A174" s="212" t="s">
        <v>386</v>
      </c>
      <c r="B174" s="193" t="s">
        <v>393</v>
      </c>
      <c r="C174" s="191" t="s">
        <v>394</v>
      </c>
      <c r="D174" s="191" t="s">
        <v>395</v>
      </c>
      <c r="E174" s="10">
        <v>42375</v>
      </c>
      <c r="F174" s="191" t="s">
        <v>77</v>
      </c>
    </row>
    <row r="175" spans="1:6" s="12" customFormat="1" ht="45" customHeight="1">
      <c r="A175" s="212" t="s">
        <v>386</v>
      </c>
      <c r="B175" s="193" t="s">
        <v>901</v>
      </c>
      <c r="C175" s="191" t="s">
        <v>902</v>
      </c>
      <c r="D175" s="191" t="s">
        <v>903</v>
      </c>
      <c r="E175" s="10">
        <v>43424</v>
      </c>
      <c r="F175" s="191" t="s">
        <v>77</v>
      </c>
    </row>
    <row r="176" spans="1:6" s="12" customFormat="1" ht="45" customHeight="1">
      <c r="A176" s="191" t="s">
        <v>396</v>
      </c>
      <c r="B176" s="193" t="s">
        <v>397</v>
      </c>
      <c r="C176" s="191" t="s">
        <v>398</v>
      </c>
      <c r="D176" s="191" t="s">
        <v>399</v>
      </c>
      <c r="E176" s="10">
        <v>43923</v>
      </c>
      <c r="F176" s="191" t="s">
        <v>56</v>
      </c>
    </row>
    <row r="177" spans="1:6" s="12" customFormat="1" ht="45" customHeight="1">
      <c r="A177" s="212" t="s">
        <v>400</v>
      </c>
      <c r="B177" s="193" t="s">
        <v>401</v>
      </c>
      <c r="C177" s="191" t="s">
        <v>402</v>
      </c>
      <c r="D177" s="191" t="s">
        <v>403</v>
      </c>
      <c r="E177" s="10">
        <v>41876</v>
      </c>
      <c r="F177" s="191" t="s">
        <v>77</v>
      </c>
    </row>
    <row r="178" spans="1:6" s="12" customFormat="1" ht="45" customHeight="1">
      <c r="A178" s="212" t="s">
        <v>400</v>
      </c>
      <c r="B178" s="193" t="s">
        <v>401</v>
      </c>
      <c r="C178" s="191" t="s">
        <v>402</v>
      </c>
      <c r="D178" s="191" t="s">
        <v>404</v>
      </c>
      <c r="E178" s="10">
        <v>42236</v>
      </c>
      <c r="F178" s="191" t="s">
        <v>77</v>
      </c>
    </row>
    <row r="179" spans="1:6" s="12" customFormat="1" ht="35.25" customHeight="1">
      <c r="A179" s="212" t="s">
        <v>400</v>
      </c>
      <c r="B179" s="193" t="s">
        <v>401</v>
      </c>
      <c r="C179" s="191" t="s">
        <v>402</v>
      </c>
      <c r="D179" s="191" t="s">
        <v>405</v>
      </c>
      <c r="E179" s="10">
        <v>42596</v>
      </c>
      <c r="F179" s="191" t="s">
        <v>77</v>
      </c>
    </row>
    <row r="180" spans="1:6" s="12" customFormat="1" ht="35.25" customHeight="1">
      <c r="A180" s="212" t="s">
        <v>400</v>
      </c>
      <c r="B180" s="191" t="s">
        <v>401</v>
      </c>
      <c r="C180" s="191" t="s">
        <v>402</v>
      </c>
      <c r="D180" s="191" t="s">
        <v>406</v>
      </c>
      <c r="E180" s="10">
        <v>42956</v>
      </c>
      <c r="F180" s="191" t="s">
        <v>77</v>
      </c>
    </row>
    <row r="181" spans="1:6" s="12" customFormat="1" ht="35.25" customHeight="1">
      <c r="A181" s="191" t="s">
        <v>840</v>
      </c>
      <c r="B181" s="191" t="s">
        <v>841</v>
      </c>
      <c r="C181" s="191" t="s">
        <v>842</v>
      </c>
      <c r="D181" s="191" t="s">
        <v>843</v>
      </c>
      <c r="E181" s="10">
        <v>43958</v>
      </c>
      <c r="F181" s="191" t="s">
        <v>38</v>
      </c>
    </row>
    <row r="182" spans="1:6" s="12" customFormat="1" ht="35.25" customHeight="1">
      <c r="A182" s="191" t="s">
        <v>43</v>
      </c>
      <c r="B182" s="191" t="s">
        <v>882</v>
      </c>
      <c r="C182" s="191" t="s">
        <v>883</v>
      </c>
      <c r="D182" s="191" t="s">
        <v>884</v>
      </c>
      <c r="E182" s="10">
        <v>41881</v>
      </c>
      <c r="F182" s="191" t="s">
        <v>43</v>
      </c>
    </row>
    <row r="183" spans="1:7" s="12" customFormat="1" ht="35.25" customHeight="1">
      <c r="A183" s="212" t="s">
        <v>407</v>
      </c>
      <c r="B183" s="191" t="s">
        <v>408</v>
      </c>
      <c r="C183" s="191" t="s">
        <v>409</v>
      </c>
      <c r="D183" s="191" t="s">
        <v>410</v>
      </c>
      <c r="E183" s="10">
        <v>43407</v>
      </c>
      <c r="F183" s="191" t="s">
        <v>161</v>
      </c>
      <c r="G183" s="11"/>
    </row>
    <row r="184" spans="1:7" s="12" customFormat="1" ht="35.25" customHeight="1">
      <c r="A184" s="212" t="s">
        <v>407</v>
      </c>
      <c r="B184" s="191" t="s">
        <v>411</v>
      </c>
      <c r="C184" s="191" t="s">
        <v>412</v>
      </c>
      <c r="D184" s="191" t="s">
        <v>413</v>
      </c>
      <c r="E184" s="10">
        <v>44487</v>
      </c>
      <c r="F184" s="191" t="s">
        <v>161</v>
      </c>
      <c r="G184" s="11"/>
    </row>
    <row r="185" spans="1:7" s="12" customFormat="1" ht="409.5" customHeight="1" hidden="1">
      <c r="A185" s="191"/>
      <c r="B185" s="191"/>
      <c r="C185" s="191"/>
      <c r="D185" s="191"/>
      <c r="E185" s="10"/>
      <c r="F185" s="191"/>
      <c r="G185" s="11"/>
    </row>
    <row r="186" spans="1:7" s="12" customFormat="1" ht="409.5" customHeight="1" hidden="1">
      <c r="A186" s="191"/>
      <c r="B186" s="191"/>
      <c r="C186" s="191"/>
      <c r="D186" s="191"/>
      <c r="E186" s="10"/>
      <c r="F186" s="191"/>
      <c r="G186" s="13"/>
    </row>
    <row r="187" spans="1:7" s="12" customFormat="1" ht="409.5" customHeight="1" hidden="1">
      <c r="A187" s="191"/>
      <c r="B187" s="191"/>
      <c r="C187" s="191"/>
      <c r="D187" s="191"/>
      <c r="E187" s="10"/>
      <c r="F187" s="191"/>
      <c r="G187" s="13"/>
    </row>
    <row r="188" spans="1:7" s="12" customFormat="1" ht="409.5" customHeight="1" hidden="1">
      <c r="A188" s="191"/>
      <c r="B188" s="191"/>
      <c r="C188" s="191"/>
      <c r="D188" s="191"/>
      <c r="E188" s="10"/>
      <c r="F188" s="191"/>
      <c r="G188" s="13"/>
    </row>
    <row r="189" spans="1:7" s="12" customFormat="1" ht="409.5" customHeight="1" hidden="1">
      <c r="A189" s="191"/>
      <c r="B189" s="191"/>
      <c r="C189" s="191"/>
      <c r="D189" s="191"/>
      <c r="E189" s="10"/>
      <c r="F189" s="191"/>
      <c r="G189" s="13"/>
    </row>
    <row r="190" spans="1:7" s="12" customFormat="1" ht="409.5" customHeight="1" hidden="1">
      <c r="A190" s="193"/>
      <c r="B190" s="191"/>
      <c r="C190" s="191"/>
      <c r="D190" s="191"/>
      <c r="E190" s="10"/>
      <c r="F190" s="191"/>
      <c r="G190" s="13"/>
    </row>
    <row r="191" spans="1:6" s="12" customFormat="1" ht="409.5" customHeight="1" hidden="1">
      <c r="A191" s="193"/>
      <c r="B191" s="16"/>
      <c r="C191" s="16"/>
      <c r="D191" s="16"/>
      <c r="E191" s="10"/>
      <c r="F191" s="16"/>
    </row>
    <row r="192" spans="1:6" s="12" customFormat="1" ht="409.5" customHeight="1" hidden="1">
      <c r="A192" s="193"/>
      <c r="B192" s="16"/>
      <c r="C192" s="16"/>
      <c r="D192" s="16"/>
      <c r="E192" s="10"/>
      <c r="F192" s="16"/>
    </row>
    <row r="193" spans="1:6" s="12" customFormat="1" ht="409.5" customHeight="1" hidden="1">
      <c r="A193" s="193"/>
      <c r="B193" s="16"/>
      <c r="C193" s="16"/>
      <c r="D193" s="16"/>
      <c r="E193" s="10"/>
      <c r="F193" s="16"/>
    </row>
    <row r="194" spans="1:6" s="12" customFormat="1" ht="409.5" customHeight="1" hidden="1">
      <c r="A194" s="193"/>
      <c r="B194" s="16"/>
      <c r="C194" s="16"/>
      <c r="D194" s="16"/>
      <c r="E194" s="10"/>
      <c r="F194" s="16"/>
    </row>
    <row r="195" spans="1:6" s="17" customFormat="1" ht="409.5" customHeight="1" hidden="1">
      <c r="A195" s="193"/>
      <c r="B195" s="16"/>
      <c r="C195" s="16"/>
      <c r="D195" s="16"/>
      <c r="E195" s="10"/>
      <c r="F195" s="16"/>
    </row>
    <row r="196" spans="1:6" s="17" customFormat="1" ht="409.5" customHeight="1" hidden="1">
      <c r="A196" s="193"/>
      <c r="B196" s="16"/>
      <c r="C196" s="16"/>
      <c r="D196" s="16"/>
      <c r="E196" s="10"/>
      <c r="F196" s="16"/>
    </row>
    <row r="197" spans="1:6" s="17" customFormat="1" ht="409.5" customHeight="1" hidden="1">
      <c r="A197" s="193"/>
      <c r="B197" s="16"/>
      <c r="C197" s="16"/>
      <c r="D197" s="16"/>
      <c r="E197" s="10"/>
      <c r="F197" s="16"/>
    </row>
    <row r="198" spans="1:6" s="17" customFormat="1" ht="409.5" customHeight="1" hidden="1">
      <c r="A198" s="193"/>
      <c r="B198" s="16"/>
      <c r="C198" s="16"/>
      <c r="D198" s="16"/>
      <c r="E198" s="10"/>
      <c r="F198" s="16"/>
    </row>
    <row r="199" spans="1:6" s="17" customFormat="1" ht="409.5" customHeight="1" hidden="1">
      <c r="A199" s="188"/>
      <c r="B199" s="16"/>
      <c r="C199" s="16"/>
      <c r="D199" s="16"/>
      <c r="E199" s="10"/>
      <c r="F199" s="16"/>
    </row>
    <row r="200" spans="1:6" s="12" customFormat="1" ht="409.5" customHeight="1" hidden="1">
      <c r="A200" s="193"/>
      <c r="B200" s="16"/>
      <c r="C200" s="16"/>
      <c r="D200" s="16"/>
      <c r="E200" s="10"/>
      <c r="F200" s="16"/>
    </row>
    <row r="201" spans="1:6" s="12" customFormat="1" ht="409.5" customHeight="1" hidden="1">
      <c r="A201" s="193"/>
      <c r="B201" s="16"/>
      <c r="C201" s="16"/>
      <c r="D201" s="16"/>
      <c r="E201" s="10"/>
      <c r="F201" s="16"/>
    </row>
    <row r="202" spans="1:6" s="12" customFormat="1" ht="409.5" customHeight="1" hidden="1">
      <c r="A202" s="193"/>
      <c r="B202" s="16"/>
      <c r="C202" s="16"/>
      <c r="D202" s="16"/>
      <c r="E202" s="10"/>
      <c r="F202" s="16"/>
    </row>
    <row r="203" spans="1:6" s="12" customFormat="1" ht="409.5" customHeight="1" hidden="1">
      <c r="A203" s="193"/>
      <c r="B203" s="16"/>
      <c r="C203" s="16"/>
      <c r="D203" s="16"/>
      <c r="E203" s="10"/>
      <c r="F203" s="16"/>
    </row>
    <row r="204" spans="1:6" s="12" customFormat="1" ht="409.5" customHeight="1" hidden="1">
      <c r="A204" s="193"/>
      <c r="B204" s="16"/>
      <c r="C204" s="16"/>
      <c r="D204" s="16"/>
      <c r="E204" s="10"/>
      <c r="F204" s="16"/>
    </row>
    <row r="205" spans="1:6" s="12" customFormat="1" ht="409.5" customHeight="1" hidden="1">
      <c r="A205" s="192"/>
      <c r="B205" s="16"/>
      <c r="C205" s="16"/>
      <c r="D205" s="16"/>
      <c r="E205" s="10"/>
      <c r="F205" s="16"/>
    </row>
    <row r="206" spans="1:6" s="12" customFormat="1" ht="409.5" customHeight="1" hidden="1">
      <c r="A206" s="192"/>
      <c r="B206" s="16"/>
      <c r="C206" s="16"/>
      <c r="D206" s="16"/>
      <c r="E206" s="10"/>
      <c r="F206" s="16"/>
    </row>
    <row r="207" spans="1:6" s="12" customFormat="1" ht="409.5" customHeight="1" hidden="1">
      <c r="A207" s="192"/>
      <c r="B207" s="16"/>
      <c r="C207" s="16"/>
      <c r="D207" s="16"/>
      <c r="E207" s="10"/>
      <c r="F207" s="16"/>
    </row>
    <row r="208" spans="1:6" s="12" customFormat="1" ht="409.5" customHeight="1" hidden="1">
      <c r="A208" s="192"/>
      <c r="B208" s="16"/>
      <c r="C208" s="16"/>
      <c r="D208" s="16"/>
      <c r="E208" s="10"/>
      <c r="F208" s="16"/>
    </row>
    <row r="209" spans="1:6" s="12" customFormat="1" ht="409.5" customHeight="1" hidden="1">
      <c r="A209" s="192"/>
      <c r="B209" s="16"/>
      <c r="C209" s="16"/>
      <c r="D209" s="16"/>
      <c r="E209" s="10"/>
      <c r="F209" s="16"/>
    </row>
    <row r="210" spans="1:6" s="12" customFormat="1" ht="409.5" customHeight="1" hidden="1">
      <c r="A210" s="192"/>
      <c r="B210" s="16"/>
      <c r="C210" s="16"/>
      <c r="D210" s="16"/>
      <c r="E210" s="10"/>
      <c r="F210" s="16"/>
    </row>
    <row r="211" spans="1:6" s="12" customFormat="1" ht="409.5" customHeight="1" hidden="1">
      <c r="A211" s="192"/>
      <c r="B211" s="16"/>
      <c r="C211" s="16"/>
      <c r="D211" s="16"/>
      <c r="E211" s="10"/>
      <c r="F211" s="16"/>
    </row>
    <row r="212" spans="1:6" s="12" customFormat="1" ht="409.5" customHeight="1" hidden="1">
      <c r="A212" s="192"/>
      <c r="B212" s="16"/>
      <c r="C212" s="16"/>
      <c r="D212" s="16"/>
      <c r="E212" s="10"/>
      <c r="F212" s="16"/>
    </row>
    <row r="213" spans="1:6" s="12" customFormat="1" ht="409.5" customHeight="1" hidden="1">
      <c r="A213" s="192"/>
      <c r="B213" s="16"/>
      <c r="C213" s="16"/>
      <c r="D213" s="16"/>
      <c r="E213" s="10"/>
      <c r="F213" s="16"/>
    </row>
    <row r="214" spans="1:6" s="12" customFormat="1" ht="409.5" customHeight="1" hidden="1">
      <c r="A214" s="192"/>
      <c r="B214" s="16"/>
      <c r="C214" s="16"/>
      <c r="D214" s="16"/>
      <c r="E214" s="10"/>
      <c r="F214" s="16"/>
    </row>
    <row r="215" spans="1:6" s="12" customFormat="1" ht="409.5" customHeight="1" hidden="1">
      <c r="A215" s="192"/>
      <c r="B215" s="16"/>
      <c r="C215" s="16"/>
      <c r="D215" s="16"/>
      <c r="E215" s="10"/>
      <c r="F215" s="16"/>
    </row>
    <row r="216" spans="1:6" s="12" customFormat="1" ht="409.5" customHeight="1" hidden="1">
      <c r="A216" s="192"/>
      <c r="B216" s="16"/>
      <c r="C216" s="16"/>
      <c r="D216" s="16"/>
      <c r="E216" s="10"/>
      <c r="F216" s="16"/>
    </row>
    <row r="217" spans="1:6" s="12" customFormat="1" ht="409.5" customHeight="1" hidden="1">
      <c r="A217" s="192"/>
      <c r="B217" s="16"/>
      <c r="C217" s="16"/>
      <c r="D217" s="16"/>
      <c r="E217" s="10"/>
      <c r="F217" s="16"/>
    </row>
    <row r="218" spans="1:6" s="12" customFormat="1" ht="409.5" customHeight="1" hidden="1">
      <c r="A218" s="192"/>
      <c r="B218" s="16"/>
      <c r="C218" s="16"/>
      <c r="D218" s="16"/>
      <c r="E218" s="10"/>
      <c r="F218" s="16"/>
    </row>
    <row r="219" spans="1:6" s="12" customFormat="1" ht="409.5" customHeight="1" hidden="1">
      <c r="A219" s="192"/>
      <c r="B219" s="16"/>
      <c r="C219" s="16"/>
      <c r="D219" s="16"/>
      <c r="E219" s="10"/>
      <c r="F219" s="16"/>
    </row>
    <row r="220" spans="1:6" s="12" customFormat="1" ht="409.5" customHeight="1" hidden="1">
      <c r="A220" s="192"/>
      <c r="B220" s="16"/>
      <c r="C220" s="16"/>
      <c r="D220" s="16"/>
      <c r="E220" s="10"/>
      <c r="F220" s="16"/>
    </row>
    <row r="221" spans="1:6" s="12" customFormat="1" ht="409.5" customHeight="1" hidden="1">
      <c r="A221" s="192"/>
      <c r="B221" s="16"/>
      <c r="C221" s="16"/>
      <c r="D221" s="16"/>
      <c r="E221" s="10"/>
      <c r="F221" s="16"/>
    </row>
    <row r="222" spans="1:6" s="12" customFormat="1" ht="409.5" customHeight="1" hidden="1">
      <c r="A222" s="192"/>
      <c r="B222" s="16"/>
      <c r="C222" s="16"/>
      <c r="D222" s="16"/>
      <c r="E222" s="10"/>
      <c r="F222" s="16"/>
    </row>
    <row r="223" spans="1:6" s="12" customFormat="1" ht="409.5" customHeight="1" hidden="1">
      <c r="A223" s="192"/>
      <c r="B223" s="16"/>
      <c r="C223" s="16"/>
      <c r="D223" s="16"/>
      <c r="E223" s="10"/>
      <c r="F223" s="16"/>
    </row>
    <row r="224" spans="1:6" s="12" customFormat="1" ht="409.5" customHeight="1" hidden="1">
      <c r="A224" s="192"/>
      <c r="B224" s="16"/>
      <c r="C224" s="16"/>
      <c r="D224" s="16"/>
      <c r="E224" s="10"/>
      <c r="F224" s="16"/>
    </row>
    <row r="225" spans="1:6" s="12" customFormat="1" ht="409.5" customHeight="1" hidden="1">
      <c r="A225" s="192"/>
      <c r="B225" s="16"/>
      <c r="C225" s="16"/>
      <c r="D225" s="16"/>
      <c r="E225" s="10"/>
      <c r="F225" s="16"/>
    </row>
    <row r="226" spans="1:6" s="12" customFormat="1" ht="409.5" customHeight="1" hidden="1">
      <c r="A226" s="192"/>
      <c r="B226" s="16"/>
      <c r="C226" s="16"/>
      <c r="D226" s="16"/>
      <c r="E226" s="10"/>
      <c r="F226" s="16"/>
    </row>
    <row r="227" spans="1:6" s="12" customFormat="1" ht="409.5" customHeight="1" hidden="1">
      <c r="A227" s="192"/>
      <c r="B227" s="16"/>
      <c r="C227" s="16"/>
      <c r="D227" s="16"/>
      <c r="E227" s="10"/>
      <c r="F227" s="16"/>
    </row>
    <row r="228" spans="1:6" s="12" customFormat="1" ht="409.5" customHeight="1" hidden="1">
      <c r="A228" s="192"/>
      <c r="B228" s="16"/>
      <c r="C228" s="16"/>
      <c r="D228" s="16"/>
      <c r="E228" s="10"/>
      <c r="F228" s="16"/>
    </row>
    <row r="229" spans="1:6" s="12" customFormat="1" ht="409.5" customHeight="1" hidden="1">
      <c r="A229" s="192"/>
      <c r="B229" s="16"/>
      <c r="C229" s="16"/>
      <c r="D229" s="16"/>
      <c r="E229" s="10"/>
      <c r="F229" s="16"/>
    </row>
    <row r="230" spans="1:6" s="12" customFormat="1" ht="409.5" customHeight="1" hidden="1">
      <c r="A230" s="192"/>
      <c r="B230" s="16"/>
      <c r="C230" s="16"/>
      <c r="D230" s="16"/>
      <c r="E230" s="10"/>
      <c r="F230" s="16"/>
    </row>
    <row r="231" spans="1:6" s="12" customFormat="1" ht="409.5" customHeight="1" hidden="1">
      <c r="A231" s="192"/>
      <c r="B231" s="16"/>
      <c r="C231" s="16"/>
      <c r="D231" s="16"/>
      <c r="E231" s="10"/>
      <c r="F231" s="16"/>
    </row>
    <row r="232" spans="1:6" s="12" customFormat="1" ht="409.5" customHeight="1" hidden="1">
      <c r="A232" s="192"/>
      <c r="B232" s="16"/>
      <c r="C232" s="16"/>
      <c r="D232" s="16"/>
      <c r="E232" s="10"/>
      <c r="F232" s="16"/>
    </row>
    <row r="233" spans="1:6" s="12" customFormat="1" ht="409.5" customHeight="1" hidden="1">
      <c r="A233" s="192"/>
      <c r="B233" s="16"/>
      <c r="C233" s="16"/>
      <c r="D233" s="16"/>
      <c r="E233" s="10"/>
      <c r="F233" s="16"/>
    </row>
    <row r="234" spans="1:6" s="12" customFormat="1" ht="409.5" customHeight="1" hidden="1">
      <c r="A234" s="192"/>
      <c r="B234" s="16"/>
      <c r="C234" s="16"/>
      <c r="D234" s="16"/>
      <c r="E234" s="10"/>
      <c r="F234" s="16"/>
    </row>
    <row r="235" spans="1:7" s="12" customFormat="1" ht="409.5" customHeight="1" hidden="1">
      <c r="A235" s="191"/>
      <c r="B235" s="191"/>
      <c r="C235" s="191"/>
      <c r="D235" s="191"/>
      <c r="E235" s="10"/>
      <c r="F235" s="191"/>
      <c r="G235" s="13"/>
    </row>
    <row r="236" spans="1:7" s="12" customFormat="1" ht="409.5" customHeight="1" hidden="1">
      <c r="A236" s="191"/>
      <c r="B236" s="191"/>
      <c r="C236" s="191"/>
      <c r="D236" s="191"/>
      <c r="E236" s="10"/>
      <c r="F236" s="191"/>
      <c r="G236" s="11"/>
    </row>
    <row r="237" spans="1:7" s="12" customFormat="1" ht="409.5" customHeight="1" hidden="1">
      <c r="A237" s="191"/>
      <c r="B237" s="191"/>
      <c r="C237" s="191"/>
      <c r="D237" s="191"/>
      <c r="E237" s="10"/>
      <c r="F237" s="191"/>
      <c r="G237" s="13"/>
    </row>
    <row r="238" spans="1:7" s="12" customFormat="1" ht="409.5" customHeight="1" hidden="1">
      <c r="A238" s="191"/>
      <c r="B238" s="191"/>
      <c r="C238" s="191"/>
      <c r="D238" s="191"/>
      <c r="E238" s="10"/>
      <c r="F238" s="191"/>
      <c r="G238" s="13"/>
    </row>
    <row r="239" spans="1:7" s="12" customFormat="1" ht="409.5" customHeight="1" hidden="1">
      <c r="A239" s="191"/>
      <c r="B239" s="191"/>
      <c r="C239" s="191"/>
      <c r="D239" s="191"/>
      <c r="E239" s="10"/>
      <c r="F239" s="191"/>
      <c r="G239" s="13"/>
    </row>
    <row r="240" spans="1:7" s="12" customFormat="1" ht="409.5" customHeight="1" hidden="1">
      <c r="A240" s="191"/>
      <c r="B240" s="191"/>
      <c r="C240" s="191"/>
      <c r="D240" s="191"/>
      <c r="E240" s="10"/>
      <c r="F240" s="191"/>
      <c r="G240" s="13"/>
    </row>
    <row r="241" spans="1:7" s="12" customFormat="1" ht="409.5" customHeight="1" hidden="1">
      <c r="A241" s="191"/>
      <c r="B241" s="191"/>
      <c r="C241" s="191"/>
      <c r="D241" s="191"/>
      <c r="E241" s="10"/>
      <c r="F241" s="191"/>
      <c r="G241" s="13"/>
    </row>
    <row r="242" spans="1:7" s="12" customFormat="1" ht="409.5" customHeight="1" hidden="1">
      <c r="A242" s="191"/>
      <c r="B242" s="191"/>
      <c r="C242" s="191"/>
      <c r="D242" s="191"/>
      <c r="E242" s="10"/>
      <c r="F242" s="191"/>
      <c r="G242" s="13"/>
    </row>
    <row r="243" spans="1:7" s="12" customFormat="1" ht="409.5" customHeight="1" hidden="1">
      <c r="A243" s="191"/>
      <c r="B243" s="191"/>
      <c r="C243" s="191"/>
      <c r="D243" s="191"/>
      <c r="E243" s="10"/>
      <c r="F243" s="191"/>
      <c r="G243" s="13"/>
    </row>
    <row r="244" spans="1:7" s="12" customFormat="1" ht="409.5" customHeight="1" hidden="1">
      <c r="A244" s="191"/>
      <c r="B244" s="191"/>
      <c r="C244" s="191"/>
      <c r="D244" s="191"/>
      <c r="E244" s="10"/>
      <c r="F244" s="191"/>
      <c r="G244" s="13"/>
    </row>
    <row r="245" spans="1:7" s="12" customFormat="1" ht="409.5" customHeight="1" hidden="1">
      <c r="A245" s="191"/>
      <c r="B245" s="191"/>
      <c r="C245" s="191"/>
      <c r="D245" s="191"/>
      <c r="E245" s="10"/>
      <c r="F245" s="191"/>
      <c r="G245" s="13"/>
    </row>
    <row r="246" spans="1:7" s="12" customFormat="1" ht="409.5" customHeight="1" hidden="1">
      <c r="A246" s="191"/>
      <c r="B246" s="191"/>
      <c r="C246" s="191"/>
      <c r="D246" s="191"/>
      <c r="E246" s="10"/>
      <c r="F246" s="191"/>
      <c r="G246" s="13"/>
    </row>
    <row r="247" spans="1:7" s="12" customFormat="1" ht="409.5" customHeight="1" hidden="1">
      <c r="A247" s="191"/>
      <c r="B247" s="191"/>
      <c r="C247" s="191"/>
      <c r="D247" s="191"/>
      <c r="E247" s="10"/>
      <c r="F247" s="191"/>
      <c r="G247" s="13"/>
    </row>
    <row r="248" spans="1:7" s="12" customFormat="1" ht="409.5" customHeight="1" hidden="1">
      <c r="A248" s="191"/>
      <c r="B248" s="191"/>
      <c r="C248" s="191"/>
      <c r="D248" s="191"/>
      <c r="E248" s="10"/>
      <c r="F248" s="191"/>
      <c r="G248" s="13"/>
    </row>
    <row r="249" spans="1:7" s="12" customFormat="1" ht="409.5" customHeight="1" hidden="1">
      <c r="A249" s="191"/>
      <c r="B249" s="191"/>
      <c r="C249" s="191"/>
      <c r="D249" s="191"/>
      <c r="E249" s="10"/>
      <c r="F249" s="191"/>
      <c r="G249" s="13"/>
    </row>
    <row r="250" spans="1:7" s="12" customFormat="1" ht="409.5" customHeight="1" hidden="1">
      <c r="A250" s="191"/>
      <c r="B250" s="191"/>
      <c r="C250" s="191"/>
      <c r="D250" s="191"/>
      <c r="E250" s="10"/>
      <c r="F250" s="191"/>
      <c r="G250" s="13"/>
    </row>
    <row r="251" spans="1:7" s="12" customFormat="1" ht="409.5" customHeight="1" hidden="1">
      <c r="A251" s="191"/>
      <c r="B251" s="191"/>
      <c r="C251" s="191"/>
      <c r="D251" s="191"/>
      <c r="E251" s="10"/>
      <c r="F251" s="191"/>
      <c r="G251" s="13"/>
    </row>
    <row r="252" spans="1:7" s="12" customFormat="1" ht="409.5" customHeight="1" hidden="1">
      <c r="A252" s="191"/>
      <c r="B252" s="191"/>
      <c r="C252" s="191"/>
      <c r="D252" s="191"/>
      <c r="E252" s="10"/>
      <c r="F252" s="191"/>
      <c r="G252" s="13"/>
    </row>
    <row r="253" spans="1:7" s="12" customFormat="1" ht="409.5" customHeight="1" hidden="1">
      <c r="A253" s="191"/>
      <c r="B253" s="191"/>
      <c r="C253" s="194"/>
      <c r="D253" s="191"/>
      <c r="E253" s="10"/>
      <c r="F253" s="191"/>
      <c r="G253" s="13"/>
    </row>
    <row r="254" spans="1:7" s="12" customFormat="1" ht="409.5" customHeight="1" hidden="1">
      <c r="A254" s="191"/>
      <c r="B254" s="191"/>
      <c r="C254" s="191"/>
      <c r="D254" s="191"/>
      <c r="E254" s="10"/>
      <c r="F254" s="191"/>
      <c r="G254" s="13"/>
    </row>
    <row r="255" spans="1:7" s="12" customFormat="1" ht="409.5" customHeight="1" hidden="1">
      <c r="A255" s="191"/>
      <c r="B255" s="191"/>
      <c r="C255" s="191"/>
      <c r="D255" s="191"/>
      <c r="E255" s="10"/>
      <c r="F255" s="191"/>
      <c r="G255" s="13"/>
    </row>
    <row r="256" spans="1:7" s="12" customFormat="1" ht="409.5" customHeight="1" hidden="1">
      <c r="A256" s="191"/>
      <c r="B256" s="191"/>
      <c r="C256" s="191"/>
      <c r="D256" s="191"/>
      <c r="E256" s="10"/>
      <c r="F256" s="191"/>
      <c r="G256" s="13"/>
    </row>
    <row r="257" spans="1:7" s="12" customFormat="1" ht="409.5" customHeight="1" hidden="1">
      <c r="A257" s="191"/>
      <c r="B257" s="191"/>
      <c r="C257" s="191"/>
      <c r="D257" s="191"/>
      <c r="E257" s="10"/>
      <c r="F257" s="191"/>
      <c r="G257" s="13"/>
    </row>
    <row r="258" spans="1:7" s="12" customFormat="1" ht="409.5" customHeight="1" hidden="1">
      <c r="A258" s="191"/>
      <c r="B258" s="191"/>
      <c r="C258" s="191"/>
      <c r="D258" s="191"/>
      <c r="E258" s="10"/>
      <c r="F258" s="191"/>
      <c r="G258" s="13"/>
    </row>
    <row r="259" spans="1:7" s="12" customFormat="1" ht="409.5" customHeight="1" hidden="1">
      <c r="A259" s="191"/>
      <c r="B259" s="191"/>
      <c r="C259" s="191"/>
      <c r="D259" s="191"/>
      <c r="E259" s="10"/>
      <c r="F259" s="191"/>
      <c r="G259" s="14"/>
    </row>
    <row r="260" spans="1:7" s="12" customFormat="1" ht="409.5" customHeight="1" hidden="1">
      <c r="A260" s="191"/>
      <c r="B260" s="191"/>
      <c r="C260" s="191"/>
      <c r="D260" s="191"/>
      <c r="E260" s="10"/>
      <c r="F260" s="191"/>
      <c r="G260" s="13"/>
    </row>
    <row r="261" spans="1:7" s="12" customFormat="1" ht="409.5" customHeight="1" hidden="1">
      <c r="A261" s="191"/>
      <c r="B261" s="15"/>
      <c r="C261" s="15"/>
      <c r="D261" s="191"/>
      <c r="E261" s="10"/>
      <c r="F261" s="194"/>
      <c r="G261" s="13"/>
    </row>
    <row r="262" spans="1:6" s="12" customFormat="1" ht="409.5" customHeight="1" hidden="1">
      <c r="A262" s="191"/>
      <c r="B262" s="15"/>
      <c r="C262" s="15"/>
      <c r="D262" s="191"/>
      <c r="E262" s="10"/>
      <c r="F262" s="194"/>
    </row>
    <row r="263" spans="1:6" s="12" customFormat="1" ht="409.5" customHeight="1" hidden="1">
      <c r="A263" s="191"/>
      <c r="B263" s="15"/>
      <c r="C263" s="15"/>
      <c r="D263" s="191"/>
      <c r="E263" s="10"/>
      <c r="F263" s="194"/>
    </row>
    <row r="264" spans="1:6" s="12" customFormat="1" ht="409.5" customHeight="1" hidden="1">
      <c r="A264" s="191"/>
      <c r="B264" s="191"/>
      <c r="C264" s="191"/>
      <c r="D264" s="191"/>
      <c r="E264" s="10"/>
      <c r="F264" s="194"/>
    </row>
    <row r="265" spans="1:6" s="12" customFormat="1" ht="409.5" customHeight="1" hidden="1">
      <c r="A265" s="191"/>
      <c r="B265" s="191"/>
      <c r="C265" s="191"/>
      <c r="D265" s="191"/>
      <c r="E265" s="10"/>
      <c r="F265" s="191"/>
    </row>
    <row r="266" spans="1:6" s="12" customFormat="1" ht="409.5" customHeight="1" hidden="1">
      <c r="A266" s="191"/>
      <c r="B266" s="191"/>
      <c r="C266" s="191"/>
      <c r="D266" s="191"/>
      <c r="E266" s="10"/>
      <c r="F266" s="191"/>
    </row>
    <row r="267" spans="1:6" s="12" customFormat="1" ht="409.5" customHeight="1" hidden="1">
      <c r="A267" s="191"/>
      <c r="B267" s="191"/>
      <c r="C267" s="191"/>
      <c r="D267" s="191"/>
      <c r="E267" s="10"/>
      <c r="F267" s="191"/>
    </row>
    <row r="268" spans="1:6" s="12" customFormat="1" ht="409.5" customHeight="1" hidden="1">
      <c r="A268" s="191"/>
      <c r="B268" s="191"/>
      <c r="C268" s="191"/>
      <c r="D268" s="191"/>
      <c r="E268" s="10"/>
      <c r="F268" s="191"/>
    </row>
    <row r="269" spans="1:6" s="12" customFormat="1" ht="409.5" customHeight="1" hidden="1">
      <c r="A269" s="191"/>
      <c r="B269" s="191"/>
      <c r="C269" s="191"/>
      <c r="D269" s="191"/>
      <c r="E269" s="10"/>
      <c r="F269" s="191"/>
    </row>
    <row r="270" spans="1:6" s="12" customFormat="1" ht="409.5" customHeight="1" hidden="1">
      <c r="A270" s="191"/>
      <c r="B270" s="191"/>
      <c r="C270" s="191"/>
      <c r="D270" s="191"/>
      <c r="E270" s="10"/>
      <c r="F270" s="191"/>
    </row>
    <row r="271" spans="1:6" s="12" customFormat="1" ht="409.5" customHeight="1" hidden="1">
      <c r="A271" s="191"/>
      <c r="B271" s="193"/>
      <c r="C271" s="191"/>
      <c r="D271" s="191"/>
      <c r="E271" s="10"/>
      <c r="F271" s="191"/>
    </row>
    <row r="272" spans="1:6" s="12" customFormat="1" ht="409.5" customHeight="1" hidden="1">
      <c r="A272" s="191"/>
      <c r="B272" s="193"/>
      <c r="C272" s="191"/>
      <c r="D272" s="191"/>
      <c r="E272" s="10"/>
      <c r="F272" s="191"/>
    </row>
    <row r="273" spans="1:6" s="12" customFormat="1" ht="409.5" customHeight="1" hidden="1">
      <c r="A273" s="191"/>
      <c r="B273" s="193"/>
      <c r="C273" s="191"/>
      <c r="D273" s="191"/>
      <c r="E273" s="10"/>
      <c r="F273" s="191"/>
    </row>
    <row r="274" spans="1:6" s="12" customFormat="1" ht="409.5" customHeight="1" hidden="1">
      <c r="A274" s="191"/>
      <c r="B274" s="193"/>
      <c r="C274" s="191"/>
      <c r="D274" s="191"/>
      <c r="E274" s="10"/>
      <c r="F274" s="191"/>
    </row>
    <row r="275" spans="1:6" s="12" customFormat="1" ht="409.5" customHeight="1" hidden="1">
      <c r="A275" s="191"/>
      <c r="B275" s="193"/>
      <c r="C275" s="191"/>
      <c r="D275" s="191"/>
      <c r="E275" s="10"/>
      <c r="F275" s="191"/>
    </row>
    <row r="276" spans="1:6" s="12" customFormat="1" ht="409.5" customHeight="1" hidden="1">
      <c r="A276" s="191"/>
      <c r="B276" s="193"/>
      <c r="C276" s="191"/>
      <c r="D276" s="191"/>
      <c r="E276" s="10"/>
      <c r="F276" s="191"/>
    </row>
    <row r="277" spans="1:6" s="12" customFormat="1" ht="409.5" customHeight="1" hidden="1">
      <c r="A277" s="191"/>
      <c r="B277" s="193"/>
      <c r="C277" s="191"/>
      <c r="D277" s="191"/>
      <c r="E277" s="10"/>
      <c r="F277" s="191"/>
    </row>
    <row r="278" spans="1:6" s="12" customFormat="1" ht="409.5" customHeight="1" hidden="1">
      <c r="A278" s="191"/>
      <c r="B278" s="193"/>
      <c r="C278" s="191"/>
      <c r="D278" s="191"/>
      <c r="E278" s="10"/>
      <c r="F278" s="191"/>
    </row>
    <row r="279" spans="1:6" s="12" customFormat="1" ht="409.5" customHeight="1" hidden="1">
      <c r="A279" s="191"/>
      <c r="B279" s="193"/>
      <c r="C279" s="191"/>
      <c r="D279" s="191"/>
      <c r="E279" s="10"/>
      <c r="F279" s="191"/>
    </row>
    <row r="280" spans="1:6" s="12" customFormat="1" ht="409.5" customHeight="1" hidden="1">
      <c r="A280" s="191"/>
      <c r="B280" s="191"/>
      <c r="C280" s="191"/>
      <c r="D280" s="191"/>
      <c r="E280" s="10"/>
      <c r="F280" s="191"/>
    </row>
    <row r="281" spans="1:6" s="12" customFormat="1" ht="409.5" customHeight="1" hidden="1">
      <c r="A281" s="191"/>
      <c r="B281" s="191"/>
      <c r="C281" s="191"/>
      <c r="D281" s="191"/>
      <c r="E281" s="10"/>
      <c r="F281" s="191"/>
    </row>
    <row r="282" spans="1:6" s="12" customFormat="1" ht="409.5" customHeight="1" hidden="1">
      <c r="A282" s="191"/>
      <c r="B282" s="191"/>
      <c r="C282" s="191"/>
      <c r="D282" s="191"/>
      <c r="E282" s="10"/>
      <c r="F282" s="191"/>
    </row>
    <row r="283" spans="1:7" s="12" customFormat="1" ht="409.5" customHeight="1" hidden="1">
      <c r="A283" s="191"/>
      <c r="B283" s="191"/>
      <c r="C283" s="191"/>
      <c r="D283" s="191"/>
      <c r="E283" s="10"/>
      <c r="F283" s="191"/>
      <c r="G283" s="11"/>
    </row>
    <row r="284" spans="1:7" s="12" customFormat="1" ht="409.5" customHeight="1" hidden="1">
      <c r="A284" s="191"/>
      <c r="B284" s="191"/>
      <c r="C284" s="191"/>
      <c r="D284" s="191"/>
      <c r="E284" s="10"/>
      <c r="F284" s="191"/>
      <c r="G284" s="11"/>
    </row>
    <row r="285" spans="1:6" s="12" customFormat="1" ht="409.5" customHeight="1" hidden="1">
      <c r="A285" s="192"/>
      <c r="B285" s="16"/>
      <c r="C285" s="16"/>
      <c r="D285" s="16"/>
      <c r="E285" s="10"/>
      <c r="F285" s="16"/>
    </row>
    <row r="286" spans="1:6" s="12" customFormat="1" ht="409.5" customHeight="1" hidden="1">
      <c r="A286" s="192"/>
      <c r="B286" s="16"/>
      <c r="C286" s="16"/>
      <c r="D286" s="16"/>
      <c r="E286" s="10"/>
      <c r="F286" s="16"/>
    </row>
    <row r="287" spans="1:6" s="12" customFormat="1" ht="409.5" customHeight="1" hidden="1">
      <c r="A287" s="192"/>
      <c r="B287" s="16"/>
      <c r="C287" s="16"/>
      <c r="D287" s="16"/>
      <c r="E287" s="10"/>
      <c r="F287" s="16"/>
    </row>
    <row r="288" spans="1:6" s="12" customFormat="1" ht="409.5" customHeight="1" hidden="1">
      <c r="A288" s="192"/>
      <c r="B288" s="16"/>
      <c r="C288" s="16"/>
      <c r="D288" s="16"/>
      <c r="E288" s="10"/>
      <c r="F288" s="16"/>
    </row>
    <row r="289" spans="1:6" ht="12.75" customHeight="1">
      <c r="A289" s="18"/>
      <c r="B289" s="19"/>
      <c r="C289" s="19"/>
      <c r="D289" s="19"/>
      <c r="E289" s="20"/>
      <c r="F289" s="19"/>
    </row>
    <row r="290" spans="1:6" ht="18" customHeight="1">
      <c r="A290" s="21"/>
      <c r="B290" s="22"/>
      <c r="C290" s="22"/>
      <c r="D290" s="22"/>
      <c r="E290" s="22"/>
      <c r="F290" s="22"/>
    </row>
    <row r="291" spans="1:6" ht="12" customHeight="1">
      <c r="A291" s="23"/>
      <c r="B291" s="24"/>
      <c r="C291" s="23"/>
      <c r="D291" s="23"/>
      <c r="E291" s="23"/>
      <c r="F291" s="23"/>
    </row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</sheetData>
  <sheetProtection/>
  <mergeCells count="40">
    <mergeCell ref="A1:F1"/>
    <mergeCell ref="A2:F2"/>
    <mergeCell ref="A3:F3"/>
    <mergeCell ref="A5:A6"/>
    <mergeCell ref="A8:A11"/>
    <mergeCell ref="A12:A13"/>
    <mergeCell ref="A14:A17"/>
    <mergeCell ref="A18:A21"/>
    <mergeCell ref="A22:A27"/>
    <mergeCell ref="A28:A36"/>
    <mergeCell ref="A37:A43"/>
    <mergeCell ref="A44:A51"/>
    <mergeCell ref="A53:A55"/>
    <mergeCell ref="A56:A57"/>
    <mergeCell ref="A59:A64"/>
    <mergeCell ref="A65:A68"/>
    <mergeCell ref="A69:A73"/>
    <mergeCell ref="A74:A77"/>
    <mergeCell ref="A78:A82"/>
    <mergeCell ref="A83:A84"/>
    <mergeCell ref="A86:A91"/>
    <mergeCell ref="A92:A93"/>
    <mergeCell ref="A94:A95"/>
    <mergeCell ref="A152:A156"/>
    <mergeCell ref="A96:A97"/>
    <mergeCell ref="A98:A104"/>
    <mergeCell ref="A107:A115"/>
    <mergeCell ref="A116:A120"/>
    <mergeCell ref="A126:A127"/>
    <mergeCell ref="A128:A130"/>
    <mergeCell ref="A159:A168"/>
    <mergeCell ref="A170:A171"/>
    <mergeCell ref="A172:A175"/>
    <mergeCell ref="A177:A180"/>
    <mergeCell ref="A183:A184"/>
    <mergeCell ref="A132:A135"/>
    <mergeCell ref="A136:A139"/>
    <mergeCell ref="A140:A145"/>
    <mergeCell ref="A146:A148"/>
    <mergeCell ref="A149:A15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B12" sqref="B12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5" t="s">
        <v>414</v>
      </c>
      <c r="B1" s="225"/>
      <c r="C1" s="225"/>
      <c r="D1" s="225"/>
      <c r="E1" s="226" t="s">
        <v>415</v>
      </c>
      <c r="F1" s="227">
        <v>6.86</v>
      </c>
    </row>
    <row r="2" spans="1:6" ht="15.75">
      <c r="A2" s="225" t="s">
        <v>416</v>
      </c>
      <c r="B2" s="225"/>
      <c r="C2" s="225"/>
      <c r="D2" s="225"/>
      <c r="E2" s="226"/>
      <c r="F2" s="227"/>
    </row>
    <row r="3" spans="1:6" ht="15">
      <c r="A3" s="227" t="s">
        <v>897</v>
      </c>
      <c r="B3" s="227"/>
      <c r="C3" s="227"/>
      <c r="D3" s="227"/>
      <c r="E3" s="226"/>
      <c r="F3" s="227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9" t="s">
        <v>417</v>
      </c>
      <c r="B5" s="209" t="s">
        <v>418</v>
      </c>
      <c r="C5" s="211" t="s">
        <v>419</v>
      </c>
      <c r="D5" s="211" t="s">
        <v>420</v>
      </c>
      <c r="E5" s="190" t="s">
        <v>421</v>
      </c>
      <c r="F5" s="190" t="s">
        <v>421</v>
      </c>
    </row>
    <row r="6" spans="1:6" ht="15">
      <c r="A6" s="209"/>
      <c r="B6" s="209"/>
      <c r="C6" s="211"/>
      <c r="D6" s="211"/>
      <c r="E6" s="190" t="s">
        <v>422</v>
      </c>
      <c r="F6" s="190" t="s">
        <v>423</v>
      </c>
    </row>
    <row r="7" spans="1:6" ht="15">
      <c r="A7" s="27" t="s">
        <v>424</v>
      </c>
      <c r="B7" s="27" t="s">
        <v>425</v>
      </c>
      <c r="C7" s="28">
        <v>131249408.32</v>
      </c>
      <c r="D7" s="28">
        <v>19132566.81</v>
      </c>
      <c r="E7" s="29">
        <v>-0.10817119479179382</v>
      </c>
      <c r="F7" s="29">
        <v>0.028472</v>
      </c>
    </row>
    <row r="8" spans="1:6" ht="15">
      <c r="A8" s="27" t="s">
        <v>424</v>
      </c>
      <c r="B8" s="27" t="s">
        <v>426</v>
      </c>
      <c r="C8" s="28">
        <v>123882261.61</v>
      </c>
      <c r="D8" s="28">
        <v>18058638.72</v>
      </c>
      <c r="E8" s="29">
        <v>-0.032561492174863815</v>
      </c>
      <c r="F8" s="29">
        <v>0.025925</v>
      </c>
    </row>
    <row r="9" spans="1:6" ht="15">
      <c r="A9" s="27" t="s">
        <v>427</v>
      </c>
      <c r="B9" s="27" t="s">
        <v>904</v>
      </c>
      <c r="C9" s="28">
        <v>48466200.57</v>
      </c>
      <c r="D9" s="28">
        <v>7065043.81</v>
      </c>
      <c r="E9" s="29">
        <v>0.0008427122374996543</v>
      </c>
      <c r="F9" s="29">
        <v>0.07803500000000001</v>
      </c>
    </row>
    <row r="10" spans="1:6" ht="15">
      <c r="A10" s="27" t="s">
        <v>427</v>
      </c>
      <c r="B10" s="27" t="s">
        <v>428</v>
      </c>
      <c r="C10" s="28">
        <v>249469979.12</v>
      </c>
      <c r="D10" s="28">
        <v>36365886.17</v>
      </c>
      <c r="E10" s="29">
        <v>-0.09684865921735764</v>
      </c>
      <c r="F10" s="29">
        <v>0.016162000000000003</v>
      </c>
    </row>
    <row r="11" spans="1:6" ht="15">
      <c r="A11" s="27" t="s">
        <v>429</v>
      </c>
      <c r="B11" s="27" t="s">
        <v>430</v>
      </c>
      <c r="C11" s="28">
        <v>226738318.06</v>
      </c>
      <c r="D11" s="28">
        <v>33052232.95</v>
      </c>
      <c r="E11" s="29">
        <v>0.017468160018324852</v>
      </c>
      <c r="F11" s="29">
        <v>0.028863000000000003</v>
      </c>
    </row>
    <row r="12" spans="1:6" ht="15">
      <c r="A12" s="27" t="s">
        <v>431</v>
      </c>
      <c r="B12" s="27" t="s">
        <v>432</v>
      </c>
      <c r="C12" s="28">
        <v>432901426.67</v>
      </c>
      <c r="D12" s="28">
        <v>63105164.24</v>
      </c>
      <c r="E12" s="29">
        <v>0.01263594999909401</v>
      </c>
      <c r="F12" s="29">
        <v>0.007280000000000001</v>
      </c>
    </row>
    <row r="13" spans="1:6" ht="15">
      <c r="A13" s="27" t="s">
        <v>431</v>
      </c>
      <c r="B13" s="27" t="s">
        <v>433</v>
      </c>
      <c r="C13" s="28">
        <v>111660137.38</v>
      </c>
      <c r="D13" s="28">
        <v>16276987.96</v>
      </c>
      <c r="E13" s="29">
        <v>0.018179869279265404</v>
      </c>
      <c r="F13" s="29">
        <v>0.010873</v>
      </c>
    </row>
    <row r="14" spans="1:6" ht="15">
      <c r="A14" s="27" t="s">
        <v>434</v>
      </c>
      <c r="B14" s="27" t="s">
        <v>435</v>
      </c>
      <c r="C14" s="28">
        <v>44104787.34</v>
      </c>
      <c r="D14" s="28">
        <v>6429269.29</v>
      </c>
      <c r="E14" s="29">
        <v>0.17174659669399261</v>
      </c>
      <c r="F14" s="29">
        <v>0.048583</v>
      </c>
    </row>
    <row r="15" spans="1:6" ht="15">
      <c r="A15" s="27" t="s">
        <v>434</v>
      </c>
      <c r="B15" s="27" t="s">
        <v>436</v>
      </c>
      <c r="C15" s="28">
        <v>211477936.41</v>
      </c>
      <c r="D15" s="28">
        <v>30827687.52</v>
      </c>
      <c r="E15" s="29">
        <v>0.0001029206978273578</v>
      </c>
      <c r="F15" s="29">
        <v>0.023798000000000003</v>
      </c>
    </row>
    <row r="16" spans="1:6" ht="15">
      <c r="A16" s="27" t="s">
        <v>434</v>
      </c>
      <c r="B16" s="27" t="s">
        <v>437</v>
      </c>
      <c r="C16" s="28">
        <v>446478047.74</v>
      </c>
      <c r="D16" s="28">
        <v>65084263.52</v>
      </c>
      <c r="E16" s="29">
        <v>0.00019361490558367223</v>
      </c>
      <c r="F16" s="29">
        <v>0.012692000000000002</v>
      </c>
    </row>
    <row r="17" spans="1:6" ht="15">
      <c r="A17" s="27" t="s">
        <v>438</v>
      </c>
      <c r="B17" s="27" t="s">
        <v>439</v>
      </c>
      <c r="C17" s="28">
        <v>2161898.77</v>
      </c>
      <c r="D17" s="28">
        <v>315145.59</v>
      </c>
      <c r="E17" s="29">
        <v>0.07542397081851959</v>
      </c>
      <c r="F17" s="29">
        <v>0.012423000000000002</v>
      </c>
    </row>
    <row r="18" spans="1:6" ht="15">
      <c r="A18" s="27" t="s">
        <v>440</v>
      </c>
      <c r="B18" s="27" t="s">
        <v>441</v>
      </c>
      <c r="C18" s="28">
        <v>324201330.82</v>
      </c>
      <c r="D18" s="28">
        <v>47259669.22</v>
      </c>
      <c r="E18" s="29">
        <v>0.035160552710294724</v>
      </c>
      <c r="F18" s="29">
        <v>0.00901</v>
      </c>
    </row>
    <row r="19" spans="1:6" ht="15">
      <c r="A19" s="27" t="s">
        <v>440</v>
      </c>
      <c r="B19" s="27" t="s">
        <v>442</v>
      </c>
      <c r="C19" s="28">
        <v>118503485.82</v>
      </c>
      <c r="D19" s="28">
        <v>17274560.62</v>
      </c>
      <c r="E19" s="29">
        <v>0.036078959703445435</v>
      </c>
      <c r="F19" s="29">
        <v>0.024019000000000002</v>
      </c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19" t="s">
        <v>443</v>
      </c>
      <c r="B41" s="219"/>
      <c r="C41" s="31">
        <v>2471295218.63</v>
      </c>
      <c r="D41" s="31">
        <v>360247116.42</v>
      </c>
      <c r="E41" s="31"/>
      <c r="F41" s="31"/>
    </row>
    <row r="42" spans="1:6" ht="15">
      <c r="A42" s="30" t="s">
        <v>424</v>
      </c>
      <c r="B42" s="27" t="s">
        <v>444</v>
      </c>
      <c r="C42" s="28">
        <v>21614461.21</v>
      </c>
      <c r="D42" s="28">
        <v>21614461.21</v>
      </c>
      <c r="E42" s="29">
        <v>0.0027460830751806498</v>
      </c>
      <c r="F42" s="29">
        <v>0.021177</v>
      </c>
    </row>
    <row r="43" spans="1:6" ht="15">
      <c r="A43" s="30" t="s">
        <v>424</v>
      </c>
      <c r="B43" s="27" t="s">
        <v>445</v>
      </c>
      <c r="C43" s="28">
        <v>47432186.29</v>
      </c>
      <c r="D43" s="28">
        <v>47432186.29</v>
      </c>
      <c r="E43" s="29">
        <v>0.021763671189546585</v>
      </c>
      <c r="F43" s="29">
        <v>0.014991000000000003</v>
      </c>
    </row>
    <row r="44" spans="1:6" ht="15">
      <c r="A44" s="30" t="s">
        <v>427</v>
      </c>
      <c r="B44" s="27" t="s">
        <v>446</v>
      </c>
      <c r="C44" s="28">
        <v>7574130.82</v>
      </c>
      <c r="D44" s="28">
        <v>7574130.82</v>
      </c>
      <c r="E44" s="29">
        <v>0.23267890512943268</v>
      </c>
      <c r="F44" s="29">
        <v>0.023467000000000002</v>
      </c>
    </row>
    <row r="45" spans="1:6" ht="15">
      <c r="A45" s="30" t="s">
        <v>427</v>
      </c>
      <c r="B45" s="27" t="s">
        <v>447</v>
      </c>
      <c r="C45" s="28">
        <v>15124892.31</v>
      </c>
      <c r="D45" s="28">
        <v>15124892.31</v>
      </c>
      <c r="E45" s="29">
        <v>0.01016054954379797</v>
      </c>
      <c r="F45" s="29">
        <v>0.016127000000000002</v>
      </c>
    </row>
    <row r="46" spans="1:6" ht="15">
      <c r="A46" s="30" t="s">
        <v>429</v>
      </c>
      <c r="B46" s="27" t="s">
        <v>448</v>
      </c>
      <c r="C46" s="28">
        <v>5067973.21</v>
      </c>
      <c r="D46" s="28">
        <v>5067973.21</v>
      </c>
      <c r="E46" s="29">
        <v>0.46799999475479126</v>
      </c>
      <c r="F46" s="29">
        <v>0.015022</v>
      </c>
    </row>
    <row r="47" spans="1:6" ht="15">
      <c r="A47" s="30" t="s">
        <v>429</v>
      </c>
      <c r="B47" s="27" t="s">
        <v>449</v>
      </c>
      <c r="C47" s="28">
        <v>14039155.54</v>
      </c>
      <c r="D47" s="28">
        <v>14039155.54</v>
      </c>
      <c r="E47" s="29">
        <v>-0.01425838004797697</v>
      </c>
      <c r="F47" s="29">
        <v>0.015741</v>
      </c>
    </row>
    <row r="48" spans="1:6" ht="15">
      <c r="A48" s="30" t="s">
        <v>429</v>
      </c>
      <c r="B48" s="27" t="s">
        <v>450</v>
      </c>
      <c r="C48" s="28">
        <v>11176464.14</v>
      </c>
      <c r="D48" s="28">
        <v>11176464.14</v>
      </c>
      <c r="E48" s="29">
        <v>0.009532351046800613</v>
      </c>
      <c r="F48" s="29">
        <v>0.021007</v>
      </c>
    </row>
    <row r="49" spans="1:6" ht="15">
      <c r="A49" s="30" t="s">
        <v>429</v>
      </c>
      <c r="B49" s="27" t="s">
        <v>451</v>
      </c>
      <c r="C49" s="28">
        <v>10085698.47</v>
      </c>
      <c r="D49" s="28">
        <v>10085698.47</v>
      </c>
      <c r="E49" s="29">
        <v>0.02050488069653511</v>
      </c>
      <c r="F49" s="29">
        <v>0.015961</v>
      </c>
    </row>
    <row r="50" spans="1:6" ht="15">
      <c r="A50" s="30" t="s">
        <v>429</v>
      </c>
      <c r="B50" s="27" t="s">
        <v>452</v>
      </c>
      <c r="C50" s="28">
        <v>6799732.71</v>
      </c>
      <c r="D50" s="28">
        <v>6799732.71</v>
      </c>
      <c r="E50" s="29">
        <v>-0.01024593971669674</v>
      </c>
      <c r="F50" s="29">
        <v>0.026509</v>
      </c>
    </row>
    <row r="51" spans="1:6" ht="15">
      <c r="A51" s="30" t="s">
        <v>431</v>
      </c>
      <c r="B51" s="27" t="s">
        <v>453</v>
      </c>
      <c r="C51" s="28">
        <v>23885739.71</v>
      </c>
      <c r="D51" s="28">
        <v>23885739.71</v>
      </c>
      <c r="E51" s="29">
        <v>0.030280129984021187</v>
      </c>
      <c r="F51" s="29">
        <v>0.010523000000000001</v>
      </c>
    </row>
    <row r="52" spans="1:6" ht="15">
      <c r="A52" s="30" t="s">
        <v>431</v>
      </c>
      <c r="B52" s="27" t="s">
        <v>454</v>
      </c>
      <c r="C52" s="28">
        <v>40090762.48</v>
      </c>
      <c r="D52" s="28">
        <v>40090762.48</v>
      </c>
      <c r="E52" s="29">
        <v>0.010538339614868164</v>
      </c>
      <c r="F52" s="29">
        <v>0.002222</v>
      </c>
    </row>
    <row r="53" spans="1:6" ht="15">
      <c r="A53" s="30" t="s">
        <v>431</v>
      </c>
      <c r="B53" s="27" t="s">
        <v>455</v>
      </c>
      <c r="C53" s="28">
        <v>45935105.12</v>
      </c>
      <c r="D53" s="28">
        <v>45935105.12</v>
      </c>
      <c r="E53" s="29">
        <v>-0.01009076926857233</v>
      </c>
      <c r="F53" s="29">
        <v>0.006176000000000001</v>
      </c>
    </row>
    <row r="54" spans="1:6" ht="15">
      <c r="A54" s="30" t="s">
        <v>434</v>
      </c>
      <c r="B54" s="27" t="s">
        <v>456</v>
      </c>
      <c r="C54" s="28">
        <v>41144992.82</v>
      </c>
      <c r="D54" s="28">
        <v>41144992.82</v>
      </c>
      <c r="E54" s="29">
        <v>-0.023561270907521248</v>
      </c>
      <c r="F54" s="29">
        <v>0.003406</v>
      </c>
    </row>
    <row r="55" spans="1:6" ht="15">
      <c r="A55" s="30" t="s">
        <v>434</v>
      </c>
      <c r="B55" s="27" t="s">
        <v>457</v>
      </c>
      <c r="C55" s="28">
        <v>78591106.32</v>
      </c>
      <c r="D55" s="28">
        <v>78591106.32</v>
      </c>
      <c r="E55" s="29">
        <v>0.0012742721009999514</v>
      </c>
      <c r="F55" s="29">
        <v>0.0074470000000000005</v>
      </c>
    </row>
    <row r="56" spans="1:6" ht="15">
      <c r="A56" s="30" t="s">
        <v>438</v>
      </c>
      <c r="B56" s="27" t="s">
        <v>458</v>
      </c>
      <c r="C56" s="28">
        <v>451969.23</v>
      </c>
      <c r="D56" s="28">
        <v>451969.23</v>
      </c>
      <c r="E56" s="29">
        <v>0.01441887952387333</v>
      </c>
      <c r="F56" s="29">
        <v>0.017213</v>
      </c>
    </row>
    <row r="57" spans="1:6" ht="15">
      <c r="A57" s="30" t="s">
        <v>440</v>
      </c>
      <c r="B57" s="27" t="s">
        <v>459</v>
      </c>
      <c r="C57" s="28">
        <v>24883285.99</v>
      </c>
      <c r="D57" s="28">
        <v>24883285.99</v>
      </c>
      <c r="E57" s="29">
        <v>-0.010258950293064117</v>
      </c>
      <c r="F57" s="29">
        <v>0.004541000000000001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19" t="s">
        <v>460</v>
      </c>
      <c r="B81" s="219"/>
      <c r="C81" s="31">
        <v>393897656.37</v>
      </c>
      <c r="D81" s="31">
        <v>393897656.37</v>
      </c>
      <c r="E81" s="32"/>
      <c r="F81" s="33"/>
    </row>
    <row r="82" spans="1:6" ht="15">
      <c r="A82" s="30" t="s">
        <v>429</v>
      </c>
      <c r="B82" s="27" t="s">
        <v>461</v>
      </c>
      <c r="C82" s="28">
        <v>133799241.6</v>
      </c>
      <c r="D82" s="28">
        <v>37254116.82</v>
      </c>
      <c r="E82" s="34">
        <v>0.03209207206964493</v>
      </c>
      <c r="F82" s="34">
        <v>-0.004485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462</v>
      </c>
      <c r="B121" s="35"/>
      <c r="C121" s="36">
        <v>133799241.6</v>
      </c>
      <c r="D121" s="36">
        <v>37254116.82</v>
      </c>
      <c r="E121" s="37"/>
      <c r="F121" s="37"/>
    </row>
    <row r="122" spans="1:6" ht="15">
      <c r="A122" s="219" t="s">
        <v>463</v>
      </c>
      <c r="B122" s="219"/>
      <c r="C122" s="219"/>
      <c r="D122" s="36">
        <v>791398889.61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19" t="s">
        <v>417</v>
      </c>
      <c r="B124" s="219" t="s">
        <v>464</v>
      </c>
      <c r="C124" s="219" t="s">
        <v>419</v>
      </c>
      <c r="D124" s="220" t="s">
        <v>420</v>
      </c>
      <c r="E124" s="195" t="s">
        <v>421</v>
      </c>
      <c r="F124" s="195" t="s">
        <v>421</v>
      </c>
    </row>
    <row r="125" spans="1:6" ht="15">
      <c r="A125" s="219"/>
      <c r="B125" s="219"/>
      <c r="C125" s="219"/>
      <c r="D125" s="220"/>
      <c r="E125" s="195" t="s">
        <v>422</v>
      </c>
      <c r="F125" s="195" t="s">
        <v>423</v>
      </c>
    </row>
    <row r="126" spans="1:256" ht="15">
      <c r="A126" s="42" t="s">
        <v>465</v>
      </c>
      <c r="B126" s="43" t="s">
        <v>466</v>
      </c>
      <c r="C126" s="28">
        <v>201683707.59</v>
      </c>
      <c r="D126" s="44">
        <v>29399957.37</v>
      </c>
      <c r="E126" s="45">
        <v>-0.04980647936463356</v>
      </c>
      <c r="F126" s="45">
        <v>0.038319000000000006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424</v>
      </c>
      <c r="B127" s="43" t="s">
        <v>467</v>
      </c>
      <c r="C127" s="28">
        <v>388627299.31</v>
      </c>
      <c r="D127" s="44">
        <v>56651209.81</v>
      </c>
      <c r="E127" s="45">
        <v>0.040702201426029205</v>
      </c>
      <c r="F127" s="45">
        <v>0.05540300000000001</v>
      </c>
    </row>
    <row r="128" spans="1:6" ht="15">
      <c r="A128" s="42" t="s">
        <v>468</v>
      </c>
      <c r="B128" s="43" t="s">
        <v>469</v>
      </c>
      <c r="C128" s="28">
        <v>499709324.16</v>
      </c>
      <c r="D128" s="44">
        <v>72843924.8</v>
      </c>
      <c r="E128" s="45">
        <v>0.012580599635839462</v>
      </c>
      <c r="F128" s="45">
        <v>0.028176000000000003</v>
      </c>
    </row>
    <row r="129" spans="1:6" ht="15">
      <c r="A129" s="42" t="s">
        <v>468</v>
      </c>
      <c r="B129" s="43" t="s">
        <v>470</v>
      </c>
      <c r="C129" s="46">
        <v>479195311.41</v>
      </c>
      <c r="D129" s="44">
        <v>69853543.94</v>
      </c>
      <c r="E129" s="45">
        <v>0.02040827088057995</v>
      </c>
      <c r="F129" s="45">
        <v>0.022182</v>
      </c>
    </row>
    <row r="130" spans="1:6" ht="15">
      <c r="A130" s="42" t="s">
        <v>429</v>
      </c>
      <c r="B130" s="43" t="s">
        <v>905</v>
      </c>
      <c r="C130" s="46">
        <v>320937776.62</v>
      </c>
      <c r="D130" s="44">
        <v>46783932.45</v>
      </c>
      <c r="E130" s="45">
        <v>-0.004129623994231224</v>
      </c>
      <c r="F130" s="45">
        <v>0.045603000000000005</v>
      </c>
    </row>
    <row r="131" spans="1:6" ht="15">
      <c r="A131" s="42" t="s">
        <v>429</v>
      </c>
      <c r="B131" s="43" t="s">
        <v>471</v>
      </c>
      <c r="C131" s="46">
        <v>249151374.24</v>
      </c>
      <c r="D131" s="44">
        <v>36319442.31</v>
      </c>
      <c r="E131" s="45">
        <v>0.08230385929346085</v>
      </c>
      <c r="F131" s="45">
        <v>0.021905</v>
      </c>
    </row>
    <row r="132" spans="1:6" ht="15">
      <c r="A132" s="42" t="s">
        <v>429</v>
      </c>
      <c r="B132" s="43" t="s">
        <v>472</v>
      </c>
      <c r="C132" s="221">
        <v>155140474.26</v>
      </c>
      <c r="D132" s="223">
        <v>22615229.48</v>
      </c>
      <c r="E132" s="45">
        <v>0.08643250167369843</v>
      </c>
      <c r="F132" s="45">
        <v>0.036124</v>
      </c>
    </row>
    <row r="133" spans="1:6" ht="15">
      <c r="A133" s="42" t="s">
        <v>429</v>
      </c>
      <c r="B133" s="43" t="s">
        <v>473</v>
      </c>
      <c r="C133" s="221">
        <v>155140474.26</v>
      </c>
      <c r="D133" s="223">
        <v>22615229.48</v>
      </c>
      <c r="E133" s="45">
        <v>0.05425222963094711</v>
      </c>
      <c r="F133" s="45">
        <v>0.041604</v>
      </c>
    </row>
    <row r="134" spans="1:6" ht="15">
      <c r="A134" s="42" t="s">
        <v>429</v>
      </c>
      <c r="B134" s="43" t="s">
        <v>474</v>
      </c>
      <c r="C134" s="222">
        <v>155140474.26</v>
      </c>
      <c r="D134" s="224">
        <v>22615229.48</v>
      </c>
      <c r="E134" s="45">
        <v>0.08643250167369843</v>
      </c>
      <c r="F134" s="45">
        <v>0.036124</v>
      </c>
    </row>
    <row r="135" spans="1:6" ht="15">
      <c r="A135" s="42" t="s">
        <v>429</v>
      </c>
      <c r="B135" s="43" t="s">
        <v>475</v>
      </c>
      <c r="C135" s="222">
        <v>155140474.26</v>
      </c>
      <c r="D135" s="224">
        <v>22615229.48</v>
      </c>
      <c r="E135" s="45">
        <v>0.05425222963094711</v>
      </c>
      <c r="F135" s="45">
        <v>0.041604</v>
      </c>
    </row>
    <row r="136" spans="1:6" ht="15">
      <c r="A136" s="42" t="s">
        <v>476</v>
      </c>
      <c r="B136" s="43" t="s">
        <v>477</v>
      </c>
      <c r="C136" s="222">
        <v>191250236.95</v>
      </c>
      <c r="D136" s="224">
        <v>27879043.29</v>
      </c>
      <c r="E136" s="45">
        <v>-0.4006440043449402</v>
      </c>
      <c r="F136" s="45">
        <v>-0.006546000000000001</v>
      </c>
    </row>
    <row r="137" spans="1:6" ht="15">
      <c r="A137" s="42" t="s">
        <v>476</v>
      </c>
      <c r="B137" s="43" t="s">
        <v>478</v>
      </c>
      <c r="C137" s="222">
        <v>191250236.95</v>
      </c>
      <c r="D137" s="224">
        <v>27879043.29</v>
      </c>
      <c r="E137" s="45">
        <v>-0.14111949503421783</v>
      </c>
      <c r="F137" s="45">
        <v>0.021715</v>
      </c>
    </row>
    <row r="138" spans="1:6" ht="15">
      <c r="A138" s="42" t="s">
        <v>438</v>
      </c>
      <c r="B138" s="43" t="s">
        <v>479</v>
      </c>
      <c r="C138" s="28">
        <v>431355915.89</v>
      </c>
      <c r="D138" s="47">
        <v>62879871.12</v>
      </c>
      <c r="E138" s="45">
        <v>0.048205871134996414</v>
      </c>
      <c r="F138" s="45">
        <v>0.04729100000000001</v>
      </c>
    </row>
    <row r="139" spans="1:6" ht="15">
      <c r="A139" s="42" t="s">
        <v>438</v>
      </c>
      <c r="B139" s="43" t="s">
        <v>480</v>
      </c>
      <c r="C139" s="28">
        <v>234219175.61</v>
      </c>
      <c r="D139" s="47">
        <v>34142736.97</v>
      </c>
      <c r="E139" s="45">
        <v>0.04886621981859207</v>
      </c>
      <c r="F139" s="45">
        <v>0.054437000000000006</v>
      </c>
    </row>
    <row r="140" spans="1:6" ht="15">
      <c r="A140" s="42" t="s">
        <v>440</v>
      </c>
      <c r="B140" s="43" t="s">
        <v>481</v>
      </c>
      <c r="C140" s="28">
        <v>279873114.99</v>
      </c>
      <c r="D140" s="47">
        <v>40797830.17</v>
      </c>
      <c r="E140" s="45">
        <v>0.03890039771795273</v>
      </c>
      <c r="F140" s="45">
        <v>0.037598000000000006</v>
      </c>
    </row>
    <row r="141" spans="1:6" ht="15">
      <c r="A141" s="42" t="s">
        <v>440</v>
      </c>
      <c r="B141" s="43" t="s">
        <v>482</v>
      </c>
      <c r="C141" s="28">
        <v>355716015.85</v>
      </c>
      <c r="D141" s="47">
        <v>51853646.63</v>
      </c>
      <c r="E141" s="45">
        <v>0.03707874193787575</v>
      </c>
      <c r="F141" s="45">
        <v>0.048255</v>
      </c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443</v>
      </c>
      <c r="B171" s="35"/>
      <c r="C171" s="36">
        <v>3786859726.88</v>
      </c>
      <c r="D171" s="36">
        <v>552020368.34</v>
      </c>
      <c r="E171" s="35"/>
      <c r="F171" s="35"/>
    </row>
    <row r="172" spans="1:6" ht="15">
      <c r="A172" s="42" t="s">
        <v>465</v>
      </c>
      <c r="B172" s="43" t="s">
        <v>906</v>
      </c>
      <c r="C172" s="28">
        <v>70923790.48</v>
      </c>
      <c r="D172" s="47">
        <v>70923790.48</v>
      </c>
      <c r="E172" s="45">
        <v>0.014320379123091698</v>
      </c>
      <c r="F172" s="45">
        <v>0</v>
      </c>
    </row>
    <row r="173" spans="1:6" ht="15">
      <c r="A173" s="42" t="s">
        <v>424</v>
      </c>
      <c r="B173" s="43" t="s">
        <v>483</v>
      </c>
      <c r="C173" s="28">
        <v>32399209.79</v>
      </c>
      <c r="D173" s="47">
        <v>32399209.79</v>
      </c>
      <c r="E173" s="45">
        <v>0.07215403020381927</v>
      </c>
      <c r="F173" s="45">
        <v>0.019667000000000004</v>
      </c>
    </row>
    <row r="174" spans="1:6" ht="15">
      <c r="A174" s="42" t="s">
        <v>429</v>
      </c>
      <c r="B174" s="43" t="s">
        <v>484</v>
      </c>
      <c r="C174" s="28">
        <v>12560834.91</v>
      </c>
      <c r="D174" s="47">
        <v>12560834.91</v>
      </c>
      <c r="E174" s="45">
        <v>-0.017416730523109436</v>
      </c>
      <c r="F174" s="45">
        <v>0.013953</v>
      </c>
    </row>
    <row r="175" spans="1:6" ht="15">
      <c r="A175" s="42" t="s">
        <v>431</v>
      </c>
      <c r="B175" s="43" t="s">
        <v>485</v>
      </c>
      <c r="C175" s="28">
        <v>9412904.71</v>
      </c>
      <c r="D175" s="47">
        <v>9412904.71</v>
      </c>
      <c r="E175" s="45">
        <v>-0.06505537778139114</v>
      </c>
      <c r="F175" s="45">
        <v>-0.013839000000000002</v>
      </c>
    </row>
    <row r="176" spans="1:6" ht="15">
      <c r="A176" s="42" t="s">
        <v>434</v>
      </c>
      <c r="B176" s="43" t="s">
        <v>486</v>
      </c>
      <c r="C176" s="28">
        <v>11568589.09</v>
      </c>
      <c r="D176" s="47">
        <v>11568589.09</v>
      </c>
      <c r="E176" s="45">
        <v>-0.2702432870864868</v>
      </c>
      <c r="F176" s="45">
        <v>0.023565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487</v>
      </c>
      <c r="B221" s="35"/>
      <c r="C221" s="36">
        <v>136865328.98</v>
      </c>
      <c r="D221" s="36">
        <v>136865328.98</v>
      </c>
      <c r="E221" s="35"/>
      <c r="F221" s="35"/>
    </row>
    <row r="222" spans="1:6" ht="15">
      <c r="A222" s="219" t="s">
        <v>488</v>
      </c>
      <c r="B222" s="219"/>
      <c r="C222" s="219"/>
      <c r="D222" s="36">
        <v>688885697.32</v>
      </c>
      <c r="E222" s="48"/>
      <c r="F222" s="48"/>
    </row>
    <row r="223" spans="1:6" ht="5.25" customHeight="1">
      <c r="A223" s="195"/>
      <c r="B223" s="195"/>
      <c r="C223" s="195"/>
      <c r="D223" s="36"/>
      <c r="E223" s="48"/>
      <c r="F223" s="48"/>
    </row>
    <row r="224" spans="1:6" ht="15">
      <c r="A224" s="219" t="s">
        <v>489</v>
      </c>
      <c r="B224" s="219"/>
      <c r="C224" s="48"/>
      <c r="D224" s="36">
        <f>SUM(D222,D122)</f>
        <v>1480284586.93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1:D1"/>
    <mergeCell ref="E1:E3"/>
    <mergeCell ref="F1:F3"/>
    <mergeCell ref="A2:D2"/>
    <mergeCell ref="A3:D3"/>
    <mergeCell ref="A5:A6"/>
    <mergeCell ref="B5:B6"/>
    <mergeCell ref="C5:C6"/>
    <mergeCell ref="D5:D6"/>
    <mergeCell ref="A41:B41"/>
    <mergeCell ref="A81:B81"/>
    <mergeCell ref="A122:C122"/>
    <mergeCell ref="A124:A125"/>
    <mergeCell ref="B124:B125"/>
    <mergeCell ref="C124:C125"/>
    <mergeCell ref="A224:B224"/>
    <mergeCell ref="D124:D125"/>
    <mergeCell ref="C132:C135"/>
    <mergeCell ref="D132:D135"/>
    <mergeCell ref="C136:C137"/>
    <mergeCell ref="D136:D137"/>
    <mergeCell ref="A222:C2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B10" sqref="B10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31" t="s">
        <v>490</v>
      </c>
      <c r="B1" s="231"/>
      <c r="C1" s="231"/>
    </row>
    <row r="2" spans="1:3" ht="15">
      <c r="A2" s="232" t="s">
        <v>897</v>
      </c>
      <c r="B2" s="232"/>
      <c r="C2" s="232"/>
    </row>
    <row r="3" spans="1:3" ht="15">
      <c r="A3" s="232"/>
      <c r="B3" s="232"/>
      <c r="C3" s="232"/>
    </row>
    <row r="4" spans="1:3" ht="6" customHeight="1">
      <c r="A4" s="51"/>
      <c r="B4" s="51"/>
      <c r="C4" s="51"/>
    </row>
    <row r="5" spans="1:3" ht="15">
      <c r="A5" s="229" t="s">
        <v>417</v>
      </c>
      <c r="B5" s="229" t="s">
        <v>418</v>
      </c>
      <c r="C5" s="230" t="s">
        <v>491</v>
      </c>
    </row>
    <row r="6" spans="1:3" ht="15">
      <c r="A6" s="229"/>
      <c r="B6" s="229"/>
      <c r="C6" s="230"/>
    </row>
    <row r="7" spans="1:3" ht="15">
      <c r="A7" s="2" t="s">
        <v>424</v>
      </c>
      <c r="B7" s="2" t="s">
        <v>425</v>
      </c>
      <c r="C7" s="52">
        <v>1303</v>
      </c>
    </row>
    <row r="8" spans="1:3" ht="15">
      <c r="A8" s="2" t="s">
        <v>424</v>
      </c>
      <c r="B8" s="2" t="s">
        <v>426</v>
      </c>
      <c r="C8" s="52">
        <v>1031</v>
      </c>
    </row>
    <row r="9" spans="1:3" ht="15">
      <c r="A9" s="2" t="s">
        <v>427</v>
      </c>
      <c r="B9" s="2" t="s">
        <v>904</v>
      </c>
      <c r="C9" s="52">
        <v>3</v>
      </c>
    </row>
    <row r="10" spans="1:3" ht="15">
      <c r="A10" s="2" t="s">
        <v>427</v>
      </c>
      <c r="B10" s="2" t="s">
        <v>428</v>
      </c>
      <c r="C10" s="52">
        <v>1881</v>
      </c>
    </row>
    <row r="11" spans="1:3" ht="15">
      <c r="A11" s="2" t="s">
        <v>429</v>
      </c>
      <c r="B11" s="2" t="s">
        <v>430</v>
      </c>
      <c r="C11" s="52">
        <v>1615</v>
      </c>
    </row>
    <row r="12" spans="1:3" ht="15">
      <c r="A12" s="2" t="s">
        <v>431</v>
      </c>
      <c r="B12" s="2" t="s">
        <v>432</v>
      </c>
      <c r="C12" s="52">
        <v>6608</v>
      </c>
    </row>
    <row r="13" spans="1:3" ht="15">
      <c r="A13" s="2" t="s">
        <v>431</v>
      </c>
      <c r="B13" s="2" t="s">
        <v>433</v>
      </c>
      <c r="C13" s="52">
        <v>2089</v>
      </c>
    </row>
    <row r="14" spans="1:3" ht="15">
      <c r="A14" s="2" t="s">
        <v>434</v>
      </c>
      <c r="B14" s="2" t="s">
        <v>435</v>
      </c>
      <c r="C14" s="52">
        <v>421</v>
      </c>
    </row>
    <row r="15" spans="1:3" ht="15">
      <c r="A15" s="2" t="s">
        <v>434</v>
      </c>
      <c r="B15" s="2" t="s">
        <v>436</v>
      </c>
      <c r="C15" s="52">
        <v>2055</v>
      </c>
    </row>
    <row r="16" spans="1:3" ht="15">
      <c r="A16" s="2" t="s">
        <v>434</v>
      </c>
      <c r="B16" s="2" t="s">
        <v>437</v>
      </c>
      <c r="C16" s="52">
        <v>4612</v>
      </c>
    </row>
    <row r="17" spans="1:3" ht="15">
      <c r="A17" s="2" t="s">
        <v>438</v>
      </c>
      <c r="B17" s="2" t="s">
        <v>439</v>
      </c>
      <c r="C17" s="52">
        <v>57</v>
      </c>
    </row>
    <row r="18" spans="1:3" ht="15">
      <c r="A18" s="2" t="s">
        <v>440</v>
      </c>
      <c r="B18" s="2" t="s">
        <v>441</v>
      </c>
      <c r="C18" s="52">
        <v>2459</v>
      </c>
    </row>
    <row r="19" spans="1:3" ht="15">
      <c r="A19" s="2" t="s">
        <v>440</v>
      </c>
      <c r="B19" s="2" t="s">
        <v>442</v>
      </c>
      <c r="C19" s="52">
        <v>1008</v>
      </c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28" t="s">
        <v>443</v>
      </c>
      <c r="B27" s="228"/>
      <c r="C27" s="53">
        <f>SUM(C7:C26)</f>
        <v>25142</v>
      </c>
    </row>
    <row r="28" spans="1:3" ht="15">
      <c r="A28" s="30" t="s">
        <v>424</v>
      </c>
      <c r="B28" s="2" t="s">
        <v>444</v>
      </c>
      <c r="C28" s="52">
        <v>784</v>
      </c>
    </row>
    <row r="29" spans="1:3" ht="15">
      <c r="A29" s="30" t="s">
        <v>424</v>
      </c>
      <c r="B29" s="2" t="s">
        <v>445</v>
      </c>
      <c r="C29" s="52">
        <v>1913</v>
      </c>
    </row>
    <row r="30" spans="1:3" ht="15">
      <c r="A30" s="30" t="s">
        <v>427</v>
      </c>
      <c r="B30" s="2" t="s">
        <v>446</v>
      </c>
      <c r="C30" s="52">
        <v>455</v>
      </c>
    </row>
    <row r="31" spans="1:3" ht="15">
      <c r="A31" s="30" t="s">
        <v>427</v>
      </c>
      <c r="B31" s="2" t="s">
        <v>447</v>
      </c>
      <c r="C31" s="52">
        <v>1314</v>
      </c>
    </row>
    <row r="32" spans="1:3" ht="15">
      <c r="A32" s="30" t="s">
        <v>429</v>
      </c>
      <c r="B32" s="2" t="s">
        <v>448</v>
      </c>
      <c r="C32" s="52">
        <v>240</v>
      </c>
    </row>
    <row r="33" spans="1:3" ht="15">
      <c r="A33" s="30" t="s">
        <v>429</v>
      </c>
      <c r="B33" s="2" t="s">
        <v>449</v>
      </c>
      <c r="C33" s="52">
        <v>1908</v>
      </c>
    </row>
    <row r="34" spans="1:3" ht="15">
      <c r="A34" s="30" t="s">
        <v>429</v>
      </c>
      <c r="B34" s="2" t="s">
        <v>450</v>
      </c>
      <c r="C34" s="52">
        <v>630</v>
      </c>
    </row>
    <row r="35" spans="1:3" ht="15">
      <c r="A35" s="30" t="s">
        <v>429</v>
      </c>
      <c r="B35" s="2" t="s">
        <v>451</v>
      </c>
      <c r="C35" s="52">
        <v>236</v>
      </c>
    </row>
    <row r="36" spans="1:3" ht="15">
      <c r="A36" s="30" t="s">
        <v>429</v>
      </c>
      <c r="B36" s="2" t="s">
        <v>452</v>
      </c>
      <c r="C36" s="52">
        <v>317</v>
      </c>
    </row>
    <row r="37" spans="1:3" ht="15">
      <c r="A37" s="30" t="s">
        <v>431</v>
      </c>
      <c r="B37" s="2" t="s">
        <v>453</v>
      </c>
      <c r="C37" s="52">
        <v>1630</v>
      </c>
    </row>
    <row r="38" spans="1:3" ht="15">
      <c r="A38" s="30" t="s">
        <v>431</v>
      </c>
      <c r="B38" s="2" t="s">
        <v>454</v>
      </c>
      <c r="C38" s="52">
        <v>3755</v>
      </c>
    </row>
    <row r="39" spans="1:3" ht="15">
      <c r="A39" s="30" t="s">
        <v>431</v>
      </c>
      <c r="B39" s="2" t="s">
        <v>455</v>
      </c>
      <c r="C39" s="52">
        <v>5790</v>
      </c>
    </row>
    <row r="40" spans="1:3" ht="15">
      <c r="A40" s="30" t="s">
        <v>434</v>
      </c>
      <c r="B40" s="2" t="s">
        <v>456</v>
      </c>
      <c r="C40" s="52">
        <v>3082</v>
      </c>
    </row>
    <row r="41" spans="1:3" ht="15">
      <c r="A41" s="30" t="s">
        <v>434</v>
      </c>
      <c r="B41" s="2" t="s">
        <v>457</v>
      </c>
      <c r="C41" s="52">
        <v>5960</v>
      </c>
    </row>
    <row r="42" spans="1:3" ht="15">
      <c r="A42" s="30" t="s">
        <v>438</v>
      </c>
      <c r="B42" s="2" t="s">
        <v>458</v>
      </c>
      <c r="C42" s="52">
        <v>4</v>
      </c>
    </row>
    <row r="43" spans="1:3" ht="15">
      <c r="A43" s="30" t="s">
        <v>440</v>
      </c>
      <c r="B43" s="2" t="s">
        <v>459</v>
      </c>
      <c r="C43" s="52">
        <v>1632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28" t="s">
        <v>460</v>
      </c>
      <c r="B48" s="228"/>
      <c r="C48" s="53">
        <f>SUM(C28:C47)</f>
        <v>29650</v>
      </c>
    </row>
    <row r="49" spans="1:3" ht="15">
      <c r="A49" s="30" t="s">
        <v>429</v>
      </c>
      <c r="B49" s="2" t="s">
        <v>461</v>
      </c>
      <c r="C49" s="52">
        <v>3562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28" t="s">
        <v>462</v>
      </c>
      <c r="B53" s="228"/>
      <c r="C53" s="54">
        <f>SUM(C49:C52)</f>
        <v>3562</v>
      </c>
    </row>
    <row r="54" spans="1:3" ht="15">
      <c r="A54" s="55" t="s">
        <v>492</v>
      </c>
      <c r="B54" s="56"/>
      <c r="C54" s="57">
        <f>SUM(C27,C48,C53)</f>
        <v>58354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9" t="s">
        <v>417</v>
      </c>
      <c r="B58" s="229" t="s">
        <v>464</v>
      </c>
      <c r="C58" s="230" t="s">
        <v>491</v>
      </c>
    </row>
    <row r="59" spans="1:3" ht="15">
      <c r="A59" s="229"/>
      <c r="B59" s="229"/>
      <c r="C59" s="230"/>
    </row>
    <row r="60" spans="1:3" ht="15">
      <c r="A60" s="61" t="s">
        <v>465</v>
      </c>
      <c r="B60" s="62" t="s">
        <v>466</v>
      </c>
      <c r="C60" s="63">
        <v>4</v>
      </c>
    </row>
    <row r="61" spans="1:3" ht="15">
      <c r="A61" s="61" t="s">
        <v>424</v>
      </c>
      <c r="B61" s="62" t="s">
        <v>467</v>
      </c>
      <c r="C61" s="64">
        <v>3</v>
      </c>
    </row>
    <row r="62" spans="1:3" ht="15">
      <c r="A62" s="61" t="s">
        <v>468</v>
      </c>
      <c r="B62" s="62" t="s">
        <v>469</v>
      </c>
      <c r="C62" s="64">
        <v>4</v>
      </c>
    </row>
    <row r="63" spans="1:3" ht="15">
      <c r="A63" s="61" t="s">
        <v>468</v>
      </c>
      <c r="B63" s="62" t="s">
        <v>470</v>
      </c>
      <c r="C63" s="64">
        <v>3</v>
      </c>
    </row>
    <row r="64" spans="1:3" ht="15">
      <c r="A64" s="61" t="s">
        <v>429</v>
      </c>
      <c r="B64" s="62" t="s">
        <v>905</v>
      </c>
      <c r="C64" s="64">
        <v>3</v>
      </c>
    </row>
    <row r="65" spans="1:3" ht="15">
      <c r="A65" s="61" t="s">
        <v>429</v>
      </c>
      <c r="B65" s="62" t="s">
        <v>471</v>
      </c>
      <c r="C65" s="64">
        <v>5</v>
      </c>
    </row>
    <row r="66" spans="1:3" ht="15">
      <c r="A66" s="61" t="s">
        <v>429</v>
      </c>
      <c r="B66" s="62" t="s">
        <v>472</v>
      </c>
      <c r="C66" s="64">
        <v>3</v>
      </c>
    </row>
    <row r="67" spans="1:3" ht="15">
      <c r="A67" s="61" t="s">
        <v>429</v>
      </c>
      <c r="B67" s="62" t="s">
        <v>473</v>
      </c>
      <c r="C67" s="64">
        <v>4</v>
      </c>
    </row>
    <row r="68" spans="1:3" ht="15">
      <c r="A68" s="61" t="s">
        <v>429</v>
      </c>
      <c r="B68" s="62" t="s">
        <v>474</v>
      </c>
      <c r="C68" s="64">
        <v>2</v>
      </c>
    </row>
    <row r="69" spans="1:3" ht="15">
      <c r="A69" s="61" t="s">
        <v>429</v>
      </c>
      <c r="B69" s="62" t="s">
        <v>475</v>
      </c>
      <c r="C69" s="64">
        <v>2</v>
      </c>
    </row>
    <row r="70" spans="1:3" ht="15">
      <c r="A70" s="61" t="s">
        <v>476</v>
      </c>
      <c r="B70" s="62" t="s">
        <v>477</v>
      </c>
      <c r="C70" s="64">
        <v>3</v>
      </c>
    </row>
    <row r="71" spans="1:3" ht="15">
      <c r="A71" s="61" t="s">
        <v>476</v>
      </c>
      <c r="B71" s="62" t="s">
        <v>478</v>
      </c>
      <c r="C71" s="64">
        <v>4</v>
      </c>
    </row>
    <row r="72" spans="1:3" ht="15">
      <c r="A72" s="61" t="s">
        <v>438</v>
      </c>
      <c r="B72" s="62" t="s">
        <v>479</v>
      </c>
      <c r="C72" s="64">
        <v>2</v>
      </c>
    </row>
    <row r="73" spans="1:3" ht="15">
      <c r="A73" s="61" t="s">
        <v>438</v>
      </c>
      <c r="B73" s="62" t="s">
        <v>480</v>
      </c>
      <c r="C73" s="64">
        <v>2</v>
      </c>
    </row>
    <row r="74" spans="1:3" ht="15">
      <c r="A74" s="61" t="s">
        <v>440</v>
      </c>
      <c r="B74" s="62" t="s">
        <v>481</v>
      </c>
      <c r="C74" s="64">
        <v>8</v>
      </c>
    </row>
    <row r="75" spans="1:3" ht="15">
      <c r="A75" s="61" t="s">
        <v>440</v>
      </c>
      <c r="B75" s="62" t="s">
        <v>482</v>
      </c>
      <c r="C75" s="64">
        <v>5</v>
      </c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443</v>
      </c>
      <c r="B80" s="56"/>
      <c r="C80" s="57">
        <f>SUM(C60:C79)</f>
        <v>57</v>
      </c>
    </row>
    <row r="81" spans="1:3" ht="15">
      <c r="A81" s="61" t="s">
        <v>465</v>
      </c>
      <c r="B81" s="62" t="s">
        <v>906</v>
      </c>
      <c r="C81" s="64">
        <v>1</v>
      </c>
    </row>
    <row r="82" spans="1:3" ht="15">
      <c r="A82" s="61" t="s">
        <v>424</v>
      </c>
      <c r="B82" s="62" t="s">
        <v>483</v>
      </c>
      <c r="C82" s="64">
        <v>3</v>
      </c>
    </row>
    <row r="83" spans="1:3" ht="15">
      <c r="A83" s="61" t="s">
        <v>429</v>
      </c>
      <c r="B83" s="62" t="s">
        <v>484</v>
      </c>
      <c r="C83" s="64">
        <v>4</v>
      </c>
    </row>
    <row r="84" spans="1:3" ht="15">
      <c r="A84" s="61" t="s">
        <v>431</v>
      </c>
      <c r="B84" s="62" t="s">
        <v>485</v>
      </c>
      <c r="C84" s="64">
        <v>15</v>
      </c>
    </row>
    <row r="85" spans="1:3" ht="15">
      <c r="A85" s="61" t="s">
        <v>434</v>
      </c>
      <c r="B85" s="62" t="s">
        <v>486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460</v>
      </c>
      <c r="B89" s="56"/>
      <c r="C89" s="57">
        <f>SUM(C81:C88)</f>
        <v>33</v>
      </c>
    </row>
    <row r="90" spans="1:3" ht="15">
      <c r="A90" s="55" t="s">
        <v>488</v>
      </c>
      <c r="B90" s="56"/>
      <c r="C90" s="57">
        <f>SUM(C80,C89)</f>
        <v>90</v>
      </c>
    </row>
    <row r="91" spans="1:3" ht="3.75" customHeight="1">
      <c r="A91" s="195"/>
      <c r="B91" s="190"/>
      <c r="C91" s="65"/>
    </row>
    <row r="92" spans="1:3" ht="15">
      <c r="A92" s="66" t="s">
        <v>489</v>
      </c>
      <c r="B92" s="67"/>
      <c r="C92" s="57">
        <f>SUM(C54,C90)</f>
        <v>58444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100" ht="15"/>
  </sheetData>
  <sheetProtection/>
  <mergeCells count="12">
    <mergeCell ref="A1:C1"/>
    <mergeCell ref="A2:C2"/>
    <mergeCell ref="A3:C3"/>
    <mergeCell ref="A5:A6"/>
    <mergeCell ref="B5:B6"/>
    <mergeCell ref="C5:C6"/>
    <mergeCell ref="A27:B27"/>
    <mergeCell ref="A48:B48"/>
    <mergeCell ref="A53:B53"/>
    <mergeCell ref="A58:A59"/>
    <mergeCell ref="B58:B59"/>
    <mergeCell ref="C58:C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15" sqref="B15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5" width="0" style="0" hidden="1" customWidth="1"/>
    <col min="6" max="16384" width="11.421875" style="0" hidden="1" customWidth="1"/>
  </cols>
  <sheetData>
    <row r="1" spans="1:4" ht="25.5" customHeight="1">
      <c r="A1" s="231" t="s">
        <v>493</v>
      </c>
      <c r="B1" s="231"/>
      <c r="C1" s="231"/>
      <c r="D1" s="231"/>
    </row>
    <row r="2" spans="1:4" ht="15">
      <c r="A2" s="232" t="s">
        <v>897</v>
      </c>
      <c r="B2" s="232"/>
      <c r="C2" s="232"/>
      <c r="D2" s="232"/>
    </row>
    <row r="3" spans="1:4" ht="15">
      <c r="A3" s="232" t="s">
        <v>494</v>
      </c>
      <c r="B3" s="232"/>
      <c r="C3" s="232"/>
      <c r="D3" s="232"/>
    </row>
    <row r="4" spans="1:4" ht="6" customHeight="1">
      <c r="A4" s="51"/>
      <c r="B4" s="51"/>
      <c r="C4" s="51"/>
      <c r="D4" s="51"/>
    </row>
    <row r="5" spans="1:4" ht="15">
      <c r="A5" s="196" t="s">
        <v>495</v>
      </c>
      <c r="B5" s="70" t="s">
        <v>496</v>
      </c>
      <c r="C5" s="70" t="s">
        <v>497</v>
      </c>
      <c r="D5" s="70" t="s">
        <v>498</v>
      </c>
    </row>
    <row r="6" spans="1:4" ht="15">
      <c r="A6" s="202" t="s">
        <v>907</v>
      </c>
      <c r="B6" s="72">
        <v>3426102</v>
      </c>
      <c r="C6" s="72">
        <v>15601656</v>
      </c>
      <c r="D6" s="72">
        <v>19027758</v>
      </c>
    </row>
    <row r="7" spans="1:4" ht="15">
      <c r="A7" s="202" t="s">
        <v>908</v>
      </c>
      <c r="B7" s="72">
        <v>37204495</v>
      </c>
      <c r="C7" s="72">
        <v>43802833</v>
      </c>
      <c r="D7" s="72">
        <v>81007328</v>
      </c>
    </row>
    <row r="8" spans="1:4" ht="15">
      <c r="A8" s="202" t="s">
        <v>909</v>
      </c>
      <c r="B8" s="72">
        <v>13796763</v>
      </c>
      <c r="C8" s="72">
        <v>33886452</v>
      </c>
      <c r="D8" s="72">
        <v>47683215</v>
      </c>
    </row>
    <row r="9" spans="1:4" ht="15">
      <c r="A9" s="202" t="s">
        <v>910</v>
      </c>
      <c r="B9" s="72">
        <v>30026077</v>
      </c>
      <c r="C9" s="72">
        <v>13719601</v>
      </c>
      <c r="D9" s="72">
        <v>43745678</v>
      </c>
    </row>
    <row r="10" spans="1:4" ht="15">
      <c r="A10" s="202" t="s">
        <v>911</v>
      </c>
      <c r="B10" s="72">
        <v>6110702</v>
      </c>
      <c r="C10" s="72">
        <v>29237951</v>
      </c>
      <c r="D10" s="72">
        <v>35348653</v>
      </c>
    </row>
    <row r="11" spans="1:4" ht="15">
      <c r="A11" s="202" t="s">
        <v>912</v>
      </c>
      <c r="B11" s="72">
        <v>21004502</v>
      </c>
      <c r="C11" s="72">
        <v>23149122</v>
      </c>
      <c r="D11" s="72">
        <v>44153624</v>
      </c>
    </row>
    <row r="12" spans="1:4" ht="15">
      <c r="A12" s="202" t="s">
        <v>913</v>
      </c>
      <c r="B12" s="72">
        <v>65974372</v>
      </c>
      <c r="C12" s="72">
        <v>45179805</v>
      </c>
      <c r="D12" s="72">
        <v>111154177</v>
      </c>
    </row>
    <row r="13" spans="1:4" ht="15">
      <c r="A13" s="202" t="s">
        <v>914</v>
      </c>
      <c r="B13" s="72">
        <v>497899</v>
      </c>
      <c r="C13" s="72">
        <v>20112257</v>
      </c>
      <c r="D13" s="72">
        <v>20610156</v>
      </c>
    </row>
    <row r="14" spans="1:4" ht="15">
      <c r="A14" s="202" t="s">
        <v>915</v>
      </c>
      <c r="B14" s="72">
        <v>2404862</v>
      </c>
      <c r="C14" s="72">
        <v>26309589</v>
      </c>
      <c r="D14" s="72">
        <v>28714451</v>
      </c>
    </row>
    <row r="15" spans="1:4" ht="15">
      <c r="A15" s="202" t="s">
        <v>916</v>
      </c>
      <c r="B15" s="72">
        <v>6328703</v>
      </c>
      <c r="C15" s="72">
        <v>22380019</v>
      </c>
      <c r="D15" s="72">
        <v>28708722</v>
      </c>
    </row>
    <row r="16" spans="1:4" ht="15">
      <c r="A16" s="202" t="s">
        <v>917</v>
      </c>
      <c r="B16" s="72">
        <v>9020307</v>
      </c>
      <c r="C16" s="72">
        <v>40022325</v>
      </c>
      <c r="D16" s="72">
        <v>49042632</v>
      </c>
    </row>
    <row r="17" spans="1:4" ht="15">
      <c r="A17" s="202" t="s">
        <v>918</v>
      </c>
      <c r="B17" s="72">
        <v>22211358</v>
      </c>
      <c r="C17" s="72">
        <v>48301402</v>
      </c>
      <c r="D17" s="72">
        <v>70512760</v>
      </c>
    </row>
    <row r="18" spans="1:4" ht="15">
      <c r="A18" s="202" t="s">
        <v>919</v>
      </c>
      <c r="B18" s="72">
        <v>72270422</v>
      </c>
      <c r="C18" s="72">
        <v>65026045</v>
      </c>
      <c r="D18" s="72">
        <v>137296467</v>
      </c>
    </row>
    <row r="19" spans="1:4" ht="15">
      <c r="A19" s="202" t="s">
        <v>920</v>
      </c>
      <c r="B19" s="72">
        <v>6232482</v>
      </c>
      <c r="C19" s="72">
        <v>13618837</v>
      </c>
      <c r="D19" s="72">
        <v>19851319</v>
      </c>
    </row>
    <row r="20" spans="1:4" ht="15">
      <c r="A20" s="202" t="s">
        <v>921</v>
      </c>
      <c r="B20" s="72">
        <v>2732265</v>
      </c>
      <c r="C20" s="72">
        <v>65155302</v>
      </c>
      <c r="D20" s="72">
        <v>67887567</v>
      </c>
    </row>
    <row r="21" spans="1:4" ht="15">
      <c r="A21" s="202" t="s">
        <v>922</v>
      </c>
      <c r="B21" s="72">
        <v>67515767</v>
      </c>
      <c r="C21" s="72">
        <v>37397056</v>
      </c>
      <c r="D21" s="72">
        <v>104912823</v>
      </c>
    </row>
    <row r="22" spans="1:4" ht="15">
      <c r="A22" s="202" t="s">
        <v>923</v>
      </c>
      <c r="B22" s="72">
        <v>20478866</v>
      </c>
      <c r="C22" s="72">
        <v>28148478</v>
      </c>
      <c r="D22" s="72">
        <v>48627344</v>
      </c>
    </row>
    <row r="23" spans="1:4" ht="15">
      <c r="A23" s="202" t="s">
        <v>924</v>
      </c>
      <c r="B23" s="72">
        <v>16508118</v>
      </c>
      <c r="C23" s="72">
        <v>25822024</v>
      </c>
      <c r="D23" s="72">
        <v>42330142</v>
      </c>
    </row>
    <row r="24" spans="1:4" ht="15">
      <c r="A24" s="202" t="s">
        <v>925</v>
      </c>
      <c r="B24" s="72">
        <v>51229633</v>
      </c>
      <c r="C24" s="72">
        <v>44681735</v>
      </c>
      <c r="D24" s="72">
        <v>95911368</v>
      </c>
    </row>
    <row r="25" spans="1:4" ht="15">
      <c r="A25" s="202" t="s">
        <v>926</v>
      </c>
      <c r="B25" s="72">
        <v>56469480</v>
      </c>
      <c r="C25" s="72">
        <v>32804240</v>
      </c>
      <c r="D25" s="72">
        <v>89273720</v>
      </c>
    </row>
    <row r="26" spans="1:4" ht="15">
      <c r="A26" s="202" t="s">
        <v>927</v>
      </c>
      <c r="B26" s="72">
        <v>36036522</v>
      </c>
      <c r="C26" s="72">
        <v>19171149</v>
      </c>
      <c r="D26" s="72">
        <v>55207671</v>
      </c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62" sqref="E162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8" t="s">
        <v>499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18.75">
      <c r="A2" s="241" t="s">
        <v>897</v>
      </c>
      <c r="B2" s="241"/>
      <c r="C2" s="241"/>
      <c r="D2" s="242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8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1:5" ht="5.25" customHeight="1">
      <c r="A4" s="243"/>
      <c r="B4" s="243"/>
      <c r="C4" s="243"/>
      <c r="D4" s="243"/>
      <c r="E4" s="243"/>
    </row>
    <row r="5" spans="1:16" ht="15">
      <c r="A5" s="244" t="s">
        <v>500</v>
      </c>
      <c r="B5" s="244" t="s">
        <v>501</v>
      </c>
      <c r="C5" s="245" t="s">
        <v>502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97"/>
      <c r="O5" s="233"/>
      <c r="P5" s="233"/>
    </row>
    <row r="6" spans="1:16" ht="15">
      <c r="A6" s="244"/>
      <c r="B6" s="244"/>
      <c r="C6" s="76" t="s">
        <v>503</v>
      </c>
      <c r="D6" s="76" t="s">
        <v>504</v>
      </c>
      <c r="E6" s="76" t="s">
        <v>505</v>
      </c>
      <c r="F6" s="76" t="s">
        <v>506</v>
      </c>
      <c r="G6" s="76" t="s">
        <v>507</v>
      </c>
      <c r="H6" s="76" t="s">
        <v>508</v>
      </c>
      <c r="I6" s="76" t="s">
        <v>509</v>
      </c>
      <c r="J6" s="76" t="s">
        <v>510</v>
      </c>
      <c r="K6" s="76" t="s">
        <v>511</v>
      </c>
      <c r="L6" s="76" t="s">
        <v>511</v>
      </c>
      <c r="M6" s="76" t="e">
        <v>#REF!</v>
      </c>
      <c r="N6" s="76" t="e">
        <v>#REF!</v>
      </c>
      <c r="O6" s="233"/>
      <c r="P6" s="233"/>
    </row>
    <row r="7" spans="1:14" ht="15">
      <c r="A7" s="234" t="s">
        <v>512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4" ht="409.5" customHeight="1" hidden="1">
      <c r="A8" s="77"/>
      <c r="B8" s="77"/>
      <c r="C8" s="78"/>
      <c r="D8" s="78"/>
      <c r="E8" s="78"/>
      <c r="F8" s="78"/>
      <c r="G8" s="78"/>
      <c r="H8" s="78"/>
      <c r="I8" s="78"/>
      <c r="J8" s="78"/>
      <c r="K8" s="78"/>
      <c r="L8" s="79">
        <v>3.78</v>
      </c>
      <c r="M8" s="79" t="e">
        <v>#REF!</v>
      </c>
      <c r="N8" s="79" t="e">
        <v>#REF!</v>
      </c>
    </row>
    <row r="9" spans="1:14" ht="409.5" customHeight="1" hidden="1">
      <c r="A9" s="77"/>
      <c r="B9" s="77"/>
      <c r="C9" s="78"/>
      <c r="D9" s="78"/>
      <c r="E9" s="78"/>
      <c r="F9" s="78"/>
      <c r="G9" s="78"/>
      <c r="H9" s="78"/>
      <c r="I9" s="78"/>
      <c r="J9" s="78"/>
      <c r="K9" s="78"/>
      <c r="L9" s="79" t="e">
        <v>#REF!</v>
      </c>
      <c r="M9" s="79" t="e">
        <v>#REF!</v>
      </c>
      <c r="N9" s="79" t="e">
        <v>#REF!</v>
      </c>
    </row>
    <row r="10" spans="1:14" ht="409.5" customHeight="1" hidden="1">
      <c r="A10" s="77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6" t="s">
        <v>520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6" t="s">
        <v>521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ht="15">
      <c r="A47" s="77" t="s">
        <v>515</v>
      </c>
      <c r="B47" s="77" t="s">
        <v>531</v>
      </c>
      <c r="C47" s="77"/>
      <c r="D47" s="77"/>
      <c r="E47" s="77"/>
      <c r="F47" s="77"/>
      <c r="G47" s="77"/>
      <c r="H47" s="77"/>
      <c r="I47" s="77"/>
      <c r="J47" s="77"/>
      <c r="K47" s="77">
        <v>5.74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894</v>
      </c>
      <c r="B48" s="77" t="s">
        <v>928</v>
      </c>
      <c r="C48" s="77"/>
      <c r="D48" s="77"/>
      <c r="E48" s="77"/>
      <c r="F48" s="77"/>
      <c r="G48" s="77"/>
      <c r="H48" s="77"/>
      <c r="I48" s="77"/>
      <c r="J48" s="77"/>
      <c r="K48" s="77">
        <v>0</v>
      </c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6" t="s">
        <v>523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7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9"/>
      <c r="M88" s="199"/>
      <c r="N88" s="200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9"/>
      <c r="M89" s="199"/>
      <c r="N89" s="200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9"/>
      <c r="M90" s="199"/>
      <c r="N90" s="200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9"/>
      <c r="M91" s="199"/>
      <c r="N91" s="200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524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D17" sqref="D17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8" t="s">
        <v>525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18.75">
      <c r="A2" s="241" t="s">
        <v>897</v>
      </c>
      <c r="B2" s="241"/>
      <c r="C2" s="241"/>
      <c r="D2" s="242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8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1:5" ht="5.25" customHeight="1">
      <c r="A4" s="243"/>
      <c r="B4" s="243"/>
      <c r="C4" s="243"/>
      <c r="D4" s="243"/>
      <c r="E4" s="243"/>
    </row>
    <row r="5" spans="1:16" ht="15">
      <c r="A5" s="244" t="s">
        <v>500</v>
      </c>
      <c r="B5" s="244" t="s">
        <v>501</v>
      </c>
      <c r="C5" s="245" t="s">
        <v>502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97"/>
      <c r="O5" s="233"/>
      <c r="P5" s="233"/>
    </row>
    <row r="6" spans="1:16" ht="15">
      <c r="A6" s="244"/>
      <c r="B6" s="244"/>
      <c r="C6" s="76" t="s">
        <v>503</v>
      </c>
      <c r="D6" s="76" t="s">
        <v>504</v>
      </c>
      <c r="E6" s="76" t="s">
        <v>505</v>
      </c>
      <c r="F6" s="76" t="s">
        <v>506</v>
      </c>
      <c r="G6" s="76" t="s">
        <v>507</v>
      </c>
      <c r="H6" s="76" t="s">
        <v>508</v>
      </c>
      <c r="I6" s="76" t="s">
        <v>509</v>
      </c>
      <c r="J6" s="76" t="s">
        <v>510</v>
      </c>
      <c r="K6" s="76" t="s">
        <v>511</v>
      </c>
      <c r="L6" s="76" t="s">
        <v>511</v>
      </c>
      <c r="M6" s="76" t="e">
        <v>#REF!</v>
      </c>
      <c r="N6" s="76" t="e">
        <v>#REF!</v>
      </c>
      <c r="O6" s="233"/>
      <c r="P6" s="233"/>
    </row>
    <row r="7" spans="1:14" ht="15">
      <c r="A7" s="234" t="s">
        <v>512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4" ht="15">
      <c r="A8" s="77" t="s">
        <v>513</v>
      </c>
      <c r="B8" s="77" t="s">
        <v>538</v>
      </c>
      <c r="C8" s="78"/>
      <c r="D8" s="78"/>
      <c r="E8" s="78"/>
      <c r="F8" s="78"/>
      <c r="G8" s="78"/>
      <c r="H8" s="78"/>
      <c r="I8" s="78"/>
      <c r="J8" s="78"/>
      <c r="K8" s="78">
        <v>6.22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513</v>
      </c>
      <c r="B9" s="77" t="s">
        <v>526</v>
      </c>
      <c r="C9" s="78"/>
      <c r="D9" s="78"/>
      <c r="E9" s="78"/>
      <c r="F9" s="78"/>
      <c r="G9" s="78"/>
      <c r="H9" s="78"/>
      <c r="I9" s="78"/>
      <c r="J9" s="78"/>
      <c r="K9" s="78">
        <v>4.41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513</v>
      </c>
      <c r="B10" s="77" t="s">
        <v>514</v>
      </c>
      <c r="C10" s="78"/>
      <c r="D10" s="78"/>
      <c r="E10" s="78"/>
      <c r="F10" s="78"/>
      <c r="G10" s="78"/>
      <c r="H10" s="78"/>
      <c r="I10" s="78"/>
      <c r="J10" s="78"/>
      <c r="K10" s="78">
        <v>4.71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513</v>
      </c>
      <c r="B11" s="77" t="s">
        <v>527</v>
      </c>
      <c r="C11" s="78"/>
      <c r="D11" s="78"/>
      <c r="E11" s="78"/>
      <c r="F11" s="78"/>
      <c r="G11" s="78"/>
      <c r="H11" s="78"/>
      <c r="I11" s="78"/>
      <c r="J11" s="78"/>
      <c r="K11" s="78">
        <v>2.4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515</v>
      </c>
      <c r="B12" s="77" t="s">
        <v>566</v>
      </c>
      <c r="C12" s="78"/>
      <c r="D12" s="78"/>
      <c r="E12" s="78"/>
      <c r="F12" s="78"/>
      <c r="G12" s="78"/>
      <c r="H12" s="78"/>
      <c r="I12" s="78"/>
      <c r="J12" s="78"/>
      <c r="K12" s="78">
        <v>4.02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515</v>
      </c>
      <c r="B13" s="77" t="s">
        <v>530</v>
      </c>
      <c r="C13" s="78"/>
      <c r="D13" s="78"/>
      <c r="E13" s="78"/>
      <c r="F13" s="78"/>
      <c r="G13" s="78"/>
      <c r="H13" s="78"/>
      <c r="I13" s="78"/>
      <c r="J13" s="78"/>
      <c r="K13" s="78">
        <v>5.9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515</v>
      </c>
      <c r="B14" s="77" t="s">
        <v>719</v>
      </c>
      <c r="C14" s="78"/>
      <c r="D14" s="78"/>
      <c r="E14" s="78"/>
      <c r="F14" s="78"/>
      <c r="G14" s="78"/>
      <c r="H14" s="78"/>
      <c r="I14" s="78"/>
      <c r="J14" s="78"/>
      <c r="K14" s="78">
        <v>3.63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515</v>
      </c>
      <c r="B15" s="77" t="s">
        <v>532</v>
      </c>
      <c r="C15" s="78"/>
      <c r="D15" s="78"/>
      <c r="E15" s="78"/>
      <c r="F15" s="78"/>
      <c r="G15" s="78"/>
      <c r="H15" s="78"/>
      <c r="I15" s="78"/>
      <c r="J15" s="78"/>
      <c r="K15" s="78">
        <v>5.13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515</v>
      </c>
      <c r="B16" s="77" t="s">
        <v>534</v>
      </c>
      <c r="C16" s="78"/>
      <c r="D16" s="78"/>
      <c r="E16" s="78"/>
      <c r="F16" s="78"/>
      <c r="G16" s="78"/>
      <c r="H16" s="78"/>
      <c r="I16" s="78"/>
      <c r="J16" s="78"/>
      <c r="K16" s="78">
        <v>5.93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535</v>
      </c>
      <c r="B17" s="77" t="s">
        <v>536</v>
      </c>
      <c r="C17" s="78"/>
      <c r="D17" s="78"/>
      <c r="E17" s="78"/>
      <c r="F17" s="78"/>
      <c r="G17" s="78"/>
      <c r="H17" s="78"/>
      <c r="I17" s="78"/>
      <c r="J17" s="78">
        <v>3.88</v>
      </c>
      <c r="K17" s="78">
        <v>4.5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613</v>
      </c>
      <c r="B18" s="77" t="s">
        <v>536</v>
      </c>
      <c r="C18" s="78"/>
      <c r="D18" s="78"/>
      <c r="E18" s="78"/>
      <c r="F18" s="78">
        <v>2.44</v>
      </c>
      <c r="G18" s="78"/>
      <c r="H18" s="78">
        <v>3.56</v>
      </c>
      <c r="I18" s="78">
        <v>3.63</v>
      </c>
      <c r="J18" s="78">
        <v>3.68</v>
      </c>
      <c r="K18" s="78">
        <v>4.41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537</v>
      </c>
      <c r="B19" s="77" t="s">
        <v>538</v>
      </c>
      <c r="C19" s="78"/>
      <c r="D19" s="78"/>
      <c r="E19" s="78"/>
      <c r="F19" s="78">
        <v>2.01</v>
      </c>
      <c r="G19" s="78">
        <v>2.95</v>
      </c>
      <c r="H19" s="78">
        <v>1.5</v>
      </c>
      <c r="I19" s="78">
        <v>3.13</v>
      </c>
      <c r="J19" s="78">
        <v>2.97</v>
      </c>
      <c r="K19" s="78"/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537</v>
      </c>
      <c r="B20" s="77" t="s">
        <v>539</v>
      </c>
      <c r="C20" s="78"/>
      <c r="D20" s="78"/>
      <c r="E20" s="78"/>
      <c r="F20" s="78">
        <v>1.2</v>
      </c>
      <c r="G20" s="78"/>
      <c r="H20" s="78"/>
      <c r="I20" s="78"/>
      <c r="J20" s="78">
        <v>2.99</v>
      </c>
      <c r="K20" s="78"/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537</v>
      </c>
      <c r="B21" s="77" t="s">
        <v>540</v>
      </c>
      <c r="C21" s="78"/>
      <c r="D21" s="78"/>
      <c r="E21" s="78"/>
      <c r="F21" s="78"/>
      <c r="G21" s="78"/>
      <c r="H21" s="78"/>
      <c r="I21" s="78"/>
      <c r="J21" s="78">
        <v>3.5</v>
      </c>
      <c r="K21" s="78">
        <v>3.32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537</v>
      </c>
      <c r="B22" s="77" t="s">
        <v>541</v>
      </c>
      <c r="C22" s="78">
        <v>3.58</v>
      </c>
      <c r="D22" s="78"/>
      <c r="E22" s="78"/>
      <c r="F22" s="78"/>
      <c r="G22" s="78"/>
      <c r="H22" s="78">
        <v>4.02</v>
      </c>
      <c r="I22" s="78">
        <v>2.69</v>
      </c>
      <c r="J22" s="78">
        <v>2.79</v>
      </c>
      <c r="K22" s="78">
        <v>2.72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537</v>
      </c>
      <c r="B23" s="77" t="s">
        <v>522</v>
      </c>
      <c r="C23" s="78"/>
      <c r="D23" s="78"/>
      <c r="E23" s="78"/>
      <c r="F23" s="78"/>
      <c r="G23" s="78"/>
      <c r="H23" s="78"/>
      <c r="I23" s="78">
        <v>3.4</v>
      </c>
      <c r="J23" s="78">
        <v>3.77</v>
      </c>
      <c r="K23" s="78">
        <v>3.13</v>
      </c>
      <c r="L23" s="79"/>
      <c r="M23" s="79"/>
      <c r="N23" s="79"/>
    </row>
    <row r="24" spans="1:14" ht="15">
      <c r="A24" s="77" t="s">
        <v>537</v>
      </c>
      <c r="B24" s="77" t="s">
        <v>526</v>
      </c>
      <c r="C24" s="78"/>
      <c r="D24" s="78">
        <v>2</v>
      </c>
      <c r="E24" s="78"/>
      <c r="F24" s="78">
        <v>2.52</v>
      </c>
      <c r="G24" s="78">
        <v>2.5</v>
      </c>
      <c r="H24" s="78"/>
      <c r="I24" s="78">
        <v>2.34</v>
      </c>
      <c r="J24" s="78">
        <v>2.5</v>
      </c>
      <c r="K24" s="78">
        <v>2.04</v>
      </c>
      <c r="L24" s="79"/>
      <c r="M24" s="79"/>
      <c r="N24" s="79"/>
    </row>
    <row r="25" spans="1:14" ht="15">
      <c r="A25" s="77" t="s">
        <v>537</v>
      </c>
      <c r="B25" s="77" t="s">
        <v>542</v>
      </c>
      <c r="C25" s="78"/>
      <c r="D25" s="78">
        <v>1.7</v>
      </c>
      <c r="E25" s="78"/>
      <c r="F25" s="78"/>
      <c r="G25" s="78">
        <v>3.64</v>
      </c>
      <c r="H25" s="78">
        <v>3.27</v>
      </c>
      <c r="I25" s="78">
        <v>3.9</v>
      </c>
      <c r="J25" s="78">
        <v>3.38</v>
      </c>
      <c r="K25" s="78">
        <v>4.25</v>
      </c>
      <c r="L25" s="79"/>
      <c r="M25" s="79"/>
      <c r="N25" s="79"/>
    </row>
    <row r="26" spans="1:14" ht="15">
      <c r="A26" s="77" t="s">
        <v>537</v>
      </c>
      <c r="B26" s="77" t="s">
        <v>543</v>
      </c>
      <c r="C26" s="78"/>
      <c r="D26" s="78"/>
      <c r="E26" s="78"/>
      <c r="F26" s="78"/>
      <c r="G26" s="78"/>
      <c r="H26" s="78"/>
      <c r="I26" s="78"/>
      <c r="J26" s="78">
        <v>2.84</v>
      </c>
      <c r="K26" s="78">
        <v>1.29</v>
      </c>
      <c r="L26" s="79"/>
      <c r="M26" s="79"/>
      <c r="N26" s="79"/>
    </row>
    <row r="27" spans="1:14" ht="15">
      <c r="A27" s="77" t="s">
        <v>537</v>
      </c>
      <c r="B27" s="77" t="s">
        <v>544</v>
      </c>
      <c r="C27" s="78"/>
      <c r="D27" s="78"/>
      <c r="E27" s="78"/>
      <c r="F27" s="78"/>
      <c r="G27" s="78">
        <v>3.8</v>
      </c>
      <c r="H27" s="78">
        <v>3.8</v>
      </c>
      <c r="I27" s="78">
        <v>4.48</v>
      </c>
      <c r="J27" s="78">
        <v>5</v>
      </c>
      <c r="K27" s="78"/>
      <c r="L27" s="79"/>
      <c r="M27" s="79"/>
      <c r="N27" s="79"/>
    </row>
    <row r="28" spans="1:14" ht="15">
      <c r="A28" s="77" t="s">
        <v>537</v>
      </c>
      <c r="B28" s="77" t="s">
        <v>545</v>
      </c>
      <c r="C28" s="78"/>
      <c r="D28" s="78">
        <v>2</v>
      </c>
      <c r="E28" s="78"/>
      <c r="F28" s="78">
        <v>3.13</v>
      </c>
      <c r="G28" s="78">
        <v>3.04</v>
      </c>
      <c r="H28" s="78"/>
      <c r="I28" s="78">
        <v>4</v>
      </c>
      <c r="J28" s="78">
        <v>3.69</v>
      </c>
      <c r="K28" s="78">
        <v>1.58</v>
      </c>
      <c r="L28" s="79"/>
      <c r="M28" s="79"/>
      <c r="N28" s="79"/>
    </row>
    <row r="29" spans="1:14" ht="15">
      <c r="A29" s="77" t="s">
        <v>537</v>
      </c>
      <c r="B29" s="77" t="s">
        <v>546</v>
      </c>
      <c r="C29" s="78"/>
      <c r="D29" s="78"/>
      <c r="E29" s="78"/>
      <c r="F29" s="78"/>
      <c r="G29" s="78"/>
      <c r="H29" s="78"/>
      <c r="I29" s="78"/>
      <c r="J29" s="78"/>
      <c r="K29" s="78">
        <v>5.2</v>
      </c>
      <c r="L29" s="79"/>
      <c r="M29" s="79"/>
      <c r="N29" s="79"/>
    </row>
    <row r="30" spans="1:14" ht="15">
      <c r="A30" s="77" t="s">
        <v>537</v>
      </c>
      <c r="B30" s="77" t="s">
        <v>547</v>
      </c>
      <c r="C30" s="78"/>
      <c r="D30" s="78"/>
      <c r="E30" s="78">
        <v>3.21</v>
      </c>
      <c r="F30" s="78">
        <v>3</v>
      </c>
      <c r="G30" s="78"/>
      <c r="H30" s="78"/>
      <c r="I30" s="78">
        <v>3.3</v>
      </c>
      <c r="J30" s="78">
        <v>3.72</v>
      </c>
      <c r="K30" s="78">
        <v>4.57</v>
      </c>
      <c r="L30" s="79"/>
      <c r="M30" s="79"/>
      <c r="N30" s="79"/>
    </row>
    <row r="31" spans="1:14" ht="15">
      <c r="A31" s="77" t="s">
        <v>537</v>
      </c>
      <c r="B31" s="77" t="s">
        <v>548</v>
      </c>
      <c r="C31" s="78"/>
      <c r="D31" s="78"/>
      <c r="E31" s="78"/>
      <c r="F31" s="78">
        <v>3.5</v>
      </c>
      <c r="G31" s="78"/>
      <c r="H31" s="78"/>
      <c r="I31" s="78">
        <v>3.14</v>
      </c>
      <c r="J31" s="78">
        <v>3.31</v>
      </c>
      <c r="K31" s="78">
        <v>2.02</v>
      </c>
      <c r="L31" s="79"/>
      <c r="M31" s="79"/>
      <c r="N31" s="79"/>
    </row>
    <row r="32" spans="1:14" ht="15">
      <c r="A32" s="77" t="s">
        <v>537</v>
      </c>
      <c r="B32" s="77" t="s">
        <v>514</v>
      </c>
      <c r="C32" s="78"/>
      <c r="D32" s="78"/>
      <c r="E32" s="78"/>
      <c r="F32" s="78"/>
      <c r="G32" s="78">
        <v>2.73</v>
      </c>
      <c r="H32" s="78">
        <v>2.83</v>
      </c>
      <c r="I32" s="78">
        <v>2.49</v>
      </c>
      <c r="J32" s="78">
        <v>3.93</v>
      </c>
      <c r="K32" s="78">
        <v>3.31</v>
      </c>
      <c r="L32" s="79"/>
      <c r="M32" s="79"/>
      <c r="N32" s="79"/>
    </row>
    <row r="33" spans="1:14" ht="15">
      <c r="A33" s="77" t="s">
        <v>537</v>
      </c>
      <c r="B33" s="77" t="s">
        <v>549</v>
      </c>
      <c r="C33" s="78"/>
      <c r="D33" s="78"/>
      <c r="E33" s="78">
        <v>3.64</v>
      </c>
      <c r="F33" s="78"/>
      <c r="G33" s="78"/>
      <c r="H33" s="78"/>
      <c r="I33" s="78">
        <v>2.97</v>
      </c>
      <c r="J33" s="78">
        <v>2.74</v>
      </c>
      <c r="K33" s="78">
        <v>2.57</v>
      </c>
      <c r="L33" s="79"/>
      <c r="M33" s="79"/>
      <c r="N33" s="79"/>
    </row>
    <row r="34" spans="1:14" ht="15">
      <c r="A34" s="77" t="s">
        <v>537</v>
      </c>
      <c r="B34" s="77" t="s">
        <v>550</v>
      </c>
      <c r="C34" s="78"/>
      <c r="D34" s="78"/>
      <c r="E34" s="78"/>
      <c r="F34" s="78">
        <v>1.3</v>
      </c>
      <c r="G34" s="78"/>
      <c r="H34" s="78"/>
      <c r="I34" s="78">
        <v>3.7</v>
      </c>
      <c r="J34" s="78"/>
      <c r="K34" s="78"/>
      <c r="L34" s="79"/>
      <c r="M34" s="79"/>
      <c r="N34" s="79"/>
    </row>
    <row r="35" spans="1:14" ht="15">
      <c r="A35" s="77" t="s">
        <v>551</v>
      </c>
      <c r="B35" s="77" t="s">
        <v>536</v>
      </c>
      <c r="C35" s="78">
        <v>2.29</v>
      </c>
      <c r="D35" s="78">
        <v>1.5</v>
      </c>
      <c r="E35" s="78">
        <v>1.9</v>
      </c>
      <c r="F35" s="78">
        <v>1.92</v>
      </c>
      <c r="G35" s="78">
        <v>2.04</v>
      </c>
      <c r="H35" s="78">
        <v>2.1</v>
      </c>
      <c r="I35" s="78">
        <v>3.35</v>
      </c>
      <c r="J35" s="78">
        <v>3.83</v>
      </c>
      <c r="K35" s="78"/>
      <c r="L35" s="79"/>
      <c r="M35" s="79"/>
      <c r="N35" s="79"/>
    </row>
    <row r="36" spans="1:14" ht="15">
      <c r="A36" s="77" t="s">
        <v>518</v>
      </c>
      <c r="B36" s="77" t="s">
        <v>583</v>
      </c>
      <c r="C36" s="78"/>
      <c r="D36" s="78"/>
      <c r="E36" s="78"/>
      <c r="F36" s="78"/>
      <c r="G36" s="78"/>
      <c r="H36" s="78"/>
      <c r="I36" s="78">
        <v>1.27</v>
      </c>
      <c r="J36" s="78"/>
      <c r="K36" s="78"/>
      <c r="L36" s="79"/>
      <c r="M36" s="79"/>
      <c r="N36" s="79"/>
    </row>
    <row r="37" spans="1:14" ht="15">
      <c r="A37" s="77" t="s">
        <v>552</v>
      </c>
      <c r="B37" s="77" t="s">
        <v>569</v>
      </c>
      <c r="C37" s="78"/>
      <c r="D37" s="78"/>
      <c r="E37" s="78"/>
      <c r="F37" s="78"/>
      <c r="G37" s="78"/>
      <c r="H37" s="78"/>
      <c r="I37" s="78"/>
      <c r="J37" s="78"/>
      <c r="K37" s="78">
        <v>4.8</v>
      </c>
      <c r="L37" s="79"/>
      <c r="M37" s="79"/>
      <c r="N37" s="79"/>
    </row>
    <row r="38" spans="1:14" ht="15">
      <c r="A38" s="77" t="s">
        <v>552</v>
      </c>
      <c r="B38" s="77" t="s">
        <v>844</v>
      </c>
      <c r="C38" s="78"/>
      <c r="D38" s="78"/>
      <c r="E38" s="78"/>
      <c r="F38" s="78"/>
      <c r="G38" s="78"/>
      <c r="H38" s="78"/>
      <c r="I38" s="78"/>
      <c r="J38" s="78">
        <v>4.3</v>
      </c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36" t="s">
        <v>520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36" t="s">
        <v>521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ht="15">
      <c r="A47" s="77" t="s">
        <v>513</v>
      </c>
      <c r="B47" s="77" t="s">
        <v>522</v>
      </c>
      <c r="C47" s="77"/>
      <c r="D47" s="77"/>
      <c r="E47" s="77"/>
      <c r="F47" s="77"/>
      <c r="G47" s="77"/>
      <c r="H47" s="77"/>
      <c r="I47" s="77"/>
      <c r="J47" s="77">
        <v>1.1</v>
      </c>
      <c r="K47" s="77">
        <v>2.56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515</v>
      </c>
      <c r="B48" s="77" t="s">
        <v>566</v>
      </c>
      <c r="C48" s="77"/>
      <c r="D48" s="77"/>
      <c r="E48" s="77"/>
      <c r="F48" s="77"/>
      <c r="G48" s="77">
        <v>0.9</v>
      </c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15">
      <c r="A49" s="77" t="s">
        <v>515</v>
      </c>
      <c r="B49" s="77" t="s">
        <v>845</v>
      </c>
      <c r="C49" s="77"/>
      <c r="D49" s="77"/>
      <c r="E49" s="77"/>
      <c r="F49" s="77"/>
      <c r="G49" s="77"/>
      <c r="H49" s="77"/>
      <c r="I49" s="77"/>
      <c r="J49" s="77"/>
      <c r="K49" s="77">
        <v>3.88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537</v>
      </c>
      <c r="B50" s="77" t="s">
        <v>538</v>
      </c>
      <c r="C50" s="77"/>
      <c r="D50" s="77"/>
      <c r="E50" s="77"/>
      <c r="F50" s="77"/>
      <c r="G50" s="77"/>
      <c r="H50" s="77"/>
      <c r="I50" s="77"/>
      <c r="J50" s="77"/>
      <c r="K50" s="77">
        <v>2.5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537</v>
      </c>
      <c r="B51" s="77" t="s">
        <v>539</v>
      </c>
      <c r="C51" s="77"/>
      <c r="D51" s="77"/>
      <c r="E51" s="77"/>
      <c r="F51" s="77"/>
      <c r="G51" s="77"/>
      <c r="H51" s="77">
        <v>1.67</v>
      </c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15">
      <c r="A52" s="77" t="s">
        <v>537</v>
      </c>
      <c r="B52" s="77" t="s">
        <v>540</v>
      </c>
      <c r="C52" s="77"/>
      <c r="D52" s="77"/>
      <c r="E52" s="77"/>
      <c r="F52" s="77"/>
      <c r="G52" s="77"/>
      <c r="H52" s="77"/>
      <c r="I52" s="77"/>
      <c r="J52" s="77"/>
      <c r="K52" s="77">
        <v>1.99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537</v>
      </c>
      <c r="B53" s="77" t="s">
        <v>522</v>
      </c>
      <c r="C53" s="77"/>
      <c r="D53" s="77"/>
      <c r="E53" s="77"/>
      <c r="F53" s="77"/>
      <c r="G53" s="77"/>
      <c r="H53" s="77"/>
      <c r="I53" s="77">
        <v>1.35</v>
      </c>
      <c r="J53" s="77"/>
      <c r="K53" s="77"/>
      <c r="L53" s="80"/>
      <c r="M53" s="80"/>
      <c r="N53" s="80"/>
    </row>
    <row r="54" spans="1:14" ht="15">
      <c r="A54" s="77" t="s">
        <v>537</v>
      </c>
      <c r="B54" s="77" t="s">
        <v>526</v>
      </c>
      <c r="C54" s="77"/>
      <c r="D54" s="77"/>
      <c r="E54" s="77"/>
      <c r="F54" s="77"/>
      <c r="G54" s="77"/>
      <c r="H54" s="77"/>
      <c r="I54" s="77"/>
      <c r="J54" s="77"/>
      <c r="K54" s="77">
        <v>2.6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537</v>
      </c>
      <c r="B55" s="77" t="s">
        <v>542</v>
      </c>
      <c r="C55" s="77"/>
      <c r="D55" s="77"/>
      <c r="E55" s="77"/>
      <c r="F55" s="77">
        <v>0.94</v>
      </c>
      <c r="G55" s="77">
        <v>1.05</v>
      </c>
      <c r="H55" s="77"/>
      <c r="I55" s="77">
        <v>0.95</v>
      </c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15">
      <c r="A56" s="77" t="s">
        <v>537</v>
      </c>
      <c r="B56" s="77" t="s">
        <v>543</v>
      </c>
      <c r="C56" s="77"/>
      <c r="D56" s="77"/>
      <c r="E56" s="77"/>
      <c r="F56" s="77"/>
      <c r="G56" s="77"/>
      <c r="H56" s="77"/>
      <c r="I56" s="77"/>
      <c r="J56" s="77">
        <v>1.8</v>
      </c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537</v>
      </c>
      <c r="B57" s="77" t="s">
        <v>545</v>
      </c>
      <c r="C57" s="77"/>
      <c r="D57" s="77"/>
      <c r="E57" s="77"/>
      <c r="F57" s="77"/>
      <c r="G57" s="77"/>
      <c r="H57" s="77"/>
      <c r="I57" s="77">
        <v>1.9</v>
      </c>
      <c r="J57" s="77"/>
      <c r="K57" s="77">
        <v>2.5</v>
      </c>
      <c r="L57" s="80"/>
      <c r="M57" s="80"/>
      <c r="N57" s="80"/>
    </row>
    <row r="58" spans="1:14" ht="15">
      <c r="A58" s="77" t="s">
        <v>537</v>
      </c>
      <c r="B58" s="77" t="s">
        <v>546</v>
      </c>
      <c r="C58" s="77"/>
      <c r="D58" s="77"/>
      <c r="E58" s="77"/>
      <c r="F58" s="77"/>
      <c r="G58" s="77"/>
      <c r="H58" s="77"/>
      <c r="I58" s="77"/>
      <c r="J58" s="77"/>
      <c r="K58" s="77">
        <v>2.01</v>
      </c>
      <c r="L58" s="80"/>
      <c r="M58" s="80"/>
      <c r="N58" s="80"/>
    </row>
    <row r="59" spans="1:14" ht="15">
      <c r="A59" s="77" t="s">
        <v>537</v>
      </c>
      <c r="B59" s="77" t="s">
        <v>547</v>
      </c>
      <c r="C59" s="77"/>
      <c r="D59" s="77">
        <v>0.8</v>
      </c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15">
      <c r="A60" s="77" t="s">
        <v>537</v>
      </c>
      <c r="B60" s="77" t="s">
        <v>514</v>
      </c>
      <c r="C60" s="77"/>
      <c r="D60" s="77"/>
      <c r="E60" s="77"/>
      <c r="F60" s="77"/>
      <c r="G60" s="77"/>
      <c r="H60" s="77">
        <v>1.34</v>
      </c>
      <c r="I60" s="77">
        <v>1</v>
      </c>
      <c r="J60" s="77"/>
      <c r="K60" s="77">
        <v>2</v>
      </c>
      <c r="L60" s="80"/>
      <c r="M60" s="80"/>
      <c r="N60" s="80"/>
    </row>
    <row r="61" spans="1:14" ht="15">
      <c r="A61" s="77" t="s">
        <v>537</v>
      </c>
      <c r="B61" s="77" t="s">
        <v>549</v>
      </c>
      <c r="C61" s="77"/>
      <c r="D61" s="77"/>
      <c r="E61" s="77"/>
      <c r="F61" s="77"/>
      <c r="G61" s="77"/>
      <c r="H61" s="77"/>
      <c r="I61" s="77"/>
      <c r="J61" s="77"/>
      <c r="K61" s="77">
        <v>2.2</v>
      </c>
      <c r="L61" s="80"/>
      <c r="M61" s="80"/>
      <c r="N61" s="80"/>
    </row>
    <row r="62" spans="1:14" ht="15">
      <c r="A62" s="77" t="s">
        <v>518</v>
      </c>
      <c r="B62" s="77" t="s">
        <v>531</v>
      </c>
      <c r="C62" s="77"/>
      <c r="D62" s="77"/>
      <c r="E62" s="77"/>
      <c r="F62" s="77"/>
      <c r="G62" s="77"/>
      <c r="H62" s="77">
        <v>0.96</v>
      </c>
      <c r="I62" s="77">
        <v>1.1</v>
      </c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36" t="s">
        <v>523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7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9"/>
      <c r="M88" s="199"/>
      <c r="N88" s="200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9"/>
      <c r="M89" s="199"/>
      <c r="N89" s="200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9"/>
      <c r="M90" s="199"/>
      <c r="N90" s="200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9"/>
      <c r="M91" s="199"/>
      <c r="N91" s="200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524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F18" sqref="F18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7" t="s">
        <v>559</v>
      </c>
      <c r="B1" s="247"/>
      <c r="C1" s="247"/>
      <c r="D1" s="247"/>
      <c r="E1" s="247"/>
      <c r="F1" s="247"/>
      <c r="G1" s="247"/>
      <c r="H1" s="247"/>
      <c r="I1" s="83"/>
      <c r="J1" s="83"/>
      <c r="K1" s="83"/>
      <c r="L1" s="83"/>
      <c r="M1" s="83"/>
      <c r="N1" s="84"/>
    </row>
    <row r="2" spans="1:14" ht="18.75">
      <c r="A2" s="248" t="s">
        <v>897</v>
      </c>
      <c r="B2" s="249"/>
      <c r="C2" s="249"/>
      <c r="D2" s="249"/>
      <c r="E2" s="249"/>
      <c r="F2" s="249"/>
      <c r="G2" s="249"/>
      <c r="H2" s="249"/>
      <c r="I2" s="84"/>
      <c r="J2" s="84"/>
      <c r="K2" s="84"/>
      <c r="L2" s="84"/>
      <c r="M2" s="84"/>
      <c r="N2" s="84"/>
    </row>
    <row r="3" spans="1:14" ht="18">
      <c r="A3" s="247"/>
      <c r="B3" s="247"/>
      <c r="C3" s="247"/>
      <c r="D3" s="247"/>
      <c r="E3" s="247"/>
      <c r="F3" s="247"/>
      <c r="G3" s="247"/>
      <c r="H3" s="247"/>
      <c r="I3" s="83"/>
      <c r="J3" s="83"/>
      <c r="K3" s="83"/>
      <c r="L3" s="83"/>
      <c r="M3" s="83"/>
      <c r="N3" s="84"/>
    </row>
    <row r="4" spans="1:5" ht="5.25" customHeight="1">
      <c r="A4" s="243"/>
      <c r="B4" s="243"/>
      <c r="C4" s="243"/>
      <c r="D4" s="243"/>
      <c r="E4" s="243"/>
    </row>
    <row r="5" spans="1:16" ht="15">
      <c r="A5" s="244" t="s">
        <v>500</v>
      </c>
      <c r="B5" s="244" t="s">
        <v>501</v>
      </c>
      <c r="C5" s="245" t="s">
        <v>502</v>
      </c>
      <c r="D5" s="246"/>
      <c r="E5" s="246"/>
      <c r="F5" s="246"/>
      <c r="G5" s="246"/>
      <c r="H5" s="246"/>
      <c r="I5" s="84"/>
      <c r="J5" s="84"/>
      <c r="K5" s="84"/>
      <c r="L5" s="84"/>
      <c r="M5" s="84"/>
      <c r="N5" s="86"/>
      <c r="O5" s="233"/>
      <c r="P5" s="233"/>
    </row>
    <row r="6" spans="1:16" ht="15">
      <c r="A6" s="244"/>
      <c r="B6" s="244"/>
      <c r="C6" s="76" t="s">
        <v>560</v>
      </c>
      <c r="D6" s="76" t="s">
        <v>561</v>
      </c>
      <c r="E6" s="76" t="s">
        <v>562</v>
      </c>
      <c r="F6" s="76" t="s">
        <v>563</v>
      </c>
      <c r="G6" s="76" t="s">
        <v>564</v>
      </c>
      <c r="H6" s="76" t="s">
        <v>565</v>
      </c>
      <c r="I6" s="87"/>
      <c r="J6" s="87"/>
      <c r="K6" s="87"/>
      <c r="L6" s="87"/>
      <c r="M6" s="87"/>
      <c r="N6" s="87"/>
      <c r="O6" s="233"/>
      <c r="P6" s="233"/>
    </row>
    <row r="7" spans="1:14" ht="15">
      <c r="A7" s="198" t="s">
        <v>512</v>
      </c>
      <c r="B7" s="198"/>
      <c r="C7" s="198"/>
      <c r="D7" s="198"/>
      <c r="E7" s="198"/>
      <c r="F7" s="198"/>
      <c r="G7" s="198"/>
      <c r="H7" s="198"/>
      <c r="I7" s="88"/>
      <c r="J7" s="88"/>
      <c r="K7" s="88"/>
      <c r="L7" s="88"/>
      <c r="M7" s="88"/>
      <c r="N7" s="89"/>
    </row>
    <row r="8" spans="1:14" ht="15">
      <c r="A8" s="77" t="s">
        <v>513</v>
      </c>
      <c r="B8" s="77" t="s">
        <v>538</v>
      </c>
      <c r="C8" s="77"/>
      <c r="D8" s="77"/>
      <c r="E8" s="77"/>
      <c r="F8" s="77">
        <v>3</v>
      </c>
      <c r="G8" s="77"/>
      <c r="H8" s="77">
        <v>1.8</v>
      </c>
      <c r="I8" s="90"/>
      <c r="J8" s="90"/>
      <c r="K8" s="90"/>
      <c r="L8" s="90"/>
      <c r="M8" s="90"/>
      <c r="N8" s="90"/>
    </row>
    <row r="9" spans="1:14" ht="15">
      <c r="A9" s="77" t="s">
        <v>513</v>
      </c>
      <c r="B9" s="77" t="s">
        <v>526</v>
      </c>
      <c r="C9" s="77">
        <v>1.93</v>
      </c>
      <c r="D9" s="77"/>
      <c r="E9" s="77">
        <v>1.8</v>
      </c>
      <c r="F9" s="77">
        <v>2.5</v>
      </c>
      <c r="G9" s="77">
        <v>1.8</v>
      </c>
      <c r="H9" s="77">
        <v>2.75</v>
      </c>
      <c r="I9" s="91"/>
      <c r="J9" s="91"/>
      <c r="K9" s="91"/>
      <c r="L9" s="91"/>
      <c r="M9" s="91"/>
      <c r="N9" s="91"/>
    </row>
    <row r="10" spans="1:14" ht="15">
      <c r="A10" s="77" t="s">
        <v>513</v>
      </c>
      <c r="B10" s="77" t="s">
        <v>514</v>
      </c>
      <c r="C10" s="77"/>
      <c r="D10" s="77"/>
      <c r="E10" s="77">
        <v>1.88</v>
      </c>
      <c r="F10" s="77">
        <v>2.34</v>
      </c>
      <c r="G10" s="77"/>
      <c r="H10" s="77">
        <v>2.49</v>
      </c>
      <c r="I10" s="91"/>
      <c r="J10" s="91"/>
      <c r="K10" s="91"/>
      <c r="L10" s="91"/>
      <c r="M10" s="91"/>
      <c r="N10" s="91"/>
    </row>
    <row r="11" spans="1:14" ht="15">
      <c r="A11" s="77" t="s">
        <v>513</v>
      </c>
      <c r="B11" s="77" t="s">
        <v>527</v>
      </c>
      <c r="C11" s="77"/>
      <c r="D11" s="77"/>
      <c r="E11" s="77"/>
      <c r="F11" s="77"/>
      <c r="G11" s="77"/>
      <c r="H11" s="77">
        <v>2</v>
      </c>
      <c r="I11" s="91"/>
      <c r="J11" s="91"/>
      <c r="K11" s="91"/>
      <c r="L11" s="91"/>
      <c r="M11" s="91"/>
      <c r="N11" s="91"/>
    </row>
    <row r="12" spans="1:14" ht="15">
      <c r="A12" s="77" t="s">
        <v>515</v>
      </c>
      <c r="B12" s="77" t="s">
        <v>566</v>
      </c>
      <c r="C12" s="77"/>
      <c r="D12" s="77"/>
      <c r="E12" s="77"/>
      <c r="F12" s="77">
        <v>3</v>
      </c>
      <c r="G12" s="77">
        <v>2.5</v>
      </c>
      <c r="H12" s="77">
        <v>2</v>
      </c>
      <c r="I12" s="91"/>
      <c r="J12" s="91"/>
      <c r="K12" s="91"/>
      <c r="L12" s="91"/>
      <c r="M12" s="91"/>
      <c r="N12" s="91"/>
    </row>
    <row r="13" spans="1:14" ht="15">
      <c r="A13" s="77" t="s">
        <v>515</v>
      </c>
      <c r="B13" s="77" t="s">
        <v>529</v>
      </c>
      <c r="C13" s="77"/>
      <c r="D13" s="77"/>
      <c r="E13" s="77"/>
      <c r="F13" s="77">
        <v>1.96</v>
      </c>
      <c r="G13" s="77"/>
      <c r="H13" s="77">
        <v>1.64</v>
      </c>
      <c r="I13" s="91"/>
      <c r="J13" s="91"/>
      <c r="K13" s="91"/>
      <c r="L13" s="91"/>
      <c r="M13" s="91"/>
      <c r="N13" s="91"/>
    </row>
    <row r="14" spans="1:14" ht="15">
      <c r="A14" s="77" t="s">
        <v>515</v>
      </c>
      <c r="B14" s="77" t="s">
        <v>530</v>
      </c>
      <c r="C14" s="77"/>
      <c r="D14" s="77"/>
      <c r="E14" s="77">
        <v>2</v>
      </c>
      <c r="F14" s="77">
        <v>2.35</v>
      </c>
      <c r="G14" s="77">
        <v>1.9</v>
      </c>
      <c r="H14" s="77">
        <v>2.05</v>
      </c>
      <c r="I14" s="91"/>
      <c r="J14" s="91"/>
      <c r="K14" s="91"/>
      <c r="L14" s="91"/>
      <c r="M14" s="91"/>
      <c r="N14" s="91"/>
    </row>
    <row r="15" spans="1:14" ht="15">
      <c r="A15" s="77" t="s">
        <v>515</v>
      </c>
      <c r="B15" s="77" t="s">
        <v>531</v>
      </c>
      <c r="C15" s="77"/>
      <c r="D15" s="77"/>
      <c r="E15" s="77"/>
      <c r="F15" s="77"/>
      <c r="G15" s="77"/>
      <c r="H15" s="77">
        <v>2</v>
      </c>
      <c r="I15" s="91"/>
      <c r="J15" s="91"/>
      <c r="K15" s="91"/>
      <c r="L15" s="91"/>
      <c r="M15" s="91"/>
      <c r="N15" s="91"/>
    </row>
    <row r="16" spans="1:14" ht="15">
      <c r="A16" s="77" t="s">
        <v>515</v>
      </c>
      <c r="B16" s="77" t="s">
        <v>517</v>
      </c>
      <c r="C16" s="77"/>
      <c r="D16" s="77">
        <v>3</v>
      </c>
      <c r="E16" s="77"/>
      <c r="F16" s="77"/>
      <c r="G16" s="77">
        <v>3.25</v>
      </c>
      <c r="H16" s="77">
        <v>2.53</v>
      </c>
      <c r="I16" s="91"/>
      <c r="J16" s="91"/>
      <c r="K16" s="91"/>
      <c r="L16" s="91"/>
      <c r="M16" s="91"/>
      <c r="N16" s="91"/>
    </row>
    <row r="17" spans="1:14" ht="15">
      <c r="A17" s="77" t="s">
        <v>515</v>
      </c>
      <c r="B17" s="77" t="s">
        <v>532</v>
      </c>
      <c r="C17" s="77"/>
      <c r="D17" s="77"/>
      <c r="E17" s="77">
        <v>2</v>
      </c>
      <c r="F17" s="77"/>
      <c r="G17" s="77">
        <v>2</v>
      </c>
      <c r="H17" s="77">
        <v>4</v>
      </c>
      <c r="I17" s="91"/>
      <c r="J17" s="91"/>
      <c r="K17" s="91"/>
      <c r="L17" s="91"/>
      <c r="M17" s="91"/>
      <c r="N17" s="91"/>
    </row>
    <row r="18" spans="1:14" ht="15">
      <c r="A18" s="77" t="s">
        <v>515</v>
      </c>
      <c r="B18" s="77" t="s">
        <v>567</v>
      </c>
      <c r="C18" s="77"/>
      <c r="D18" s="77"/>
      <c r="E18" s="77">
        <v>2</v>
      </c>
      <c r="F18" s="77">
        <v>2</v>
      </c>
      <c r="G18" s="77"/>
      <c r="H18" s="77">
        <v>2</v>
      </c>
      <c r="I18" s="91"/>
      <c r="J18" s="91"/>
      <c r="K18" s="91"/>
      <c r="L18" s="91"/>
      <c r="M18" s="91"/>
      <c r="N18" s="91"/>
    </row>
    <row r="19" spans="1:14" ht="15">
      <c r="A19" s="77" t="s">
        <v>515</v>
      </c>
      <c r="B19" s="77" t="s">
        <v>533</v>
      </c>
      <c r="C19" s="77"/>
      <c r="D19" s="77"/>
      <c r="E19" s="77"/>
      <c r="F19" s="77"/>
      <c r="G19" s="77">
        <v>2.3</v>
      </c>
      <c r="H19" s="77">
        <v>2.04</v>
      </c>
      <c r="I19" s="91"/>
      <c r="J19" s="91"/>
      <c r="K19" s="91"/>
      <c r="L19" s="91"/>
      <c r="M19" s="91"/>
      <c r="N19" s="91"/>
    </row>
    <row r="20" spans="1:14" ht="15">
      <c r="A20" s="77" t="s">
        <v>515</v>
      </c>
      <c r="B20" s="77" t="s">
        <v>534</v>
      </c>
      <c r="C20" s="77"/>
      <c r="D20" s="77"/>
      <c r="E20" s="77"/>
      <c r="F20" s="77">
        <v>1.94</v>
      </c>
      <c r="G20" s="77">
        <v>3.22</v>
      </c>
      <c r="H20" s="77">
        <v>2.07</v>
      </c>
      <c r="I20" s="91"/>
      <c r="J20" s="91"/>
      <c r="K20" s="91"/>
      <c r="L20" s="91"/>
      <c r="M20" s="91"/>
      <c r="N20" s="91"/>
    </row>
    <row r="21" spans="1:14" ht="15">
      <c r="A21" s="77" t="s">
        <v>535</v>
      </c>
      <c r="B21" s="77" t="s">
        <v>536</v>
      </c>
      <c r="C21" s="77">
        <v>3.84</v>
      </c>
      <c r="D21" s="77">
        <v>3.16</v>
      </c>
      <c r="E21" s="77">
        <v>1.51</v>
      </c>
      <c r="F21" s="77">
        <v>1.51</v>
      </c>
      <c r="G21" s="77">
        <v>1.7</v>
      </c>
      <c r="H21" s="77">
        <v>1.57</v>
      </c>
      <c r="I21" s="91"/>
      <c r="J21" s="91"/>
      <c r="K21" s="91"/>
      <c r="L21" s="91"/>
      <c r="M21" s="91"/>
      <c r="N21" s="91"/>
    </row>
    <row r="22" spans="1:14" ht="15">
      <c r="A22" s="77" t="s">
        <v>613</v>
      </c>
      <c r="B22" s="77" t="s">
        <v>536</v>
      </c>
      <c r="C22" s="77">
        <v>6.33</v>
      </c>
      <c r="D22" s="77">
        <v>4.5</v>
      </c>
      <c r="E22" s="77"/>
      <c r="F22" s="77">
        <v>1.98</v>
      </c>
      <c r="G22" s="77"/>
      <c r="H22" s="77">
        <v>1.51</v>
      </c>
      <c r="I22" s="91"/>
      <c r="J22" s="91"/>
      <c r="K22" s="91"/>
      <c r="L22" s="91"/>
      <c r="M22" s="91"/>
      <c r="N22" s="91"/>
    </row>
    <row r="23" spans="1:14" ht="15">
      <c r="A23" s="77" t="s">
        <v>537</v>
      </c>
      <c r="B23" s="77" t="s">
        <v>538</v>
      </c>
      <c r="C23" s="77">
        <v>1.5</v>
      </c>
      <c r="D23" s="77">
        <v>2</v>
      </c>
      <c r="E23" s="77"/>
      <c r="F23" s="77">
        <v>1.51</v>
      </c>
      <c r="G23" s="77">
        <v>1.45</v>
      </c>
      <c r="H23" s="77">
        <v>1.67</v>
      </c>
      <c r="I23" s="91"/>
      <c r="J23" s="91"/>
      <c r="K23" s="91"/>
      <c r="L23" s="91"/>
      <c r="M23" s="91"/>
      <c r="N23" s="91"/>
    </row>
    <row r="24" spans="1:14" ht="15">
      <c r="A24" s="77" t="s">
        <v>537</v>
      </c>
      <c r="B24" s="77" t="s">
        <v>539</v>
      </c>
      <c r="C24" s="77">
        <v>1.5</v>
      </c>
      <c r="D24" s="77"/>
      <c r="E24" s="77"/>
      <c r="F24" s="77"/>
      <c r="G24" s="77">
        <v>1.5</v>
      </c>
      <c r="H24" s="77">
        <v>1.59</v>
      </c>
      <c r="I24" s="91"/>
      <c r="J24" s="91"/>
      <c r="K24" s="91"/>
      <c r="L24" s="91"/>
      <c r="M24" s="91"/>
      <c r="N24" s="91"/>
    </row>
    <row r="25" spans="1:14" ht="15">
      <c r="A25" s="77" t="s">
        <v>537</v>
      </c>
      <c r="B25" s="77" t="s">
        <v>540</v>
      </c>
      <c r="C25" s="77"/>
      <c r="D25" s="77">
        <v>2</v>
      </c>
      <c r="E25" s="77"/>
      <c r="F25" s="77"/>
      <c r="G25" s="77"/>
      <c r="H25" s="77"/>
      <c r="I25" s="91"/>
      <c r="J25" s="91"/>
      <c r="K25" s="91"/>
      <c r="L25" s="91"/>
      <c r="M25" s="91"/>
      <c r="N25" s="91"/>
    </row>
    <row r="26" spans="1:14" ht="15">
      <c r="A26" s="77" t="s">
        <v>537</v>
      </c>
      <c r="B26" s="77" t="s">
        <v>541</v>
      </c>
      <c r="C26" s="77">
        <v>1.5</v>
      </c>
      <c r="D26" s="77"/>
      <c r="E26" s="77">
        <v>2.18</v>
      </c>
      <c r="F26" s="77">
        <v>1.7</v>
      </c>
      <c r="G26" s="77"/>
      <c r="H26" s="77">
        <v>1.66</v>
      </c>
      <c r="I26" s="91"/>
      <c r="J26" s="91"/>
      <c r="K26" s="91"/>
      <c r="L26" s="91"/>
      <c r="M26" s="91"/>
      <c r="N26" s="91"/>
    </row>
    <row r="27" spans="1:14" ht="15">
      <c r="A27" s="77" t="s">
        <v>537</v>
      </c>
      <c r="B27" s="77" t="s">
        <v>522</v>
      </c>
      <c r="C27" s="77"/>
      <c r="D27" s="77">
        <v>1.62</v>
      </c>
      <c r="E27" s="77">
        <v>1.74</v>
      </c>
      <c r="F27" s="77">
        <v>2.32</v>
      </c>
      <c r="G27" s="77">
        <v>1.46</v>
      </c>
      <c r="H27" s="77">
        <v>1.83</v>
      </c>
      <c r="I27" s="91"/>
      <c r="J27" s="91"/>
      <c r="K27" s="91"/>
      <c r="L27" s="91"/>
      <c r="M27" s="91"/>
      <c r="N27" s="91"/>
    </row>
    <row r="28" spans="1:14" ht="15">
      <c r="A28" s="77" t="s">
        <v>537</v>
      </c>
      <c r="B28" s="77" t="s">
        <v>526</v>
      </c>
      <c r="C28" s="77">
        <v>1.5</v>
      </c>
      <c r="D28" s="77">
        <v>1.63</v>
      </c>
      <c r="E28" s="77">
        <v>1.77</v>
      </c>
      <c r="F28" s="77">
        <v>1.73</v>
      </c>
      <c r="G28" s="77">
        <v>1.92</v>
      </c>
      <c r="H28" s="77">
        <v>1.98</v>
      </c>
      <c r="I28" s="91"/>
      <c r="J28" s="91"/>
      <c r="K28" s="91"/>
      <c r="L28" s="91"/>
      <c r="M28" s="91"/>
      <c r="N28" s="91"/>
    </row>
    <row r="29" spans="1:14" ht="15">
      <c r="A29" s="77" t="s">
        <v>537</v>
      </c>
      <c r="B29" s="77" t="s">
        <v>542</v>
      </c>
      <c r="C29" s="77">
        <v>2.32</v>
      </c>
      <c r="D29" s="77">
        <v>2</v>
      </c>
      <c r="E29" s="77">
        <v>1.4</v>
      </c>
      <c r="F29" s="77">
        <v>1.54</v>
      </c>
      <c r="G29" s="77">
        <v>1.55</v>
      </c>
      <c r="H29" s="77">
        <v>1.91</v>
      </c>
      <c r="I29" s="91"/>
      <c r="J29" s="91"/>
      <c r="K29" s="91"/>
      <c r="L29" s="91"/>
      <c r="M29" s="91"/>
      <c r="N29" s="91"/>
    </row>
    <row r="30" spans="1:14" ht="15">
      <c r="A30" s="77" t="s">
        <v>537</v>
      </c>
      <c r="B30" s="77" t="s">
        <v>543</v>
      </c>
      <c r="C30" s="77"/>
      <c r="D30" s="77"/>
      <c r="E30" s="77">
        <v>1.6</v>
      </c>
      <c r="F30" s="77">
        <v>2.1</v>
      </c>
      <c r="G30" s="77"/>
      <c r="H30" s="77">
        <v>1.83</v>
      </c>
      <c r="I30" s="91"/>
      <c r="J30" s="91"/>
      <c r="K30" s="91"/>
      <c r="L30" s="91"/>
      <c r="M30" s="91"/>
      <c r="N30" s="91"/>
    </row>
    <row r="31" spans="1:27" ht="15">
      <c r="A31" s="77" t="s">
        <v>537</v>
      </c>
      <c r="B31" s="77" t="s">
        <v>544</v>
      </c>
      <c r="C31" s="77"/>
      <c r="D31" s="77">
        <v>3.68</v>
      </c>
      <c r="E31" s="77">
        <v>1.6</v>
      </c>
      <c r="F31" s="77"/>
      <c r="G31" s="77">
        <v>4.13</v>
      </c>
      <c r="H31" s="77">
        <v>2.35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537</v>
      </c>
      <c r="B32" s="77" t="s">
        <v>545</v>
      </c>
      <c r="C32" s="77">
        <v>1.5</v>
      </c>
      <c r="D32" s="77">
        <v>1.94</v>
      </c>
      <c r="E32" s="77">
        <v>1.78</v>
      </c>
      <c r="F32" s="77">
        <v>1.63</v>
      </c>
      <c r="G32" s="77">
        <v>2.21</v>
      </c>
      <c r="H32" s="77">
        <v>1.99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537</v>
      </c>
      <c r="B33" s="77" t="s">
        <v>546</v>
      </c>
      <c r="C33" s="77"/>
      <c r="D33" s="77">
        <v>3.5</v>
      </c>
      <c r="E33" s="77">
        <v>1.46</v>
      </c>
      <c r="F33" s="77"/>
      <c r="G33" s="77">
        <v>1.51</v>
      </c>
      <c r="H33" s="77">
        <v>1.4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537</v>
      </c>
      <c r="B34" s="77" t="s">
        <v>547</v>
      </c>
      <c r="C34" s="77">
        <v>1.64</v>
      </c>
      <c r="D34" s="77">
        <v>2.64</v>
      </c>
      <c r="E34" s="77">
        <v>1.4</v>
      </c>
      <c r="F34" s="77">
        <v>1.64</v>
      </c>
      <c r="G34" s="77">
        <v>1.4</v>
      </c>
      <c r="H34" s="77">
        <v>1.51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537</v>
      </c>
      <c r="B35" s="77" t="s">
        <v>548</v>
      </c>
      <c r="C35" s="77">
        <v>1.5</v>
      </c>
      <c r="D35" s="77">
        <v>1.75</v>
      </c>
      <c r="E35" s="77">
        <v>1.45</v>
      </c>
      <c r="F35" s="77">
        <v>1.43</v>
      </c>
      <c r="G35" s="77"/>
      <c r="H35" s="77"/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537</v>
      </c>
      <c r="B36" s="77" t="s">
        <v>514</v>
      </c>
      <c r="C36" s="77">
        <v>1.5</v>
      </c>
      <c r="D36" s="77">
        <v>1.6</v>
      </c>
      <c r="E36" s="77">
        <v>1.6</v>
      </c>
      <c r="F36" s="77">
        <v>2.01</v>
      </c>
      <c r="G36" s="77">
        <v>4</v>
      </c>
      <c r="H36" s="77">
        <v>1.59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537</v>
      </c>
      <c r="B37" s="77" t="s">
        <v>549</v>
      </c>
      <c r="C37" s="77">
        <v>1.5</v>
      </c>
      <c r="D37" s="77">
        <v>1.4</v>
      </c>
      <c r="E37" s="77">
        <v>2.02</v>
      </c>
      <c r="F37" s="77">
        <v>1.55</v>
      </c>
      <c r="G37" s="77">
        <v>1.6</v>
      </c>
      <c r="H37" s="77">
        <v>1.98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537</v>
      </c>
      <c r="B38" s="77" t="s">
        <v>550</v>
      </c>
      <c r="C38" s="77"/>
      <c r="D38" s="77">
        <v>1.4</v>
      </c>
      <c r="E38" s="77">
        <v>1.7</v>
      </c>
      <c r="F38" s="77">
        <v>1.85</v>
      </c>
      <c r="G38" s="77">
        <v>1.4</v>
      </c>
      <c r="H38" s="77">
        <v>1.8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551</v>
      </c>
      <c r="B39" s="77" t="s">
        <v>536</v>
      </c>
      <c r="C39" s="77"/>
      <c r="D39" s="77">
        <v>1.5</v>
      </c>
      <c r="E39" s="77">
        <v>1.59</v>
      </c>
      <c r="F39" s="77">
        <v>1.79</v>
      </c>
      <c r="G39" s="77">
        <v>2.15</v>
      </c>
      <c r="H39" s="77">
        <v>1.75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518</v>
      </c>
      <c r="B40" s="77" t="s">
        <v>568</v>
      </c>
      <c r="C40" s="77"/>
      <c r="D40" s="77"/>
      <c r="E40" s="77"/>
      <c r="F40" s="77"/>
      <c r="G40" s="77"/>
      <c r="H40" s="77">
        <v>3.14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518</v>
      </c>
      <c r="B41" s="77" t="s">
        <v>529</v>
      </c>
      <c r="C41" s="77"/>
      <c r="D41" s="77"/>
      <c r="E41" s="77"/>
      <c r="F41" s="77"/>
      <c r="G41" s="77"/>
      <c r="H41" s="77">
        <v>2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552</v>
      </c>
      <c r="B42" s="77" t="s">
        <v>569</v>
      </c>
      <c r="C42" s="77"/>
      <c r="D42" s="77"/>
      <c r="E42" s="77"/>
      <c r="F42" s="77"/>
      <c r="G42" s="77">
        <v>2</v>
      </c>
      <c r="H42" s="77">
        <v>2.06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552</v>
      </c>
      <c r="B43" s="77" t="s">
        <v>554</v>
      </c>
      <c r="C43" s="77"/>
      <c r="D43" s="77"/>
      <c r="E43" s="77"/>
      <c r="F43" s="77"/>
      <c r="G43" s="77"/>
      <c r="H43" s="77">
        <v>2.9</v>
      </c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552</v>
      </c>
      <c r="B44" s="77" t="s">
        <v>885</v>
      </c>
      <c r="C44" s="77"/>
      <c r="D44" s="77"/>
      <c r="E44" s="77"/>
      <c r="F44" s="77"/>
      <c r="G44" s="77"/>
      <c r="H44" s="77">
        <v>2</v>
      </c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77"/>
      <c r="B45" s="77"/>
      <c r="C45" s="77"/>
      <c r="D45" s="77"/>
      <c r="E45" s="77"/>
      <c r="F45" s="77"/>
      <c r="G45" s="77"/>
      <c r="H45" s="77"/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9" t="s">
        <v>520</v>
      </c>
      <c r="B101" s="199"/>
      <c r="C101" s="199"/>
      <c r="D101" s="199"/>
      <c r="E101" s="199"/>
      <c r="F101" s="199"/>
      <c r="G101" s="199"/>
      <c r="H101" s="199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9" t="s">
        <v>521</v>
      </c>
      <c r="B201" s="199"/>
      <c r="C201" s="199"/>
      <c r="D201" s="199"/>
      <c r="E201" s="199"/>
      <c r="F201" s="199"/>
      <c r="G201" s="199"/>
      <c r="H201" s="199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513</v>
      </c>
      <c r="B202" s="92" t="s">
        <v>522</v>
      </c>
      <c r="C202" s="92"/>
      <c r="D202" s="92"/>
      <c r="E202" s="92">
        <v>1.1</v>
      </c>
      <c r="F202" s="92"/>
      <c r="G202" s="92"/>
      <c r="H202" s="92">
        <v>1.5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515</v>
      </c>
      <c r="B203" s="92" t="s">
        <v>566</v>
      </c>
      <c r="C203" s="92"/>
      <c r="D203" s="92"/>
      <c r="E203" s="92"/>
      <c r="F203" s="92"/>
      <c r="G203" s="92"/>
      <c r="H203" s="92">
        <v>0.94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515</v>
      </c>
      <c r="B204" s="92" t="s">
        <v>528</v>
      </c>
      <c r="C204" s="92"/>
      <c r="D204" s="92"/>
      <c r="E204" s="92"/>
      <c r="F204" s="92">
        <v>1</v>
      </c>
      <c r="G204" s="92">
        <v>0.8</v>
      </c>
      <c r="H204" s="92">
        <v>0.81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515</v>
      </c>
      <c r="B205" s="92" t="s">
        <v>602</v>
      </c>
      <c r="C205" s="92"/>
      <c r="D205" s="92"/>
      <c r="E205" s="92"/>
      <c r="F205" s="92"/>
      <c r="G205" s="92">
        <v>1</v>
      </c>
      <c r="H205" s="92"/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515</v>
      </c>
      <c r="B206" s="92" t="s">
        <v>531</v>
      </c>
      <c r="C206" s="92"/>
      <c r="D206" s="92"/>
      <c r="E206" s="92"/>
      <c r="F206" s="92">
        <v>1</v>
      </c>
      <c r="G206" s="92">
        <v>0.8</v>
      </c>
      <c r="H206" s="92">
        <v>0.95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515</v>
      </c>
      <c r="B207" s="92" t="s">
        <v>555</v>
      </c>
      <c r="C207" s="92"/>
      <c r="D207" s="92"/>
      <c r="E207" s="92"/>
      <c r="F207" s="92"/>
      <c r="G207" s="92">
        <v>1</v>
      </c>
      <c r="H207" s="92">
        <v>0.93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515</v>
      </c>
      <c r="B208" s="92" t="s">
        <v>570</v>
      </c>
      <c r="C208" s="92">
        <v>1.6</v>
      </c>
      <c r="D208" s="92">
        <v>1</v>
      </c>
      <c r="E208" s="92">
        <v>0.99</v>
      </c>
      <c r="F208" s="92">
        <v>1.06</v>
      </c>
      <c r="G208" s="92">
        <v>1</v>
      </c>
      <c r="H208" s="92">
        <v>0.95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515</v>
      </c>
      <c r="B209" s="92" t="s">
        <v>845</v>
      </c>
      <c r="C209" s="92">
        <v>1</v>
      </c>
      <c r="D209" s="92">
        <v>1</v>
      </c>
      <c r="E209" s="92">
        <v>0.98</v>
      </c>
      <c r="F209" s="92"/>
      <c r="G209" s="92"/>
      <c r="H209" s="92">
        <v>0.98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537</v>
      </c>
      <c r="B210" s="92" t="s">
        <v>538</v>
      </c>
      <c r="C210" s="92"/>
      <c r="D210" s="92">
        <v>0.89</v>
      </c>
      <c r="E210" s="92"/>
      <c r="F210" s="92"/>
      <c r="G210" s="92"/>
      <c r="H210" s="92">
        <v>0.77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537</v>
      </c>
      <c r="B211" s="92" t="s">
        <v>539</v>
      </c>
      <c r="C211" s="92"/>
      <c r="D211" s="92"/>
      <c r="E211" s="92"/>
      <c r="F211" s="92">
        <v>0.69</v>
      </c>
      <c r="G211" s="92"/>
      <c r="H211" s="92">
        <v>0.7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537</v>
      </c>
      <c r="B212" s="92" t="s">
        <v>540</v>
      </c>
      <c r="C212" s="92">
        <v>1.2</v>
      </c>
      <c r="D212" s="92">
        <v>0.8</v>
      </c>
      <c r="E212" s="92"/>
      <c r="F212" s="92"/>
      <c r="G212" s="92"/>
      <c r="H212" s="92">
        <v>0.7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537</v>
      </c>
      <c r="B213" s="92" t="s">
        <v>541</v>
      </c>
      <c r="C213" s="92"/>
      <c r="D213" s="92"/>
      <c r="E213" s="92"/>
      <c r="F213" s="92"/>
      <c r="G213" s="92"/>
      <c r="H213" s="92">
        <v>0.67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537</v>
      </c>
      <c r="B214" s="92" t="s">
        <v>522</v>
      </c>
      <c r="C214" s="92"/>
      <c r="D214" s="92"/>
      <c r="E214" s="92"/>
      <c r="F214" s="92"/>
      <c r="G214" s="92"/>
      <c r="H214" s="92">
        <v>0.81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537</v>
      </c>
      <c r="B215" s="92" t="s">
        <v>526</v>
      </c>
      <c r="C215" s="92"/>
      <c r="D215" s="92"/>
      <c r="E215" s="92"/>
      <c r="F215" s="92"/>
      <c r="G215" s="92"/>
      <c r="H215" s="92">
        <v>0.9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537</v>
      </c>
      <c r="B216" s="92" t="s">
        <v>542</v>
      </c>
      <c r="C216" s="92"/>
      <c r="D216" s="92"/>
      <c r="E216" s="92">
        <v>0.65</v>
      </c>
      <c r="F216" s="92"/>
      <c r="G216" s="92"/>
      <c r="H216" s="92"/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537</v>
      </c>
      <c r="B217" s="92" t="s">
        <v>544</v>
      </c>
      <c r="C217" s="92"/>
      <c r="D217" s="92"/>
      <c r="E217" s="92"/>
      <c r="F217" s="92">
        <v>0.99</v>
      </c>
      <c r="G217" s="92">
        <v>1</v>
      </c>
      <c r="H217" s="92">
        <v>0.86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537</v>
      </c>
      <c r="B218" s="92" t="s">
        <v>545</v>
      </c>
      <c r="C218" s="92"/>
      <c r="D218" s="92"/>
      <c r="E218" s="92"/>
      <c r="F218" s="92"/>
      <c r="G218" s="92"/>
      <c r="H218" s="92">
        <v>0.8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537</v>
      </c>
      <c r="B219" s="92" t="s">
        <v>546</v>
      </c>
      <c r="C219" s="92"/>
      <c r="D219" s="92"/>
      <c r="E219" s="92"/>
      <c r="F219" s="92"/>
      <c r="G219" s="92"/>
      <c r="H219" s="92">
        <v>0.88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537</v>
      </c>
      <c r="B220" s="92" t="s">
        <v>547</v>
      </c>
      <c r="C220" s="92"/>
      <c r="D220" s="92"/>
      <c r="E220" s="92"/>
      <c r="F220" s="92">
        <v>0.6</v>
      </c>
      <c r="G220" s="92">
        <v>0.72</v>
      </c>
      <c r="H220" s="92">
        <v>0.71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537</v>
      </c>
      <c r="B221" s="92" t="s">
        <v>548</v>
      </c>
      <c r="C221" s="92"/>
      <c r="D221" s="92"/>
      <c r="E221" s="92"/>
      <c r="F221" s="92"/>
      <c r="G221" s="92"/>
      <c r="H221" s="92">
        <v>0.59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537</v>
      </c>
      <c r="B222" s="92" t="s">
        <v>514</v>
      </c>
      <c r="C222" s="92">
        <v>1.1</v>
      </c>
      <c r="D222" s="92"/>
      <c r="E222" s="92"/>
      <c r="F222" s="92"/>
      <c r="G222" s="92">
        <v>0.69</v>
      </c>
      <c r="H222" s="92">
        <v>0.69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537</v>
      </c>
      <c r="B223" s="92" t="s">
        <v>549</v>
      </c>
      <c r="C223" s="92">
        <v>0.96</v>
      </c>
      <c r="D223" s="92"/>
      <c r="E223" s="92"/>
      <c r="F223" s="92"/>
      <c r="G223" s="92"/>
      <c r="H223" s="92">
        <v>0.7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537</v>
      </c>
      <c r="B224" s="92" t="s">
        <v>550</v>
      </c>
      <c r="C224" s="92"/>
      <c r="D224" s="92"/>
      <c r="E224" s="92"/>
      <c r="F224" s="92"/>
      <c r="G224" s="92"/>
      <c r="H224" s="92">
        <v>0.86</v>
      </c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5">
      <c r="A225" s="92" t="s">
        <v>518</v>
      </c>
      <c r="B225" s="92" t="s">
        <v>531</v>
      </c>
      <c r="C225" s="92"/>
      <c r="D225" s="92"/>
      <c r="E225" s="92"/>
      <c r="F225" s="92"/>
      <c r="G225" s="92"/>
      <c r="H225" s="92">
        <v>0.82</v>
      </c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9" t="s">
        <v>523</v>
      </c>
      <c r="B301" s="199"/>
      <c r="C301" s="199"/>
      <c r="D301" s="199"/>
      <c r="E301" s="199"/>
      <c r="F301" s="199"/>
      <c r="G301" s="199"/>
      <c r="H301" s="199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535</v>
      </c>
      <c r="B302" s="92" t="s">
        <v>536</v>
      </c>
      <c r="C302" s="92"/>
      <c r="D302" s="92"/>
      <c r="E302" s="92"/>
      <c r="F302" s="92"/>
      <c r="G302" s="92"/>
      <c r="H302" s="92">
        <v>-1.02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2014-02-27T16:29:24Z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