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115" windowHeight="775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<sst xmlns="http://schemas.openxmlformats.org/spreadsheetml/2006/main" count="1966" uniqueCount="912">
  <si>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</si>
  <si>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</si>
  <si>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</si>
  <si>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</si>
  <si>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</si>
  <si>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</si>
  <si>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</si>
  <si>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</si>
  <si>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</si>
  <si>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</si>
  <si>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</si>
  <si>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</si>
  <si>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</si>
  <si>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</si>
  <si>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</si>
  <si>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</si>
  <si>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</si>
  <si>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</si>
  <si>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</si>
  <si>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</si>
  <si>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</si>
  <si>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</si>
  <si>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</si>
  <si>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</si>
  <si>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</si>
  <si>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</si>
  <si>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</si>
  <si>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</si>
  <si>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</si>
  <si>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</si>
  <si>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</si>
  <si>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</si>
  <si>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</si>
  <si>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</si>
  <si>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</si>
  <si>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</si>
  <si>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</si>
  <si>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</si>
  <si>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</si>
  <si>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</si>
  <si>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</si>
  <si>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</si>
  <si>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</si>
  <si>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</si>
  <si>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</si>
  <si>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</si>
  <si>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</si>
  <si>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</si>
  <si>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</si>
  <si>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</si>
  <si>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</si>
  <si>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</si>
  <si>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</si>
  <si>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</si>
  <si>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</si>
  <si>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</si>
  <si>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</si>
  <si>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</si>
  <si>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</si>
  <si>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</si>
  <si>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</si>
  <si>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</si>
  <si>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</si>
  <si>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</si>
  <si>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</si>
  <si>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</si>
  <si>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</si>
  <si>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</si>
  <si>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</si>
  <si>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</si>
  <si>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</si>
  <si>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</si>
  <si>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</si>
  <si>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</si>
  <si>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</si>
  <si>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</si>
  <si>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</si>
  <si>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</si>
  <si>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</si>
  <si>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</si>
  <si>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</si>
  <si>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</si>
  <si>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</si>
  <si>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</si>
  <si>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</si>
  <si>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</si>
  <si>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</si>
  <si>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</si>
  <si>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</si>
  <si>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</si>
  <si>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</si>
  <si>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</si>
  <si>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</si>
  <si>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</si>
  <si>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</si>
  <si>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</si>
  <si>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</si>
  <si>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</si>
  <si>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</si>
  <si>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</si>
  <si>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</si>
  <si>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</si>
  <si>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</si>
  <si>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</si>
  <si>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</si>
  <si>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</si>
  <si>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</si>
  <si>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</si>
  <si>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</si>
  <si>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</si>
  <si>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</si>
  <si>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</si>
  <si>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</si>
  <si>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</si>
  <si>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</si>
  <si>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</si>
  <si>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</si>
  <si>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</si>
  <si>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</si>
  <si>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</si>
  <si>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</si>
  <si>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</si>
  <si>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</si>
  <si>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</si>
  <si>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</si>
  <si>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</si>
  <si>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</si>
  <si>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</si>
  <si>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</si>
  <si>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</si>
  <si>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</si>
  <si>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</si>
  <si>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</si>
  <si>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</si>
  <si>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</si>
  <si>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</si>
  <si>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</si>
  <si>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</si>
  <si>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</si>
  <si>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</si>
  <si>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</si>
  <si>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</si>
  <si>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</si>
  <si>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</si>
  <si>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</si>
  <si>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</si>
  <si>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</si>
  <si>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</si>
  <si>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</si>
  <si>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</si>
  <si>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</si>
  <si>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</si>
  <si>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</si>
  <si>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</si>
  <si>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</si>
  <si>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</si>
  <si>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</si>
  <si>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</si>
  <si>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</si>
  <si>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</si>
  <si>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</si>
  <si>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</si>
  <si>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</si>
  <si>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</si>
  <si>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</si>
  <si>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</si>
  <si>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</si>
  <si>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Pagarés Bursátiles BISA Bolsa II - Emisión 2</t>
  </si>
  <si>
    <t>ASFI/DSV-ED-BIA-017/2011</t>
  </si>
  <si>
    <t>BIA-PB2-E6U</t>
  </si>
  <si>
    <t>Pagarés Bursátiles BISA Bolsa II - Emisión 7</t>
  </si>
  <si>
    <t>ASFI/DSV-ED-BIA-028/2012</t>
  </si>
  <si>
    <t>BIA-PB2-E7U</t>
  </si>
  <si>
    <t>Pagarés Bursátiles BISA Bolsa II - Emisión 8</t>
  </si>
  <si>
    <t>ASFI/DSV-ED-BIA-001/2013</t>
  </si>
  <si>
    <t>BIA-PB2-E8U</t>
  </si>
  <si>
    <t>Pagarés Bursátiles BISA Bolsa II - Emisión 9</t>
  </si>
  <si>
    <t>ASFI/DSV-ED-BIA-004/2013</t>
  </si>
  <si>
    <t>BIA-PB2-E9U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</si>
  <si>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</si>
  <si>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</si>
  <si>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</si>
  <si>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</si>
  <si>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</si>
  <si>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</si>
  <si>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</si>
  <si>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</si>
  <si>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</si>
  <si>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</si>
  <si>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</si>
  <si>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</si>
  <si>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</si>
  <si>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</si>
  <si>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</si>
  <si>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</si>
  <si>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</si>
  <si>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</si>
  <si>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</si>
  <si>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</si>
  <si>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</si>
  <si>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</si>
  <si>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</si>
  <si>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</si>
  <si>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</si>
  <si>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</si>
  <si>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</si>
  <si>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BPC-1-E1A-10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</si>
  <si>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</si>
  <si>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</si>
  <si>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</si>
  <si>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</si>
  <si>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</si>
  <si>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</si>
  <si>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</si>
  <si>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</si>
  <si>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</si>
  <si>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</si>
  <si>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</si>
  <si>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</si>
  <si>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</si>
  <si>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</si>
  <si>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</si>
  <si>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Pagarés Bursátiles INTI II - Emisión 1</t>
  </si>
  <si>
    <t>ASFI/DSV-ED-DIN-002/2013</t>
  </si>
  <si>
    <t>DIN-PB2-N1U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</si>
  <si>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</si>
  <si>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</si>
  <si>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</si>
  <si>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</si>
  <si>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</si>
  <si>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</si>
  <si>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</si>
  <si>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</si>
  <si>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</si>
  <si>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</si>
  <si>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</si>
  <si>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</si>
  <si>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</si>
  <si>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</si>
  <si>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</si>
  <si>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</si>
  <si>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</si>
  <si>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</si>
  <si>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</si>
  <si>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</si>
  <si>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</si>
  <si>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</si>
  <si>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</si>
  <si>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</si>
  <si>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</si>
  <si>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</si>
  <si>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</si>
  <si>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</si>
  <si>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</si>
  <si>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</si>
  <si>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</si>
  <si>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</si>
  <si>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</si>
  <si>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</si>
  <si>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</si>
  <si>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</si>
  <si>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</si>
  <si>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</si>
  <si>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</si>
  <si>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</si>
  <si>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</si>
  <si>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</si>
  <si>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</si>
  <si>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</si>
  <si>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</si>
  <si>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</si>
  <si>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</si>
  <si>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</si>
  <si>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</si>
  <si>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</si>
  <si>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</si>
  <si>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</si>
  <si>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</si>
  <si>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</si>
  <si>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</si>
  <si>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</si>
  <si>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</si>
  <si>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</si>
  <si>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</si>
  <si>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</si>
  <si>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</si>
  <si>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</si>
  <si>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</si>
  <si>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</si>
  <si>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</si>
  <si>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</si>
  <si>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</si>
  <si>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</si>
  <si>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</si>
  <si>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</si>
  <si>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</si>
  <si>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</si>
  <si>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Emisión 3</t>
  </si>
  <si>
    <t>ASFI/DSV-ED-FLE-003/2013</t>
  </si>
  <si>
    <t>FLE-PB2-N3U</t>
  </si>
  <si>
    <t>Pagarés Bursátiles Fortaleza Leasing II - Emisón 4</t>
  </si>
  <si>
    <t>ASFI/DSV-ED-FLE-014/2013</t>
  </si>
  <si>
    <t>FLE-PB2-N4U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</si>
  <si>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</si>
  <si>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</si>
  <si>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</si>
  <si>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</si>
  <si>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</si>
  <si>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</si>
  <si>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</si>
  <si>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</si>
  <si>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</si>
  <si>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</si>
  <si>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</si>
  <si>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</si>
  <si>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</si>
  <si>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</si>
  <si>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</si>
  <si>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</si>
  <si>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</si>
  <si>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</si>
  <si>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</si>
  <si>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</si>
  <si>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</si>
  <si>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</si>
  <si>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</si>
  <si>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</si>
  <si>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</si>
  <si>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</si>
  <si>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</si>
  <si>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</si>
  <si>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</si>
  <si>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</si>
  <si>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</si>
  <si>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</si>
  <si>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</si>
  <si>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</si>
  <si>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</si>
  <si>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</si>
  <si>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</si>
  <si>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</si>
  <si>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</si>
  <si>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</si>
  <si>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</si>
  <si>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</si>
  <si>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</si>
  <si>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</si>
  <si>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</si>
  <si>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</si>
  <si>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</si>
  <si>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</si>
  <si>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</si>
  <si>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</si>
  <si>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</si>
  <si>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</si>
  <si>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</si>
  <si>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</si>
  <si>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</si>
  <si>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</si>
  <si>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</si>
  <si>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</si>
  <si>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</si>
  <si>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</si>
  <si>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</si>
  <si>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</si>
  <si>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</si>
  <si>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</si>
  <si>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</si>
  <si>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</si>
  <si>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INN-TD-U1G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</si>
  <si>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</si>
  <si>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</si>
  <si>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</si>
  <si>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</si>
  <si>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</si>
  <si>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</si>
  <si>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</si>
  <si>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</si>
  <si>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</si>
  <si>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</si>
  <si>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MBD-TD-NA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</si>
  <si>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</si>
  <si>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</si>
  <si>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</si>
  <si>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</si>
  <si>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</si>
  <si>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</si>
  <si>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</si>
  <si>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MBP-TD-NA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</si>
  <si>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</si>
  <si>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</si>
  <si>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</si>
  <si>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</si>
  <si>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</si>
  <si>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</si>
  <si>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</si>
  <si>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</si>
  <si>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</si>
  <si>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</si>
  <si>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</si>
  <si>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</si>
  <si>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</si>
  <si>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MCB-TD-NB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</si>
  <si>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</si>
  <si>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</si>
  <si>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</si>
  <si>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</si>
  <si>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</si>
  <si>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</si>
  <si>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</si>
  <si>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</si>
  <si>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</si>
  <si>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</si>
  <si>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</si>
  <si>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</si>
  <si>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</si>
  <si>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</si>
  <si>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</si>
  <si>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</si>
  <si>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</si>
  <si>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</si>
  <si>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</si>
  <si>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</si>
  <si>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</si>
  <si>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</si>
  <si>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</si>
  <si>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</si>
  <si>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</si>
  <si>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</si>
  <si>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</si>
  <si>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Pagarés Bursátiles SC Securities - Emisión 4</t>
  </si>
  <si>
    <t>ASFI/DSV-ED-SZS-008/2013</t>
  </si>
  <si>
    <t>SZS-PB1-E4U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</si>
  <si>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</si>
  <si>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</si>
  <si>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</si>
  <si>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</si>
  <si>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</si>
  <si>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</si>
  <si>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</si>
  <si>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</si>
  <si>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</si>
  <si>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</si>
  <si>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</si>
  <si>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</si>
  <si>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</si>
  <si>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</si>
  <si>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</si>
  <si>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</si>
  <si>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</si>
  <si>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</si>
  <si>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</si>
  <si>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</si>
  <si>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</si>
  <si>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</si>
  <si>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</si>
  <si>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</si>
  <si>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</si>
  <si>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</si>
  <si>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Pagarés Bursátiles Valores Unión - Emisión 5</t>
  </si>
  <si>
    <t>ASFI/DSV-ED-VUN-025/2012</t>
  </si>
  <si>
    <t>VUN-PB1-N5A</t>
  </si>
  <si>
    <t>VUN-PB1-N5B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</si>
  <si>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</si>
  <si>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</si>
  <si>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</si>
  <si>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</si>
  <si>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</si>
  <si>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</si>
  <si>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</si>
  <si>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</si>
  <si>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</si>
  <si>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</si>
  <si>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</si>
  <si>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</si>
  <si>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</si>
  <si>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</si>
  <si>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</si>
  <si>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</si>
  <si>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</si>
  <si>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</si>
  <si>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</si>
  <si>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</si>
  <si>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</si>
  <si>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</si>
  <si>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</si>
  <si>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</si>
  <si>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</si>
  <si>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</si>
  <si>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</si>
  <si>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</si>
  <si>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</si>
  <si>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</si>
  <si>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</si>
  <si>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</si>
  <si>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</si>
  <si>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</si>
  <si>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</si>
  <si>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</si>
  <si>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</si>
  <si>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</si>
  <si>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</si>
  <si>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</si>
  <si>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</si>
  <si>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</si>
  <si>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</si>
  <si>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</si>
  <si>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</si>
  <si>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</si>
  <si>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</si>
  <si>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</si>
  <si>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</si>
  <si>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</si>
  <si>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</si>
  <si>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</si>
  <si>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</si>
  <si>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</si>
  <si>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</si>
  <si>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</si>
  <si>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</si>
  <si>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</si>
  <si>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</si>
  <si>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</si>
  <si>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</si>
  <si>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</si>
  <si>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</si>
  <si>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</si>
  <si>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</si>
  <si>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</si>
  <si>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</si>
  <si>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</si>
  <si>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</si>
  <si>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PYME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</si>
  <si>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</si>
  <si>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</si>
  <si>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</si>
  <si>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</si>
  <si>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</si>
  <si>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</si>
  <si>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</si>
  <si>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</si>
  <si>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</si>
  <si>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</si>
  <si>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</si>
  <si>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</si>
  <si>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</si>
  <si>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</si>
  <si>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</si>
  <si>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</si>
  <si>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</si>
  <si>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</si>
  <si>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</si>
  <si>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</si>
  <si>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</si>
  <si>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</si>
  <si>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</si>
  <si>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</si>
  <si>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</si>
  <si>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</si>
  <si>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</si>
  <si>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</si>
  <si>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</si>
  <si>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</si>
  <si>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</si>
  <si>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</si>
  <si>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</si>
  <si>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</si>
  <si>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</si>
  <si>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</si>
  <si>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</si>
  <si>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</si>
  <si>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</si>
  <si>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</si>
  <si>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</si>
  <si>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</si>
  <si>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</si>
  <si>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</si>
  <si>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</si>
  <si>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</si>
  <si>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</si>
  <si>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</si>
  <si>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</si>
  <si>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</si>
  <si>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</si>
  <si>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</si>
  <si>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</si>
  <si>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</si>
  <si>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</si>
  <si>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</si>
  <si>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</si>
  <si>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</si>
  <si>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</si>
  <si>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</si>
  <si>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</si>
  <si>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</si>
  <si>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</si>
  <si>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</si>
  <si>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</si>
  <si>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</si>
  <si>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</si>
  <si>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</si>
  <si>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</si>
  <si>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</si>
  <si>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</si>
  <si>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</si>
  <si>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</si>
  <si>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</si>
  <si>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</si>
  <si>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</si>
  <si>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</si>
  <si>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</si>
  <si>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</si>
  <si>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</si>
  <si>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</si>
  <si>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</si>
  <si>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</si>
  <si>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</si>
  <si>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</si>
  <si>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</si>
  <si>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</si>
  <si>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</si>
  <si>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</si>
  <si>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</si>
  <si>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</si>
  <si>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</si>
  <si>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</si>
  <si>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</si>
  <si>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</si>
  <si>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CARTERA PROPIA Y CLIENTES AGENCIAS DE BOLSA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</si>
  <si>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</si>
  <si>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</si>
  <si>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</si>
  <si>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</si>
  <si>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</si>
  <si>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</si>
  <si>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</si>
  <si>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</si>
  <si>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</si>
  <si>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</si>
  <si>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</si>
  <si>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</si>
  <si>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</si>
  <si>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</si>
  <si>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</si>
  <si>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</si>
  <si>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</si>
  <si>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</si>
  <si>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</si>
  <si>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</si>
  <si>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</si>
  <si>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</si>
  <si>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</si>
  <si>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</si>
  <si>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</si>
  <si>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</si>
  <si>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</si>
  <si>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</si>
  <si>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</si>
  <si>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</si>
  <si>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</si>
  <si>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</si>
  <si>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</si>
  <si>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MCB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</si>
  <si>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</si>
  <si>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</si>
  <si>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</si>
  <si>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</si>
  <si>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</si>
  <si>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</si>
  <si>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</si>
  <si>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</si>
  <si>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</si>
  <si>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</si>
  <si>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</si>
  <si>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</si>
  <si>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</si>
  <si>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</si>
  <si>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</si>
  <si>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</si>
  <si>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</si>
  <si>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</si>
  <si>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</si>
  <si>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</si>
  <si>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</si>
  <si>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</si>
  <si>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</si>
  <si>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</si>
  <si>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</si>
  <si>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 de Contenido Crediticio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</si>
  <si>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</si>
  <si>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</si>
  <si>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</si>
  <si>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</si>
  <si>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</si>
  <si>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</si>
  <si>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</si>
  <si>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</si>
  <si>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</si>
  <si>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</si>
  <si>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</si>
  <si>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</si>
  <si>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</si>
  <si>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</si>
  <si>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</si>
  <si>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</si>
  <si>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</si>
  <si>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</si>
  <si>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</si>
  <si>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</si>
  <si>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</si>
  <si>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</si>
  <si>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</si>
  <si>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</si>
  <si>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</si>
  <si>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</si>
  <si>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</si>
  <si>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</si>
  <si>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</si>
  <si>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</si>
  <si>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</si>
  <si>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</si>
  <si>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</si>
  <si>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</si>
  <si>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</si>
  <si>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</si>
  <si>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</si>
  <si>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</si>
  <si>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</si>
  <si>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</si>
  <si>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</si>
  <si>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</si>
  <si>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</si>
  <si>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</si>
  <si>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</si>
  <si>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</si>
  <si>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</si>
  <si>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</si>
  <si>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</si>
  <si>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</si>
  <si>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</si>
  <si>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</si>
  <si>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</si>
  <si>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</si>
  <si>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</si>
  <si>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</si>
  <si>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</si>
  <si>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</si>
  <si>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</si>
  <si>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</si>
  <si>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</si>
  <si>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</si>
  <si>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</si>
  <si>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</si>
  <si>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</si>
  <si>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</si>
  <si>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</si>
  <si>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</si>
  <si>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</si>
  <si>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</si>
  <si>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</si>
  <si>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</si>
  <si>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</si>
  <si>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</si>
  <si>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</si>
  <si>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</si>
  <si>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</si>
  <si>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</si>
  <si>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</si>
  <si>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</si>
  <si>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</si>
  <si>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</si>
  <si>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</si>
  <si>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</si>
  <si>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</si>
  <si>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</si>
  <si>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</si>
  <si>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</si>
  <si>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</si>
  <si>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</si>
  <si>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</si>
  <si>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</si>
  <si>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</si>
  <si>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</si>
  <si>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</si>
  <si>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</si>
  <si>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</si>
  <si>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</si>
  <si>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</si>
  <si>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</si>
  <si>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</si>
  <si>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</si>
  <si>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</si>
  <si>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</si>
  <si>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</si>
  <si>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</si>
  <si>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</si>
  <si>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</si>
  <si>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</si>
  <si>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</si>
  <si>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</si>
  <si>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</si>
  <si>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</si>
  <si>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</si>
  <si>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</si>
  <si>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</si>
  <si>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</si>
  <si>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</si>
  <si>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</si>
  <si>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</si>
  <si>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</si>
  <si>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</si>
  <si>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</si>
  <si>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</si>
  <si>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</si>
  <si>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</si>
  <si>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</si>
  <si>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</si>
  <si>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</si>
  <si>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</si>
  <si>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</si>
  <si>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</si>
  <si>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</si>
  <si>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</si>
  <si>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</si>
  <si>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</si>
  <si>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</si>
  <si>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</si>
  <si>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</si>
  <si>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</si>
  <si>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</si>
  <si>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</si>
  <si>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</si>
  <si>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</si>
  <si>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</si>
  <si>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</si>
  <si>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</si>
  <si>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</si>
  <si>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</si>
  <si>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</si>
  <si>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</si>
  <si>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</si>
  <si>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</si>
  <si>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</si>
  <si>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</si>
  <si>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</si>
  <si>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</si>
  <si>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</si>
  <si>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</si>
  <si>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</si>
  <si>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</si>
  <si>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</si>
  <si>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</si>
  <si>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</si>
  <si>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</si>
  <si>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</si>
  <si>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</si>
  <si>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</si>
  <si>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</si>
  <si>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</si>
  <si>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</si>
  <si>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</si>
  <si>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</si>
  <si>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</si>
  <si>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</si>
  <si>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</si>
  <si>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</si>
  <si>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</si>
  <si>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</si>
  <si>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</si>
  <si>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</si>
  <si>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</si>
  <si>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</si>
  <si>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</si>
  <si>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</si>
  <si>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</si>
  <si>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</si>
  <si>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</si>
  <si>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</si>
  <si>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</si>
  <si>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</si>
  <si>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</si>
  <si>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</si>
  <si>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</si>
  <si>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</si>
  <si>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</si>
  <si>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</si>
  <si>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</si>
  <si>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</si>
  <si>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</si>
  <si>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</si>
  <si>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</si>
  <si>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</si>
  <si>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</si>
  <si>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</si>
  <si>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</si>
  <si>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</si>
  <si>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</si>
  <si>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</si>
  <si>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</si>
  <si>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</si>
  <si>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</si>
  <si>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</si>
  <si>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</si>
  <si>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</si>
  <si>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</si>
  <si>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</si>
  <si>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AL  31  DE  AGOSTO  DE  2013</t>
  </si>
  <si>
    <t>Bonos Subordinados ECOFUTURO 2 - Emisión 1</t>
  </si>
  <si>
    <t>ASFI/DSV-ED-FEF-024/2013</t>
  </si>
  <si>
    <t>FEF-2-N1U-13</t>
  </si>
  <si>
    <t>AL  22  DE AGOSTO DE 2013</t>
  </si>
  <si>
    <t>Inv.Extranjero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</si>
</sst>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5" applyFont="1" applyFill="1" applyBorder="1" applyAlignment="1">
      <alignment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16" fontId="19" fillId="33" borderId="12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75" fillId="34" borderId="0" xfId="0" applyFont="1" applyFill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188" fontId="0" fillId="0" borderId="0" xfId="37" applyNumberFormat="1" applyFont="1" applyAlignment="1">
      <alignment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24" sqref="A24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0" t="s">
        <v>689</v>
      </c>
      <c r="B1" s="200"/>
    </row>
    <row r="2" spans="1:2" ht="15">
      <c r="A2" s="173"/>
      <c r="B2" s="173"/>
    </row>
    <row r="3" spans="1:2" ht="15">
      <c r="A3" s="174" t="s">
        <v>690</v>
      </c>
      <c r="B3" s="173" t="s">
        <v>691</v>
      </c>
    </row>
    <row r="4" spans="1:2" ht="15">
      <c r="A4" s="174" t="s">
        <v>692</v>
      </c>
      <c r="B4" s="173" t="s">
        <v>693</v>
      </c>
    </row>
    <row r="5" spans="1:2" ht="15">
      <c r="A5" s="174" t="s">
        <v>694</v>
      </c>
      <c r="B5" s="173" t="s">
        <v>695</v>
      </c>
    </row>
    <row r="6" spans="1:2" ht="15">
      <c r="A6" s="174" t="s">
        <v>696</v>
      </c>
      <c r="B6" s="173" t="s">
        <v>697</v>
      </c>
    </row>
    <row r="7" spans="1:2" ht="15">
      <c r="A7" s="174" t="s">
        <v>698</v>
      </c>
      <c r="B7" s="173" t="s">
        <v>699</v>
      </c>
    </row>
    <row r="8" spans="1:2" ht="15">
      <c r="A8" s="174" t="s">
        <v>700</v>
      </c>
      <c r="B8" s="173" t="s">
        <v>701</v>
      </c>
    </row>
    <row r="9" spans="1:2" ht="15">
      <c r="A9" s="174" t="s">
        <v>702</v>
      </c>
      <c r="B9" s="173" t="s">
        <v>703</v>
      </c>
    </row>
    <row r="10" spans="1:2" ht="15">
      <c r="A10" s="174" t="s">
        <v>704</v>
      </c>
      <c r="B10" s="173" t="s">
        <v>705</v>
      </c>
    </row>
    <row r="11" spans="1:2" ht="15">
      <c r="A11" s="174" t="s">
        <v>706</v>
      </c>
      <c r="B11" s="173" t="s">
        <v>707</v>
      </c>
    </row>
    <row r="12" spans="1:2" ht="15">
      <c r="A12" s="174" t="s">
        <v>708</v>
      </c>
      <c r="B12" s="173" t="s">
        <v>709</v>
      </c>
    </row>
    <row r="13" spans="1:2" ht="15">
      <c r="A13" s="174" t="s">
        <v>710</v>
      </c>
      <c r="B13" s="173" t="s">
        <v>711</v>
      </c>
    </row>
    <row r="14" spans="1:2" ht="15">
      <c r="A14" s="174" t="s">
        <v>712</v>
      </c>
      <c r="B14" s="173" t="s">
        <v>713</v>
      </c>
    </row>
    <row r="15" spans="1:2" ht="15">
      <c r="A15" s="174" t="s">
        <v>714</v>
      </c>
      <c r="B15" s="173" t="s">
        <v>715</v>
      </c>
    </row>
    <row r="16" spans="1:2" ht="15">
      <c r="A16" s="174" t="s">
        <v>716</v>
      </c>
      <c r="B16" s="173" t="s">
        <v>717</v>
      </c>
    </row>
    <row r="17" spans="1:2" ht="15">
      <c r="A17" s="174" t="s">
        <v>718</v>
      </c>
      <c r="B17" s="173" t="s">
        <v>719</v>
      </c>
    </row>
    <row r="18" spans="1:2" ht="15">
      <c r="A18" s="174" t="s">
        <v>720</v>
      </c>
      <c r="B18" s="173" t="s">
        <v>721</v>
      </c>
    </row>
    <row r="19" ht="15">
      <c r="A19" s="174" t="s">
        <v>722</v>
      </c>
    </row>
    <row r="20" spans="1:2" ht="9.75" customHeight="1">
      <c r="A20" s="175"/>
      <c r="B20" s="175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10" sqref="C10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7" t="s">
        <v>628</v>
      </c>
      <c r="B1" s="227"/>
      <c r="C1" s="227"/>
      <c r="D1" s="227"/>
    </row>
    <row r="2" spans="1:4" ht="15">
      <c r="A2" s="228" t="s">
        <v>910</v>
      </c>
      <c r="B2" s="228"/>
      <c r="C2" s="228"/>
      <c r="D2" s="228"/>
    </row>
    <row r="3" spans="1:4" ht="15">
      <c r="A3" s="246" t="s">
        <v>551</v>
      </c>
      <c r="B3" s="246"/>
      <c r="C3" s="246"/>
      <c r="D3" s="246"/>
    </row>
    <row r="4" spans="1:4" ht="4.5" customHeight="1">
      <c r="A4" s="101"/>
      <c r="B4" s="101"/>
      <c r="C4" s="101"/>
      <c r="D4" s="101"/>
    </row>
    <row r="5" spans="1:4" ht="15">
      <c r="A5" s="102" t="s">
        <v>629</v>
      </c>
      <c r="B5" s="103" t="s">
        <v>630</v>
      </c>
      <c r="C5" s="103" t="s">
        <v>631</v>
      </c>
      <c r="D5" s="104" t="s">
        <v>632</v>
      </c>
    </row>
    <row r="6" spans="1:4" ht="15">
      <c r="A6" s="105" t="s">
        <v>615</v>
      </c>
      <c r="B6" s="106">
        <v>301761621.52</v>
      </c>
      <c r="C6" s="106">
        <v>6977318.83</v>
      </c>
      <c r="D6" s="107">
        <v>308738940.34999996</v>
      </c>
    </row>
    <row r="7" spans="1:4" ht="15">
      <c r="A7" s="105" t="s">
        <v>633</v>
      </c>
      <c r="B7" s="106">
        <v>6935499.0200000005</v>
      </c>
      <c r="C7" s="106">
        <v>4377765.109999999</v>
      </c>
      <c r="D7" s="107">
        <v>11313264.129999999</v>
      </c>
    </row>
    <row r="8" spans="1:4" ht="15">
      <c r="A8" s="105" t="s">
        <v>634</v>
      </c>
      <c r="B8" s="106">
        <v>173680457.51999998</v>
      </c>
      <c r="C8" s="108">
        <v>163113.7</v>
      </c>
      <c r="D8" s="107">
        <v>173843571.21999997</v>
      </c>
    </row>
    <row r="9" spans="1:4" ht="15">
      <c r="A9" s="105" t="s">
        <v>635</v>
      </c>
      <c r="B9" s="106">
        <v>163539011.4</v>
      </c>
      <c r="C9" s="106">
        <v>1765894.96</v>
      </c>
      <c r="D9" s="107">
        <v>165304906.36</v>
      </c>
    </row>
    <row r="10" spans="1:4" ht="15">
      <c r="A10" s="105" t="s">
        <v>636</v>
      </c>
      <c r="B10" s="106">
        <v>213145749.64000002</v>
      </c>
      <c r="C10" s="106">
        <v>1731143.72</v>
      </c>
      <c r="D10" s="107">
        <v>214876893.36</v>
      </c>
    </row>
    <row r="11" spans="1:4" ht="15">
      <c r="A11" s="105" t="s">
        <v>637</v>
      </c>
      <c r="B11" s="106">
        <v>240562509.64000005</v>
      </c>
      <c r="C11" s="106">
        <v>1185551.02</v>
      </c>
      <c r="D11" s="107">
        <v>241748060.66000006</v>
      </c>
    </row>
    <row r="12" spans="1:4" ht="15">
      <c r="A12" s="105" t="s">
        <v>638</v>
      </c>
      <c r="B12" s="106">
        <v>13484970.450000001</v>
      </c>
      <c r="C12" s="106">
        <v>217078.74</v>
      </c>
      <c r="D12" s="107">
        <v>13702049.190000001</v>
      </c>
    </row>
    <row r="13" spans="1:4" ht="15">
      <c r="A13" s="105" t="s">
        <v>639</v>
      </c>
      <c r="B13" s="106">
        <v>146902227.05</v>
      </c>
      <c r="C13" s="106">
        <v>2604607.05</v>
      </c>
      <c r="D13" s="107">
        <v>149506834.10000002</v>
      </c>
    </row>
    <row r="14" spans="1:4" ht="15">
      <c r="A14" s="105" t="s">
        <v>640</v>
      </c>
      <c r="B14" s="106">
        <v>553365318.4900001</v>
      </c>
      <c r="C14" s="106">
        <v>6424558.600000001</v>
      </c>
      <c r="D14" s="107">
        <v>559789877.0900002</v>
      </c>
    </row>
    <row r="15" spans="1:4" ht="409.5" customHeight="1" hidden="1">
      <c r="A15" s="105"/>
      <c r="B15" s="106"/>
      <c r="C15" s="106"/>
      <c r="D15" s="107">
        <f aca="true" t="shared" si="0" ref="D15:D25">SUM(B15,C15)</f>
        <v>0</v>
      </c>
    </row>
    <row r="16" spans="1:4" ht="409.5" customHeight="1" hidden="1">
      <c r="A16" s="105"/>
      <c r="B16" s="106"/>
      <c r="C16" s="106"/>
      <c r="D16" s="107">
        <f t="shared" si="0"/>
        <v>0</v>
      </c>
    </row>
    <row r="17" spans="1:4" ht="409.5" customHeight="1" hidden="1">
      <c r="A17" s="105"/>
      <c r="B17" s="106"/>
      <c r="C17" s="106"/>
      <c r="D17" s="107">
        <f t="shared" si="0"/>
        <v>0</v>
      </c>
    </row>
    <row r="18" spans="1:4" ht="409.5" customHeight="1" hidden="1">
      <c r="A18" s="105"/>
      <c r="B18" s="106"/>
      <c r="C18" s="106"/>
      <c r="D18" s="107">
        <f t="shared" si="0"/>
        <v>0</v>
      </c>
    </row>
    <row r="19" spans="1:4" ht="409.5" customHeight="1" hidden="1">
      <c r="A19" s="105"/>
      <c r="B19" s="106"/>
      <c r="C19" s="106"/>
      <c r="D19" s="107">
        <f t="shared" si="0"/>
        <v>0</v>
      </c>
    </row>
    <row r="20" spans="1:4" ht="409.5" customHeight="1" hidden="1">
      <c r="A20" s="105"/>
      <c r="B20" s="106"/>
      <c r="C20" s="106"/>
      <c r="D20" s="107">
        <f t="shared" si="0"/>
        <v>0</v>
      </c>
    </row>
    <row r="21" spans="1:4" ht="409.5" customHeight="1" hidden="1">
      <c r="A21" s="105"/>
      <c r="B21" s="106"/>
      <c r="C21" s="106"/>
      <c r="D21" s="107">
        <f t="shared" si="0"/>
        <v>0</v>
      </c>
    </row>
    <row r="22" spans="1:4" ht="409.5" customHeight="1" hidden="1">
      <c r="A22" s="105"/>
      <c r="B22" s="106"/>
      <c r="C22" s="106"/>
      <c r="D22" s="107">
        <f t="shared" si="0"/>
        <v>0</v>
      </c>
    </row>
    <row r="23" spans="1:4" ht="409.5" customHeight="1" hidden="1">
      <c r="A23" s="105"/>
      <c r="B23" s="106"/>
      <c r="C23" s="106"/>
      <c r="D23" s="107">
        <f t="shared" si="0"/>
        <v>0</v>
      </c>
    </row>
    <row r="24" spans="1:4" ht="409.5" customHeight="1" hidden="1">
      <c r="A24" s="105"/>
      <c r="B24" s="106"/>
      <c r="C24" s="106"/>
      <c r="D24" s="107">
        <f t="shared" si="0"/>
        <v>0</v>
      </c>
    </row>
    <row r="25" spans="1:4" ht="409.5" customHeight="1" hidden="1">
      <c r="A25" s="105"/>
      <c r="B25" s="106"/>
      <c r="C25" s="106"/>
      <c r="D25" s="107">
        <f t="shared" si="0"/>
        <v>0</v>
      </c>
    </row>
    <row r="26" spans="1:4" ht="15">
      <c r="A26" s="1" t="s">
        <v>632</v>
      </c>
      <c r="B26" s="109">
        <v>1813377364.73</v>
      </c>
      <c r="C26" s="109">
        <v>25447031.73</v>
      </c>
      <c r="D26" s="109">
        <v>1838824396.46</v>
      </c>
    </row>
    <row r="27" spans="1:4" ht="15">
      <c r="A27" s="110"/>
      <c r="B27" s="105"/>
      <c r="C27" s="105"/>
      <c r="D27" s="111"/>
    </row>
    <row r="28" spans="1:4" ht="15">
      <c r="A28" s="73"/>
      <c r="B28" s="73"/>
      <c r="C28" s="73"/>
      <c r="D28" s="74"/>
    </row>
    <row r="29" spans="1:4" ht="15">
      <c r="A29" s="50" t="s">
        <v>641</v>
      </c>
      <c r="B29" s="50"/>
      <c r="C29" s="50"/>
      <c r="D29" s="50"/>
    </row>
    <row r="30" ht="15">
      <c r="A30" s="50" t="s">
        <v>4</v>
      </c>
    </row>
    <row r="31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05" sqref="A105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47" t="s">
        <v>642</v>
      </c>
      <c r="B1" s="247"/>
    </row>
    <row r="2" spans="1:2" ht="15">
      <c r="A2" s="228" t="s">
        <v>906</v>
      </c>
      <c r="B2" s="228"/>
    </row>
    <row r="3" spans="1:2" ht="15">
      <c r="A3" s="228"/>
      <c r="B3" s="228"/>
    </row>
    <row r="4" spans="1:2" ht="6" customHeight="1">
      <c r="A4" s="51"/>
      <c r="B4" s="51"/>
    </row>
    <row r="5" spans="1:2" ht="15">
      <c r="A5" s="225" t="s">
        <v>643</v>
      </c>
      <c r="B5" s="226" t="s">
        <v>548</v>
      </c>
    </row>
    <row r="6" spans="1:2" ht="15">
      <c r="A6" s="225"/>
      <c r="B6" s="226"/>
    </row>
    <row r="7" spans="1:2" ht="15">
      <c r="A7" s="2" t="s">
        <v>89</v>
      </c>
      <c r="B7" s="52">
        <v>123</v>
      </c>
    </row>
    <row r="8" spans="1:2" ht="15">
      <c r="A8" s="2" t="s">
        <v>110</v>
      </c>
      <c r="B8" s="52">
        <v>223</v>
      </c>
    </row>
    <row r="9" spans="1:2" ht="15">
      <c r="A9" s="2" t="s">
        <v>195</v>
      </c>
      <c r="B9" s="52">
        <v>11</v>
      </c>
    </row>
    <row r="10" spans="1:2" ht="15">
      <c r="A10" s="2" t="s">
        <v>203</v>
      </c>
      <c r="B10" s="52">
        <v>21</v>
      </c>
    </row>
    <row r="11" spans="1:2" ht="15">
      <c r="A11" s="2" t="s">
        <v>187</v>
      </c>
      <c r="B11" s="52">
        <v>27</v>
      </c>
    </row>
    <row r="12" spans="1:2" ht="15">
      <c r="A12" s="2" t="s">
        <v>41</v>
      </c>
      <c r="B12" s="52">
        <v>77</v>
      </c>
    </row>
    <row r="13" spans="1:2" ht="15">
      <c r="A13" s="2" t="s">
        <v>295</v>
      </c>
      <c r="B13" s="52">
        <v>31</v>
      </c>
    </row>
    <row r="14" spans="1:2" ht="15">
      <c r="A14" s="2" t="s">
        <v>140</v>
      </c>
      <c r="B14" s="52">
        <v>24</v>
      </c>
    </row>
    <row r="15" spans="1:2" ht="15">
      <c r="A15" s="2" t="s">
        <v>76</v>
      </c>
      <c r="B15" s="52">
        <v>63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4"/>
      <c r="B101" s="65"/>
    </row>
    <row r="102" spans="1:2" ht="15">
      <c r="A102" s="66" t="s">
        <v>644</v>
      </c>
      <c r="B102" s="57">
        <f>SUM(B4:B100)</f>
        <v>600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C65" sqref="C65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48" t="s">
        <v>645</v>
      </c>
      <c r="B1" s="248"/>
      <c r="C1" s="248"/>
    </row>
    <row r="2" spans="1:3" ht="15">
      <c r="A2" s="249" t="s">
        <v>906</v>
      </c>
      <c r="B2" s="249"/>
      <c r="C2" s="249"/>
    </row>
    <row r="3" spans="1:3" ht="15">
      <c r="A3" s="250" t="s">
        <v>646</v>
      </c>
      <c r="B3" s="250"/>
      <c r="C3" s="250"/>
    </row>
    <row r="4" spans="1:3" ht="4.5" customHeight="1">
      <c r="A4" s="112"/>
      <c r="B4" s="112"/>
      <c r="C4" s="112"/>
    </row>
    <row r="5" spans="1:3" ht="15">
      <c r="A5" s="113" t="s">
        <v>647</v>
      </c>
      <c r="B5" s="114" t="s">
        <v>648</v>
      </c>
      <c r="C5" s="114" t="s">
        <v>649</v>
      </c>
    </row>
    <row r="6" spans="1:3" ht="409.5" customHeight="1" hidden="1">
      <c r="A6" s="115"/>
      <c r="B6" s="116"/>
      <c r="C6" s="117"/>
    </row>
    <row r="7" spans="1:3" ht="15">
      <c r="A7" s="115" t="s">
        <v>595</v>
      </c>
      <c r="B7" s="116">
        <v>3830969.25</v>
      </c>
      <c r="C7" s="117">
        <f>+B7/$B$65</f>
        <v>0.006541036447570171</v>
      </c>
    </row>
    <row r="8" spans="1:3" ht="15">
      <c r="A8" s="115" t="s">
        <v>596</v>
      </c>
      <c r="B8" s="116">
        <v>5181599.02</v>
      </c>
      <c r="C8" s="117">
        <f>+B8/$B$65</f>
        <v>0.008847115660485627</v>
      </c>
    </row>
    <row r="9" spans="1:3" ht="15">
      <c r="A9" s="115" t="s">
        <v>623</v>
      </c>
      <c r="B9" s="116">
        <v>4053868.37</v>
      </c>
      <c r="C9" s="117">
        <f>+B9/$B$65</f>
        <v>0.006921616706221769</v>
      </c>
    </row>
    <row r="10" spans="1:3" ht="15">
      <c r="A10" s="115" t="s">
        <v>597</v>
      </c>
      <c r="B10" s="116">
        <v>8229438.1</v>
      </c>
      <c r="C10" s="117">
        <f>+B10/$B$65</f>
        <v>0.014051027570926761</v>
      </c>
    </row>
    <row r="11" spans="1:3" ht="15">
      <c r="A11" s="115" t="s">
        <v>598</v>
      </c>
      <c r="B11" s="116">
        <v>20691134.83</v>
      </c>
      <c r="C11" s="117">
        <f>+B11/$B$65</f>
        <v>0.03532825721966278</v>
      </c>
    </row>
    <row r="12" spans="1:3" ht="15">
      <c r="A12" s="115" t="s">
        <v>579</v>
      </c>
      <c r="B12" s="116">
        <v>10245468.15</v>
      </c>
      <c r="C12" s="117">
        <f>+B12/$B$65</f>
        <v>0.01749321809136665</v>
      </c>
    </row>
    <row r="13" spans="1:3" ht="15">
      <c r="A13" s="115" t="s">
        <v>650</v>
      </c>
      <c r="B13" s="116">
        <v>122898.21</v>
      </c>
      <c r="C13" s="117">
        <f>+B13/$B$65</f>
        <v>0.00020983767252925168</v>
      </c>
    </row>
    <row r="14" spans="1:3" ht="15">
      <c r="A14" s="115" t="s">
        <v>876</v>
      </c>
      <c r="B14" s="116">
        <v>847373.18</v>
      </c>
      <c r="C14" s="117">
        <f>+B14/$B$65</f>
        <v>0.00144681371563435</v>
      </c>
    </row>
    <row r="15" spans="1:3" ht="15">
      <c r="A15" s="115" t="s">
        <v>585</v>
      </c>
      <c r="B15" s="116">
        <v>2821833.88</v>
      </c>
      <c r="C15" s="117">
        <f>+B15/$B$65</f>
        <v>0.00481802829873102</v>
      </c>
    </row>
    <row r="16" spans="1:3" ht="15">
      <c r="A16" s="115" t="s">
        <v>583</v>
      </c>
      <c r="B16" s="116">
        <v>27984179.33</v>
      </c>
      <c r="C16" s="117">
        <f>+B16/$B$65</f>
        <v>0.04778047669081912</v>
      </c>
    </row>
    <row r="17" spans="1:3" ht="15">
      <c r="A17" s="115" t="s">
        <v>599</v>
      </c>
      <c r="B17" s="116">
        <v>27460831.78</v>
      </c>
      <c r="C17" s="117">
        <f>+B17/$B$65</f>
        <v>0.04688690768101918</v>
      </c>
    </row>
    <row r="18" spans="1:3" ht="15">
      <c r="A18" s="115" t="s">
        <v>600</v>
      </c>
      <c r="B18" s="116">
        <v>11452605.29</v>
      </c>
      <c r="C18" s="117">
        <f>+B18/$B$65</f>
        <v>0.0195542965064324</v>
      </c>
    </row>
    <row r="19" spans="1:3" ht="15">
      <c r="A19" s="115" t="s">
        <v>601</v>
      </c>
      <c r="B19" s="116">
        <v>1915979.33</v>
      </c>
      <c r="C19" s="117">
        <f>+B19/$B$65</f>
        <v>0.003271362888209316</v>
      </c>
    </row>
    <row r="20" spans="1:3" ht="15">
      <c r="A20" s="115" t="s">
        <v>602</v>
      </c>
      <c r="B20" s="116">
        <v>21140632.9</v>
      </c>
      <c r="C20" s="117">
        <f>+B20/$B$65</f>
        <v>0.03609573486490425</v>
      </c>
    </row>
    <row r="21" spans="1:3" ht="15">
      <c r="A21" s="115" t="s">
        <v>586</v>
      </c>
      <c r="B21" s="116">
        <v>458838.03</v>
      </c>
      <c r="C21" s="117">
        <f>+B21/$B$65</f>
        <v>0.0007834247893692427</v>
      </c>
    </row>
    <row r="22" spans="1:3" ht="15">
      <c r="A22" s="115" t="s">
        <v>573</v>
      </c>
      <c r="B22" s="116">
        <v>113330.1</v>
      </c>
      <c r="C22" s="117">
        <f>+B22/$B$65</f>
        <v>0.000193500982736098</v>
      </c>
    </row>
    <row r="23" spans="1:3" ht="15">
      <c r="A23" s="115" t="s">
        <v>651</v>
      </c>
      <c r="B23" s="116">
        <v>231659.95</v>
      </c>
      <c r="C23" s="117">
        <f>+B23/$B$65</f>
        <v>0.00039553859023856264</v>
      </c>
    </row>
    <row r="24" spans="1:3" ht="15">
      <c r="A24" s="115" t="s">
        <v>587</v>
      </c>
      <c r="B24" s="116">
        <v>2531541.83</v>
      </c>
      <c r="C24" s="117">
        <f>+B24/$B$65</f>
        <v>0.004322380655646998</v>
      </c>
    </row>
    <row r="25" spans="1:3" ht="15">
      <c r="A25" s="115" t="s">
        <v>603</v>
      </c>
      <c r="B25" s="116">
        <v>794928.97</v>
      </c>
      <c r="C25" s="117">
        <f>+B25/$B$65</f>
        <v>0.0013572699300573648</v>
      </c>
    </row>
    <row r="26" spans="1:3" ht="15">
      <c r="A26" s="115" t="s">
        <v>604</v>
      </c>
      <c r="B26" s="116">
        <v>9098838.21</v>
      </c>
      <c r="C26" s="117">
        <f>+B26/$B$65</f>
        <v>0.015535450294244503</v>
      </c>
    </row>
    <row r="27" spans="1:3" ht="15">
      <c r="A27" s="115" t="s">
        <v>605</v>
      </c>
      <c r="B27" s="116">
        <v>1850021.35</v>
      </c>
      <c r="C27" s="117">
        <f>+B27/$B$65</f>
        <v>0.003158745552221014</v>
      </c>
    </row>
    <row r="28" spans="1:3" ht="15">
      <c r="A28" s="115" t="s">
        <v>571</v>
      </c>
      <c r="B28" s="116">
        <v>21444926.07</v>
      </c>
      <c r="C28" s="117">
        <f>+B28/$B$65</f>
        <v>0.03661528816482089</v>
      </c>
    </row>
    <row r="29" spans="1:3" ht="15">
      <c r="A29" s="115" t="s">
        <v>588</v>
      </c>
      <c r="B29" s="116">
        <v>3061250.51</v>
      </c>
      <c r="C29" s="117">
        <f>+B29/$B$65</f>
        <v>0.005226810724479914</v>
      </c>
    </row>
    <row r="30" spans="1:3" ht="15">
      <c r="A30" s="115" t="s">
        <v>576</v>
      </c>
      <c r="B30" s="116">
        <v>296642.86</v>
      </c>
      <c r="C30" s="117">
        <f>+B30/$B$65</f>
        <v>0.0005064910816424474</v>
      </c>
    </row>
    <row r="31" spans="1:3" ht="15">
      <c r="A31" s="115" t="s">
        <v>606</v>
      </c>
      <c r="B31" s="116">
        <v>8005129.59</v>
      </c>
      <c r="C31" s="117">
        <f>+B31/$B$65</f>
        <v>0.013668040905238918</v>
      </c>
    </row>
    <row r="32" spans="1:3" ht="15">
      <c r="A32" s="115" t="s">
        <v>607</v>
      </c>
      <c r="B32" s="116">
        <v>28050387.61</v>
      </c>
      <c r="C32" s="117">
        <f>+B32/$B$65</f>
        <v>0.04789352139161147</v>
      </c>
    </row>
    <row r="33" spans="1:3" ht="15">
      <c r="A33" s="115" t="s">
        <v>612</v>
      </c>
      <c r="B33" s="116">
        <v>526196.49</v>
      </c>
      <c r="C33" s="117">
        <f>+B33/$B$65</f>
        <v>0.0008984333193678057</v>
      </c>
    </row>
    <row r="34" spans="1:3" ht="15">
      <c r="A34" s="115" t="s">
        <v>778</v>
      </c>
      <c r="B34" s="116">
        <v>338971.44</v>
      </c>
      <c r="C34" s="117">
        <f>+B34/$B$65</f>
        <v>0.0005787633361257978</v>
      </c>
    </row>
    <row r="35" spans="1:3" ht="15">
      <c r="A35" s="115" t="s">
        <v>627</v>
      </c>
      <c r="B35" s="116">
        <v>182342</v>
      </c>
      <c r="C35" s="117">
        <f>+B35/$B$65</f>
        <v>0.0003113326132604275</v>
      </c>
    </row>
    <row r="36" spans="1:3" ht="15">
      <c r="A36" s="115" t="s">
        <v>903</v>
      </c>
      <c r="B36" s="116">
        <v>365631.92</v>
      </c>
      <c r="C36" s="117">
        <f>+B36/$B$65</f>
        <v>0.0006242837149149816</v>
      </c>
    </row>
    <row r="37" spans="1:3" ht="15">
      <c r="A37" s="115" t="s">
        <v>584</v>
      </c>
      <c r="B37" s="116">
        <v>18871452.11</v>
      </c>
      <c r="C37" s="117">
        <f>+B37/$B$65</f>
        <v>0.03222131215751341</v>
      </c>
    </row>
    <row r="38" spans="1:3" ht="15">
      <c r="A38" s="115" t="s">
        <v>589</v>
      </c>
      <c r="B38" s="116">
        <v>9355660.76</v>
      </c>
      <c r="C38" s="117">
        <f>+B38/$B$65</f>
        <v>0.01597395176749645</v>
      </c>
    </row>
    <row r="39" spans="1:3" ht="15">
      <c r="A39" s="115" t="s">
        <v>624</v>
      </c>
      <c r="B39" s="116">
        <v>406649.54</v>
      </c>
      <c r="C39" s="117">
        <f>+B39/$B$65</f>
        <v>0.0006943176227602568</v>
      </c>
    </row>
    <row r="40" spans="1:3" ht="15">
      <c r="A40" s="115" t="s">
        <v>590</v>
      </c>
      <c r="B40" s="116">
        <v>2814450.62</v>
      </c>
      <c r="C40" s="117">
        <f>+B40/$B$65</f>
        <v>0.004805422044383798</v>
      </c>
    </row>
    <row r="41" spans="1:3" ht="15">
      <c r="A41" s="115" t="s">
        <v>593</v>
      </c>
      <c r="B41" s="116">
        <v>62895115.87</v>
      </c>
      <c r="C41" s="117">
        <f>+B41/$B$65</f>
        <v>0.10738777015237569</v>
      </c>
    </row>
    <row r="42" spans="1:3" ht="12.75" customHeight="1">
      <c r="A42" s="115" t="s">
        <v>904</v>
      </c>
      <c r="B42" s="116">
        <v>429584</v>
      </c>
      <c r="C42" s="117">
        <f>+B42/$B$65</f>
        <v>0.0007334761565347945</v>
      </c>
    </row>
    <row r="43" spans="1:3" ht="12.75" customHeight="1">
      <c r="A43" s="115" t="s">
        <v>591</v>
      </c>
      <c r="B43" s="116">
        <v>1471699.39</v>
      </c>
      <c r="C43" s="117">
        <f>+B43/$B$65</f>
        <v>0.00251279473200073</v>
      </c>
    </row>
    <row r="44" spans="1:3" ht="12.75" customHeight="1">
      <c r="A44" s="115" t="s">
        <v>640</v>
      </c>
      <c r="B44" s="116">
        <v>1146110.2</v>
      </c>
      <c r="C44" s="117">
        <f>+B44/$B$65</f>
        <v>0.0019568803876804644</v>
      </c>
    </row>
    <row r="45" spans="1:3" ht="12.75" customHeight="1">
      <c r="A45" s="115" t="s">
        <v>652</v>
      </c>
      <c r="B45" s="116">
        <v>63443606.56</v>
      </c>
      <c r="C45" s="117">
        <f>+B45/$B$65</f>
        <v>0.10832426881898413</v>
      </c>
    </row>
    <row r="46" spans="1:3" ht="12.75" customHeight="1">
      <c r="A46" s="115" t="s">
        <v>653</v>
      </c>
      <c r="B46" s="116">
        <v>25954756.79</v>
      </c>
      <c r="C46" s="117">
        <f>+B46/$B$65</f>
        <v>0.04431541969469198</v>
      </c>
    </row>
    <row r="47" spans="1:3" ht="12.75" customHeight="1">
      <c r="A47" s="115" t="s">
        <v>654</v>
      </c>
      <c r="B47" s="116">
        <v>167468336.33</v>
      </c>
      <c r="C47" s="117">
        <f>+B47/$B$65</f>
        <v>0.28593716635769656</v>
      </c>
    </row>
    <row r="48" spans="1:3" ht="12.75" customHeight="1">
      <c r="A48" s="115" t="s">
        <v>655</v>
      </c>
      <c r="B48" s="116">
        <v>8095426.07</v>
      </c>
      <c r="C48" s="117">
        <f>+B48/$B$65</f>
        <v>0.013822214047392773</v>
      </c>
    </row>
    <row r="49" spans="1:3" ht="12.75" customHeight="1" hidden="1">
      <c r="A49" s="115"/>
      <c r="B49" s="116"/>
      <c r="C49" s="117"/>
    </row>
    <row r="50" spans="1:3" ht="12.75" customHeight="1" hidden="1">
      <c r="A50" s="115"/>
      <c r="B50" s="116"/>
      <c r="C50" s="117"/>
    </row>
    <row r="51" spans="1:3" ht="12.75" customHeight="1" hidden="1">
      <c r="A51" s="115"/>
      <c r="B51" s="116"/>
      <c r="C51" s="117"/>
    </row>
    <row r="52" spans="1:3" ht="12.75" customHeight="1" hidden="1">
      <c r="A52" s="115"/>
      <c r="B52" s="116"/>
      <c r="C52" s="117"/>
    </row>
    <row r="53" spans="1:3" ht="12.75" customHeight="1" hidden="1">
      <c r="A53" s="115"/>
      <c r="B53" s="116"/>
      <c r="C53" s="117"/>
    </row>
    <row r="54" spans="1:3" ht="12.75" customHeight="1" hidden="1">
      <c r="A54" s="115"/>
      <c r="B54" s="116"/>
      <c r="C54" s="117"/>
    </row>
    <row r="55" spans="1:3" ht="12.75" customHeight="1" hidden="1">
      <c r="A55" s="115"/>
      <c r="B55" s="116"/>
      <c r="C55" s="117"/>
    </row>
    <row r="56" spans="1:3" ht="12.75" customHeight="1" hidden="1">
      <c r="A56" s="115"/>
      <c r="B56" s="116"/>
      <c r="C56" s="117"/>
    </row>
    <row r="57" spans="1:3" ht="12.75" customHeight="1" hidden="1">
      <c r="A57" s="115"/>
      <c r="B57" s="116"/>
      <c r="C57" s="117"/>
    </row>
    <row r="58" spans="1:3" ht="12.75" customHeight="1" hidden="1">
      <c r="A58" s="115"/>
      <c r="B58" s="116"/>
      <c r="C58" s="117"/>
    </row>
    <row r="59" spans="1:3" ht="12.75" customHeight="1" hidden="1">
      <c r="A59" s="115"/>
      <c r="B59" s="116"/>
      <c r="C59" s="117"/>
    </row>
    <row r="60" spans="1:3" ht="12.75" customHeight="1" hidden="1">
      <c r="A60" s="115"/>
      <c r="B60" s="116"/>
      <c r="C60" s="117"/>
    </row>
    <row r="61" spans="1:3" ht="12.75" customHeight="1" hidden="1">
      <c r="A61" s="115"/>
      <c r="B61" s="116"/>
      <c r="C61" s="117"/>
    </row>
    <row r="62" spans="1:3" ht="12.75" customHeight="1" hidden="1">
      <c r="A62" s="115"/>
      <c r="B62" s="116"/>
      <c r="C62" s="117"/>
    </row>
    <row r="63" spans="1:3" ht="12.75" customHeight="1" hidden="1">
      <c r="A63" s="115"/>
      <c r="B63" s="116"/>
      <c r="C63" s="117"/>
    </row>
    <row r="64" spans="1:3" ht="12.75" customHeight="1" hidden="1">
      <c r="A64" s="115"/>
      <c r="B64" s="116"/>
      <c r="C64" s="117"/>
    </row>
    <row r="65" spans="1:3" ht="12.75" customHeight="1">
      <c r="A65" s="118" t="s">
        <v>632</v>
      </c>
      <c r="B65" s="119">
        <f>SUM(B6:B64)</f>
        <v>585682296.79</v>
      </c>
      <c r="C65" s="120">
        <f>SUM(C6:C64)</f>
        <v>1</v>
      </c>
    </row>
    <row r="66" ht="12.75" customHeight="1"/>
    <row r="67" spans="1:3" ht="12.75" customHeight="1">
      <c r="A67" s="121"/>
      <c r="B67" s="121"/>
      <c r="C67" s="121"/>
    </row>
    <row r="68" ht="12.75" customHeight="1">
      <c r="A68" s="50" t="s">
        <v>4</v>
      </c>
    </row>
    <row r="69" ht="12.75" customHeight="1"/>
    <row r="70" ht="12.75" customHeight="1"/>
    <row r="71" ht="12.75" customHeight="1"/>
    <row r="72" ht="12.75" customHeight="1"/>
    <row r="73" ht="12.75" customHeight="1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B22" sqref="B22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1" t="s">
        <v>656</v>
      </c>
      <c r="B1" s="251"/>
      <c r="C1" s="251"/>
    </row>
    <row r="2" spans="1:3" ht="15.75">
      <c r="A2" s="251" t="s">
        <v>657</v>
      </c>
      <c r="B2" s="251"/>
      <c r="C2" s="251"/>
    </row>
    <row r="3" spans="1:3" ht="15">
      <c r="A3" s="249" t="s">
        <v>906</v>
      </c>
      <c r="B3" s="249"/>
      <c r="C3" s="249"/>
    </row>
    <row r="4" spans="1:3" ht="15">
      <c r="A4" s="249" t="s">
        <v>551</v>
      </c>
      <c r="B4" s="249"/>
      <c r="C4" s="249"/>
    </row>
    <row r="5" spans="1:3" ht="5.25" customHeight="1">
      <c r="A5" s="122"/>
      <c r="B5" s="122"/>
      <c r="C5" s="122"/>
    </row>
    <row r="6" spans="1:3" ht="15">
      <c r="A6" s="113" t="s">
        <v>647</v>
      </c>
      <c r="B6" s="114" t="s">
        <v>648</v>
      </c>
      <c r="C6" s="114" t="s">
        <v>649</v>
      </c>
    </row>
    <row r="7" spans="1:3" ht="409.5" customHeight="1" hidden="1">
      <c r="A7" s="123"/>
      <c r="B7" s="124"/>
      <c r="C7" s="125"/>
    </row>
    <row r="8" spans="1:3" ht="15">
      <c r="A8" s="123" t="s">
        <v>595</v>
      </c>
      <c r="B8" s="124">
        <v>27839888.66</v>
      </c>
      <c r="C8" s="125">
        <v>0.03587253598585791</v>
      </c>
    </row>
    <row r="9" spans="1:3" ht="15">
      <c r="A9" s="123" t="s">
        <v>596</v>
      </c>
      <c r="B9" s="124">
        <v>28988978.12</v>
      </c>
      <c r="C9" s="125">
        <v>0.0373531724032027</v>
      </c>
    </row>
    <row r="10" spans="1:3" ht="15">
      <c r="A10" s="123" t="s">
        <v>623</v>
      </c>
      <c r="B10" s="124">
        <v>2408807.25</v>
      </c>
      <c r="C10" s="125">
        <v>0.0031038207736359693</v>
      </c>
    </row>
    <row r="11" spans="1:3" ht="15">
      <c r="A11" s="123" t="s">
        <v>597</v>
      </c>
      <c r="B11" s="124">
        <v>8142924.8</v>
      </c>
      <c r="C11" s="125">
        <v>0.010492404135862476</v>
      </c>
    </row>
    <row r="12" spans="1:3" ht="15">
      <c r="A12" s="123" t="s">
        <v>598</v>
      </c>
      <c r="B12" s="124">
        <v>41431930.7</v>
      </c>
      <c r="C12" s="125">
        <v>0.053386291990986774</v>
      </c>
    </row>
    <row r="13" spans="1:3" ht="15">
      <c r="A13" s="123" t="s">
        <v>579</v>
      </c>
      <c r="B13" s="124">
        <v>59103150.15</v>
      </c>
      <c r="C13" s="125">
        <v>0.07615619108706013</v>
      </c>
    </row>
    <row r="14" spans="1:3" ht="15">
      <c r="A14" s="123" t="s">
        <v>650</v>
      </c>
      <c r="B14" s="124">
        <v>2537416.51</v>
      </c>
      <c r="C14" s="125">
        <v>0.0032695376830607263</v>
      </c>
    </row>
    <row r="15" spans="1:3" ht="15">
      <c r="A15" s="123" t="s">
        <v>585</v>
      </c>
      <c r="B15" s="124">
        <v>4789193.6</v>
      </c>
      <c r="C15" s="125">
        <v>0.006171020360655437</v>
      </c>
    </row>
    <row r="16" spans="1:3" ht="15">
      <c r="A16" s="123" t="s">
        <v>583</v>
      </c>
      <c r="B16" s="124">
        <v>38323199.92</v>
      </c>
      <c r="C16" s="125">
        <v>0.0493805986443707</v>
      </c>
    </row>
    <row r="17" spans="1:3" ht="15">
      <c r="A17" s="123" t="s">
        <v>599</v>
      </c>
      <c r="B17" s="124">
        <v>42811609.79</v>
      </c>
      <c r="C17" s="125">
        <v>0.05516405009948348</v>
      </c>
    </row>
    <row r="18" spans="1:3" ht="15">
      <c r="A18" s="123" t="s">
        <v>600</v>
      </c>
      <c r="B18" s="124">
        <v>11627541.36</v>
      </c>
      <c r="C18" s="125">
        <v>0.014982437643974804</v>
      </c>
    </row>
    <row r="19" spans="1:3" ht="15">
      <c r="A19" s="123" t="s">
        <v>625</v>
      </c>
      <c r="B19" s="124">
        <v>629290.36</v>
      </c>
      <c r="C19" s="125">
        <v>0.0008108596036552354</v>
      </c>
    </row>
    <row r="20" spans="1:3" ht="15">
      <c r="A20" s="123" t="s">
        <v>626</v>
      </c>
      <c r="B20" s="124">
        <v>2970883.55</v>
      </c>
      <c r="C20" s="125">
        <v>0.0038280730342966935</v>
      </c>
    </row>
    <row r="21" spans="1:3" ht="15">
      <c r="A21" s="123" t="s">
        <v>601</v>
      </c>
      <c r="B21" s="124">
        <v>3036957.38</v>
      </c>
      <c r="C21" s="125">
        <v>0.003913211156555206</v>
      </c>
    </row>
    <row r="22" spans="1:3" ht="15">
      <c r="A22" s="123" t="s">
        <v>602</v>
      </c>
      <c r="B22" s="124">
        <v>54765344.8</v>
      </c>
      <c r="C22" s="125">
        <v>0.0705667980970983</v>
      </c>
    </row>
    <row r="23" spans="1:3" ht="15">
      <c r="A23" s="123" t="s">
        <v>610</v>
      </c>
      <c r="B23" s="124">
        <v>3151364.43</v>
      </c>
      <c r="C23" s="125">
        <v>0.004060628090160172</v>
      </c>
    </row>
    <row r="24" spans="1:3" ht="15">
      <c r="A24" s="123" t="s">
        <v>658</v>
      </c>
      <c r="B24" s="124">
        <v>294789.32</v>
      </c>
      <c r="C24" s="125">
        <v>0.0003798449275100867</v>
      </c>
    </row>
    <row r="25" spans="1:3" ht="15">
      <c r="A25" s="123" t="s">
        <v>586</v>
      </c>
      <c r="B25" s="124">
        <v>2390737.47</v>
      </c>
      <c r="C25" s="125">
        <v>0.0030805373172535498</v>
      </c>
    </row>
    <row r="26" spans="1:3" ht="15">
      <c r="A26" s="123" t="s">
        <v>573</v>
      </c>
      <c r="B26" s="124">
        <v>1551867.83</v>
      </c>
      <c r="C26" s="125">
        <v>0.0019996284919398897</v>
      </c>
    </row>
    <row r="27" spans="1:3" ht="15">
      <c r="A27" s="123" t="s">
        <v>651</v>
      </c>
      <c r="B27" s="124">
        <v>516388.73</v>
      </c>
      <c r="C27" s="125">
        <v>0.0006653824491127281</v>
      </c>
    </row>
    <row r="28" spans="1:3" ht="15">
      <c r="A28" s="123" t="s">
        <v>587</v>
      </c>
      <c r="B28" s="124">
        <v>3799501.37</v>
      </c>
      <c r="C28" s="125">
        <v>0.004895772080420434</v>
      </c>
    </row>
    <row r="29" spans="1:3" ht="15">
      <c r="A29" s="123" t="s">
        <v>659</v>
      </c>
      <c r="B29" s="124">
        <v>1109350.32</v>
      </c>
      <c r="C29" s="125">
        <v>0.001429431337212934</v>
      </c>
    </row>
    <row r="30" spans="1:3" ht="15">
      <c r="A30" s="123" t="s">
        <v>660</v>
      </c>
      <c r="B30" s="124">
        <v>190221.73</v>
      </c>
      <c r="C30" s="125">
        <v>0.00024510643480127873</v>
      </c>
    </row>
    <row r="31" spans="1:3" ht="15">
      <c r="A31" s="123" t="s">
        <v>603</v>
      </c>
      <c r="B31" s="124">
        <v>8069245.71</v>
      </c>
      <c r="C31" s="125">
        <v>0.01039746640677494</v>
      </c>
    </row>
    <row r="32" spans="1:3" ht="15">
      <c r="A32" s="123" t="s">
        <v>604</v>
      </c>
      <c r="B32" s="124">
        <v>12692921.08</v>
      </c>
      <c r="C32" s="125">
        <v>0.016355211537256</v>
      </c>
    </row>
    <row r="33" spans="1:3" ht="15">
      <c r="A33" s="123" t="s">
        <v>605</v>
      </c>
      <c r="B33" s="124">
        <v>4142185.9</v>
      </c>
      <c r="C33" s="125">
        <v>0.005337331430184795</v>
      </c>
    </row>
    <row r="34" spans="1:3" ht="15">
      <c r="A34" s="123" t="s">
        <v>571</v>
      </c>
      <c r="B34" s="124">
        <v>33767603.07</v>
      </c>
      <c r="C34" s="125">
        <v>0.04351057473965994</v>
      </c>
    </row>
    <row r="35" spans="1:3" ht="15">
      <c r="A35" s="123" t="s">
        <v>588</v>
      </c>
      <c r="B35" s="124">
        <v>19331843.79</v>
      </c>
      <c r="C35" s="125">
        <v>0.02490966363044926</v>
      </c>
    </row>
    <row r="36" spans="1:3" ht="15">
      <c r="A36" s="123" t="s">
        <v>576</v>
      </c>
      <c r="B36" s="124">
        <v>1258428.28</v>
      </c>
      <c r="C36" s="125">
        <v>0.0016215227837739952</v>
      </c>
    </row>
    <row r="37" spans="1:3" ht="15">
      <c r="A37" s="123" t="s">
        <v>606</v>
      </c>
      <c r="B37" s="124">
        <v>21539683.6</v>
      </c>
      <c r="C37" s="125">
        <v>0.027754531797936927</v>
      </c>
    </row>
    <row r="38" spans="1:3" ht="15">
      <c r="A38" s="123" t="s">
        <v>607</v>
      </c>
      <c r="B38" s="124">
        <v>12094007.2</v>
      </c>
      <c r="C38" s="125">
        <v>0.015583492944013257</v>
      </c>
    </row>
    <row r="39" spans="1:3" ht="15">
      <c r="A39" s="123" t="s">
        <v>612</v>
      </c>
      <c r="B39" s="124">
        <v>2113267.62</v>
      </c>
      <c r="C39" s="125">
        <v>0.00272300904906702</v>
      </c>
    </row>
    <row r="40" spans="1:3" ht="15">
      <c r="A40" s="123" t="s">
        <v>778</v>
      </c>
      <c r="B40" s="124">
        <v>596933.4</v>
      </c>
      <c r="C40" s="125">
        <v>0.0007691666850459494</v>
      </c>
    </row>
    <row r="41" spans="1:3" ht="15">
      <c r="A41" s="123" t="s">
        <v>627</v>
      </c>
      <c r="B41" s="124">
        <v>5819346.62</v>
      </c>
      <c r="C41" s="125">
        <v>0.007498403588806976</v>
      </c>
    </row>
    <row r="42" spans="1:3" ht="15">
      <c r="A42" s="123" t="s">
        <v>611</v>
      </c>
      <c r="B42" s="124">
        <v>243217.78</v>
      </c>
      <c r="C42" s="125">
        <v>0.00031339344319958475</v>
      </c>
    </row>
    <row r="43" spans="1:3" ht="15">
      <c r="A43" s="123" t="s">
        <v>661</v>
      </c>
      <c r="B43" s="124">
        <v>205227.06</v>
      </c>
      <c r="C43" s="125">
        <v>0.000264441254957297</v>
      </c>
    </row>
    <row r="44" spans="1:3" ht="15">
      <c r="A44" s="123" t="s">
        <v>662</v>
      </c>
      <c r="B44" s="124">
        <v>24985.31</v>
      </c>
      <c r="C44" s="125">
        <v>3.219432530923116E-05</v>
      </c>
    </row>
    <row r="45" spans="1:3" ht="15">
      <c r="A45" s="123" t="s">
        <v>663</v>
      </c>
      <c r="B45" s="124">
        <v>233597.96</v>
      </c>
      <c r="C45" s="125">
        <v>0.0003009980150661636</v>
      </c>
    </row>
    <row r="46" spans="1:3" ht="18" customHeight="1">
      <c r="A46" s="123" t="s">
        <v>903</v>
      </c>
      <c r="B46" s="124">
        <v>3191082.62</v>
      </c>
      <c r="C46" s="125">
        <v>0.004111806175585321</v>
      </c>
    </row>
    <row r="47" spans="1:3" ht="15">
      <c r="A47" s="123" t="s">
        <v>614</v>
      </c>
      <c r="B47" s="124">
        <v>419885.28</v>
      </c>
      <c r="C47" s="125">
        <v>0.0005410348439494093</v>
      </c>
    </row>
    <row r="48" spans="1:3" ht="15">
      <c r="A48" s="123" t="s">
        <v>584</v>
      </c>
      <c r="B48" s="124">
        <v>1718623.4</v>
      </c>
      <c r="C48" s="125">
        <v>0.0022144980720133914</v>
      </c>
    </row>
    <row r="49" spans="1:3" ht="15">
      <c r="A49" s="123" t="s">
        <v>574</v>
      </c>
      <c r="B49" s="124">
        <v>1483669.1</v>
      </c>
      <c r="C49" s="125">
        <v>0.0019117523719599325</v>
      </c>
    </row>
    <row r="50" spans="1:3" ht="15">
      <c r="A50" s="123" t="s">
        <v>664</v>
      </c>
      <c r="B50" s="124">
        <v>30187.04</v>
      </c>
      <c r="C50" s="125">
        <v>3.8896911260367534E-05</v>
      </c>
    </row>
    <row r="51" spans="1:3" ht="15">
      <c r="A51" s="123" t="s">
        <v>589</v>
      </c>
      <c r="B51" s="124">
        <v>2727240.57</v>
      </c>
      <c r="C51" s="125">
        <v>0.0035141317080761864</v>
      </c>
    </row>
    <row r="52" spans="1:3" ht="15">
      <c r="A52" s="123" t="s">
        <v>665</v>
      </c>
      <c r="B52" s="124">
        <v>210307.46</v>
      </c>
      <c r="C52" s="125">
        <v>0.00027098750354500787</v>
      </c>
    </row>
    <row r="53" spans="1:3" ht="15">
      <c r="A53" s="123" t="s">
        <v>624</v>
      </c>
      <c r="B53" s="124">
        <v>1820385.77</v>
      </c>
      <c r="C53" s="125">
        <v>0.002345621954167279</v>
      </c>
    </row>
    <row r="54" spans="1:3" ht="15">
      <c r="A54" s="123" t="s">
        <v>666</v>
      </c>
      <c r="B54" s="124">
        <v>50072.75</v>
      </c>
      <c r="C54" s="125">
        <v>6.452024820295625E-05</v>
      </c>
    </row>
    <row r="55" spans="1:3" ht="15">
      <c r="A55" s="123" t="s">
        <v>590</v>
      </c>
      <c r="B55" s="124">
        <v>5328141.31</v>
      </c>
      <c r="C55" s="125">
        <v>0.006865470735712027</v>
      </c>
    </row>
    <row r="56" spans="1:3" ht="15">
      <c r="A56" s="123" t="s">
        <v>593</v>
      </c>
      <c r="B56" s="124">
        <v>73297820.51</v>
      </c>
      <c r="C56" s="125">
        <v>0.09444645185337208</v>
      </c>
    </row>
    <row r="57" spans="1:3" ht="15">
      <c r="A57" s="123" t="s">
        <v>904</v>
      </c>
      <c r="B57" s="124">
        <v>9476623.04</v>
      </c>
      <c r="C57" s="125">
        <v>0.012210914532688013</v>
      </c>
    </row>
    <row r="58" spans="1:3" ht="15">
      <c r="A58" s="123" t="s">
        <v>591</v>
      </c>
      <c r="B58" s="124">
        <v>2887392.3</v>
      </c>
      <c r="C58" s="125">
        <v>0.003720492041186168</v>
      </c>
    </row>
    <row r="59" spans="1:3" ht="15">
      <c r="A59" s="123" t="s">
        <v>667</v>
      </c>
      <c r="B59" s="124">
        <v>5349.39</v>
      </c>
      <c r="C59" s="125">
        <v>6.892850313482126E-06</v>
      </c>
    </row>
    <row r="60" spans="1:3" ht="409.5" customHeight="1" hidden="1">
      <c r="A60" s="123" t="s">
        <v>668</v>
      </c>
      <c r="B60" s="124">
        <v>8279.66</v>
      </c>
      <c r="C60" s="125">
        <v>1.066859156399616E-05</v>
      </c>
    </row>
    <row r="61" spans="1:3" ht="409.5" customHeight="1" hidden="1">
      <c r="A61" s="123" t="s">
        <v>640</v>
      </c>
      <c r="B61" s="124">
        <v>2010285.71</v>
      </c>
      <c r="C61" s="125">
        <v>0.0025903137528507244</v>
      </c>
    </row>
    <row r="62" spans="1:3" ht="409.5" customHeight="1" hidden="1">
      <c r="A62" s="123" t="s">
        <v>652</v>
      </c>
      <c r="B62" s="124">
        <v>121950392.2</v>
      </c>
      <c r="C62" s="125">
        <v>0.1571367574817013</v>
      </c>
    </row>
    <row r="63" spans="1:3" ht="409.5" customHeight="1" hidden="1">
      <c r="A63" s="123" t="s">
        <v>653</v>
      </c>
      <c r="B63" s="124">
        <v>54134974.73</v>
      </c>
      <c r="C63" s="125">
        <v>0.06975454725455191</v>
      </c>
    </row>
    <row r="64" spans="1:3" ht="409.5" customHeight="1" hidden="1">
      <c r="A64" s="123" t="s">
        <v>654</v>
      </c>
      <c r="B64" s="124">
        <v>302437.94</v>
      </c>
      <c r="C64" s="125">
        <v>0.0003897004050065313</v>
      </c>
    </row>
    <row r="65" spans="1:3" ht="409.5" customHeight="1" hidden="1">
      <c r="A65" s="123" t="s">
        <v>655</v>
      </c>
      <c r="B65" s="124">
        <v>30481091.32</v>
      </c>
      <c r="C65" s="125">
        <v>0.03927580525262493</v>
      </c>
    </row>
    <row r="66" spans="1:3" ht="409.5" customHeight="1" hidden="1">
      <c r="A66" s="123"/>
      <c r="B66" s="124"/>
      <c r="C66" s="125"/>
    </row>
    <row r="67" spans="1:3" ht="409.5" customHeight="1" hidden="1">
      <c r="A67" s="123"/>
      <c r="B67" s="124"/>
      <c r="C67" s="125"/>
    </row>
    <row r="68" spans="1:3" ht="409.5" customHeight="1" hidden="1">
      <c r="A68" s="123"/>
      <c r="B68" s="124"/>
      <c r="C68" s="125"/>
    </row>
    <row r="69" spans="1:3" ht="409.5" customHeight="1" hidden="1">
      <c r="A69" s="123"/>
      <c r="B69" s="124"/>
      <c r="C69" s="125"/>
    </row>
    <row r="70" spans="1:3" ht="409.5" customHeight="1" hidden="1">
      <c r="A70" s="123"/>
      <c r="B70" s="124"/>
      <c r="C70" s="125"/>
    </row>
    <row r="71" spans="1:3" ht="409.5" customHeight="1" hidden="1">
      <c r="A71" s="123"/>
      <c r="B71" s="124"/>
      <c r="C71" s="125"/>
    </row>
    <row r="72" spans="1:3" ht="409.5" customHeight="1" hidden="1">
      <c r="A72" s="123"/>
      <c r="B72" s="124"/>
      <c r="C72" s="125"/>
    </row>
    <row r="73" spans="1:3" ht="409.5" customHeight="1" hidden="1">
      <c r="A73" s="123"/>
      <c r="B73" s="124"/>
      <c r="C73" s="125"/>
    </row>
    <row r="74" spans="1:3" ht="409.5" customHeight="1" hidden="1">
      <c r="A74" s="123"/>
      <c r="B74" s="124"/>
      <c r="C74" s="125"/>
    </row>
    <row r="75" spans="1:3" ht="409.5" customHeight="1" hidden="1">
      <c r="A75" s="123"/>
      <c r="B75" s="124"/>
      <c r="C75" s="125"/>
    </row>
    <row r="76" spans="1:3" ht="409.5" customHeight="1" hidden="1">
      <c r="A76" s="123"/>
      <c r="B76" s="124"/>
      <c r="C76" s="125"/>
    </row>
    <row r="77" spans="1:3" ht="409.5" customHeight="1" hidden="1">
      <c r="A77" s="123"/>
      <c r="B77" s="124"/>
      <c r="C77" s="125"/>
    </row>
    <row r="78" spans="1:3" ht="409.5" customHeight="1" hidden="1">
      <c r="A78" s="123"/>
      <c r="B78" s="124"/>
      <c r="C78" s="125"/>
    </row>
    <row r="79" spans="1:3" ht="15">
      <c r="A79" s="118" t="s">
        <v>632</v>
      </c>
      <c r="B79" s="119">
        <f>SUM(B7:B78)</f>
        <v>776078074.63</v>
      </c>
      <c r="C79" s="120">
        <f>SUM(C7:C78)</f>
        <v>0.9999999999999999</v>
      </c>
    </row>
    <row r="80" spans="1:3" ht="15">
      <c r="A80" s="252" t="s">
        <v>4</v>
      </c>
      <c r="B80" s="252"/>
      <c r="C80" s="252"/>
    </row>
    <row r="81" spans="1:3" ht="15">
      <c r="A81" s="252"/>
      <c r="B81" s="252"/>
      <c r="C81" s="252"/>
    </row>
    <row r="84" ht="15"/>
    <row r="85" ht="15"/>
    <row r="86" ht="15"/>
  </sheetData>
  <sheetProtection/>
  <mergeCells count="5">
    <mergeCell ref="A1:C1"/>
    <mergeCell ref="A2:C2"/>
    <mergeCell ref="A3:C3"/>
    <mergeCell ref="A4:C4"/>
    <mergeCell ref="A80:C8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selection activeCell="B100" sqref="B100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1" t="s">
        <v>669</v>
      </c>
      <c r="B1" s="251"/>
      <c r="C1" s="251"/>
    </row>
    <row r="2" spans="1:3" ht="15">
      <c r="A2" s="249" t="s">
        <v>906</v>
      </c>
      <c r="B2" s="249"/>
      <c r="C2" s="249"/>
    </row>
    <row r="3" spans="1:3" ht="15">
      <c r="A3" s="250" t="s">
        <v>551</v>
      </c>
      <c r="B3" s="250"/>
      <c r="C3" s="250"/>
    </row>
    <row r="4" spans="1:3" ht="15">
      <c r="A4" s="126"/>
      <c r="B4" s="126"/>
      <c r="C4" s="126"/>
    </row>
    <row r="5" spans="1:3" ht="5.25" customHeight="1">
      <c r="A5" s="127"/>
      <c r="B5" s="127"/>
      <c r="C5" s="127"/>
    </row>
    <row r="6" spans="1:3" ht="15">
      <c r="A6" s="128" t="s">
        <v>670</v>
      </c>
      <c r="B6" s="129" t="s">
        <v>632</v>
      </c>
      <c r="C6" s="129" t="s">
        <v>649</v>
      </c>
    </row>
    <row r="7" spans="1:3" ht="15">
      <c r="A7" s="130" t="s">
        <v>875</v>
      </c>
      <c r="B7" s="131">
        <v>847373.18</v>
      </c>
      <c r="C7" s="132">
        <f>+B7/$B$100</f>
        <v>0.0014468137156590532</v>
      </c>
    </row>
    <row r="8" spans="1:3" ht="15">
      <c r="A8" s="130" t="s">
        <v>570</v>
      </c>
      <c r="B8" s="131">
        <v>55094200.52</v>
      </c>
      <c r="C8" s="132">
        <f aca="true" t="shared" si="0" ref="C8:C18">+B8/$B$100</f>
        <v>0.09406840675038375</v>
      </c>
    </row>
    <row r="9" spans="1:3" ht="15">
      <c r="A9" s="130" t="s">
        <v>572</v>
      </c>
      <c r="B9" s="131">
        <v>31135877.62</v>
      </c>
      <c r="C9" s="132">
        <f t="shared" si="0"/>
        <v>0.05316171888954257</v>
      </c>
    </row>
    <row r="10" spans="1:3" ht="15">
      <c r="A10" s="130" t="s">
        <v>592</v>
      </c>
      <c r="B10" s="131">
        <v>6165963.11</v>
      </c>
      <c r="C10" s="132">
        <f t="shared" si="0"/>
        <v>0.010527829070299052</v>
      </c>
    </row>
    <row r="11" spans="1:3" ht="15">
      <c r="A11" s="130" t="s">
        <v>671</v>
      </c>
      <c r="B11" s="131">
        <v>10308628.69</v>
      </c>
      <c r="C11" s="132">
        <f t="shared" si="0"/>
        <v>0.017601059049719293</v>
      </c>
    </row>
    <row r="12" spans="1:3" ht="15">
      <c r="A12" s="130" t="s">
        <v>594</v>
      </c>
      <c r="B12" s="131">
        <v>175102979.17</v>
      </c>
      <c r="C12" s="132">
        <f t="shared" si="0"/>
        <v>0.29897263436626287</v>
      </c>
    </row>
    <row r="13" spans="1:3" ht="15">
      <c r="A13" s="130" t="s">
        <v>608</v>
      </c>
      <c r="B13" s="131">
        <v>48352189.83</v>
      </c>
      <c r="C13" s="132">
        <f t="shared" si="0"/>
        <v>0.08255702809498193</v>
      </c>
    </row>
    <row r="14" spans="1:3" ht="15">
      <c r="A14" s="130" t="s">
        <v>575</v>
      </c>
      <c r="B14" s="131">
        <v>1442753.06</v>
      </c>
      <c r="C14" s="132">
        <f t="shared" si="0"/>
        <v>0.002463371469364972</v>
      </c>
    </row>
    <row r="15" spans="1:3" ht="15">
      <c r="A15" s="130" t="s">
        <v>609</v>
      </c>
      <c r="B15" s="131">
        <v>365631.92</v>
      </c>
      <c r="C15" s="132">
        <f t="shared" si="0"/>
        <v>0.0006242837149256407</v>
      </c>
    </row>
    <row r="16" spans="1:3" ht="15">
      <c r="A16" s="130" t="s">
        <v>652</v>
      </c>
      <c r="B16" s="131">
        <v>63443606.56</v>
      </c>
      <c r="C16" s="132">
        <f t="shared" si="0"/>
        <v>0.10832426882083367</v>
      </c>
    </row>
    <row r="17" spans="1:3" ht="15">
      <c r="A17" s="130" t="s">
        <v>911</v>
      </c>
      <c r="B17" s="131">
        <v>25954756.79</v>
      </c>
      <c r="C17" s="132">
        <f t="shared" si="0"/>
        <v>0.04431541969544863</v>
      </c>
    </row>
    <row r="18" spans="1:3" ht="15">
      <c r="A18" s="130" t="s">
        <v>654</v>
      </c>
      <c r="B18" s="131">
        <v>167468336.33</v>
      </c>
      <c r="C18" s="132">
        <f t="shared" si="0"/>
        <v>0.28593716636257865</v>
      </c>
    </row>
    <row r="19" spans="1:3" ht="409.5" customHeight="1" hidden="1">
      <c r="A19" s="130"/>
      <c r="B19" s="131"/>
      <c r="C19" s="132"/>
    </row>
    <row r="20" spans="1:3" ht="409.5" customHeight="1" hidden="1">
      <c r="A20" s="130"/>
      <c r="B20" s="131"/>
      <c r="C20" s="132"/>
    </row>
    <row r="21" spans="1:3" ht="409.5" customHeight="1" hidden="1">
      <c r="A21" s="130"/>
      <c r="B21" s="131"/>
      <c r="C21" s="132"/>
    </row>
    <row r="22" spans="1:3" ht="409.5" customHeight="1" hidden="1">
      <c r="A22" s="130"/>
      <c r="B22" s="131"/>
      <c r="C22" s="132"/>
    </row>
    <row r="23" spans="1:3" ht="409.5" customHeight="1" hidden="1">
      <c r="A23" s="130"/>
      <c r="B23" s="131"/>
      <c r="C23" s="132"/>
    </row>
    <row r="24" spans="1:3" ht="409.5" customHeight="1" hidden="1">
      <c r="A24" s="130"/>
      <c r="B24" s="131"/>
      <c r="C24" s="132"/>
    </row>
    <row r="25" spans="1:3" ht="409.5" customHeight="1" hidden="1">
      <c r="A25" s="130"/>
      <c r="B25" s="131"/>
      <c r="C25" s="132"/>
    </row>
    <row r="26" spans="1:3" ht="409.5" customHeight="1" hidden="1">
      <c r="A26" s="130"/>
      <c r="B26" s="131"/>
      <c r="C26" s="132"/>
    </row>
    <row r="27" spans="1:3" ht="409.5" customHeight="1" hidden="1">
      <c r="A27" s="130"/>
      <c r="B27" s="131"/>
      <c r="C27" s="132"/>
    </row>
    <row r="28" spans="1:3" ht="409.5" customHeight="1" hidden="1">
      <c r="A28" s="130"/>
      <c r="B28" s="131"/>
      <c r="C28" s="132"/>
    </row>
    <row r="29" spans="1:3" ht="409.5" customHeight="1" hidden="1">
      <c r="A29" s="130"/>
      <c r="B29" s="131"/>
      <c r="C29" s="132"/>
    </row>
    <row r="30" spans="1:3" ht="409.5" customHeight="1" hidden="1">
      <c r="A30" s="130"/>
      <c r="B30" s="131"/>
      <c r="C30" s="132"/>
    </row>
    <row r="31" spans="1:3" ht="409.5" customHeight="1" hidden="1">
      <c r="A31" s="130"/>
      <c r="B31" s="131"/>
      <c r="C31" s="132"/>
    </row>
    <row r="32" spans="1:3" ht="409.5" customHeight="1" hidden="1">
      <c r="A32" s="130"/>
      <c r="B32" s="131"/>
      <c r="C32" s="132"/>
    </row>
    <row r="33" spans="1:3" ht="409.5" customHeight="1" hidden="1">
      <c r="A33" s="130"/>
      <c r="B33" s="131"/>
      <c r="C33" s="132"/>
    </row>
    <row r="34" spans="1:3" ht="409.5" customHeight="1" hidden="1">
      <c r="A34" s="130"/>
      <c r="B34" s="131"/>
      <c r="C34" s="132"/>
    </row>
    <row r="35" spans="1:3" ht="409.5" customHeight="1" hidden="1">
      <c r="A35" s="130"/>
      <c r="B35" s="131"/>
      <c r="C35" s="132"/>
    </row>
    <row r="36" spans="1:3" ht="409.5" customHeight="1" hidden="1">
      <c r="A36" s="130"/>
      <c r="B36" s="131"/>
      <c r="C36" s="132"/>
    </row>
    <row r="37" spans="1:3" ht="409.5" customHeight="1" hidden="1">
      <c r="A37" s="130"/>
      <c r="B37" s="131"/>
      <c r="C37" s="132"/>
    </row>
    <row r="38" spans="1:3" ht="409.5" customHeight="1" hidden="1">
      <c r="A38" s="130"/>
      <c r="B38" s="131"/>
      <c r="C38" s="132"/>
    </row>
    <row r="39" spans="1:3" ht="409.5" customHeight="1" hidden="1">
      <c r="A39" s="130"/>
      <c r="B39" s="131"/>
      <c r="C39" s="132"/>
    </row>
    <row r="40" spans="1:3" ht="409.5" customHeight="1" hidden="1">
      <c r="A40" s="130"/>
      <c r="B40" s="131"/>
      <c r="C40" s="132"/>
    </row>
    <row r="41" spans="1:3" ht="409.5" customHeight="1" hidden="1">
      <c r="A41" s="130"/>
      <c r="B41" s="131"/>
      <c r="C41" s="132"/>
    </row>
    <row r="42" spans="1:3" ht="409.5" customHeight="1" hidden="1">
      <c r="A42" s="130"/>
      <c r="B42" s="131"/>
      <c r="C42" s="132"/>
    </row>
    <row r="43" spans="1:3" ht="409.5" customHeight="1" hidden="1">
      <c r="A43" s="130"/>
      <c r="B43" s="131"/>
      <c r="C43" s="132"/>
    </row>
    <row r="44" spans="1:3" ht="409.5" customHeight="1" hidden="1">
      <c r="A44" s="130"/>
      <c r="B44" s="131"/>
      <c r="C44" s="132"/>
    </row>
    <row r="45" spans="1:3" ht="409.5" customHeight="1" hidden="1">
      <c r="A45" s="130"/>
      <c r="B45" s="131"/>
      <c r="C45" s="132"/>
    </row>
    <row r="46" spans="1:3" ht="409.5" customHeight="1" hidden="1">
      <c r="A46" s="130"/>
      <c r="B46" s="131"/>
      <c r="C46" s="132"/>
    </row>
    <row r="47" spans="1:3" ht="409.5" customHeight="1" hidden="1">
      <c r="A47" s="130"/>
      <c r="B47" s="131"/>
      <c r="C47" s="132"/>
    </row>
    <row r="48" spans="1:3" ht="409.5" customHeight="1" hidden="1">
      <c r="A48" s="130"/>
      <c r="B48" s="131"/>
      <c r="C48" s="132"/>
    </row>
    <row r="49" spans="1:3" ht="409.5" customHeight="1" hidden="1">
      <c r="A49" s="130"/>
      <c r="B49" s="131"/>
      <c r="C49" s="132"/>
    </row>
    <row r="50" spans="1:3" ht="409.5" customHeight="1" hidden="1">
      <c r="A50" s="130"/>
      <c r="B50" s="131"/>
      <c r="C50" s="132"/>
    </row>
    <row r="51" spans="1:3" ht="409.5" customHeight="1" hidden="1">
      <c r="A51" s="130"/>
      <c r="B51" s="131"/>
      <c r="C51" s="132"/>
    </row>
    <row r="52" spans="1:3" ht="409.5" customHeight="1" hidden="1">
      <c r="A52" s="130"/>
      <c r="B52" s="131"/>
      <c r="C52" s="132"/>
    </row>
    <row r="53" spans="1:3" ht="409.5" customHeight="1" hidden="1">
      <c r="A53" s="130"/>
      <c r="B53" s="131"/>
      <c r="C53" s="132"/>
    </row>
    <row r="54" spans="1:3" ht="409.5" customHeight="1" hidden="1">
      <c r="A54" s="130"/>
      <c r="B54" s="131"/>
      <c r="C54" s="132"/>
    </row>
    <row r="55" spans="1:3" ht="409.5" customHeight="1" hidden="1">
      <c r="A55" s="130"/>
      <c r="B55" s="131"/>
      <c r="C55" s="132"/>
    </row>
    <row r="56" spans="1:3" ht="409.5" customHeight="1" hidden="1">
      <c r="A56" s="130"/>
      <c r="B56" s="131"/>
      <c r="C56" s="132"/>
    </row>
    <row r="57" spans="1:3" ht="409.5" customHeight="1" hidden="1">
      <c r="A57" s="130"/>
      <c r="B57" s="131"/>
      <c r="C57" s="132"/>
    </row>
    <row r="58" spans="1:3" ht="409.5" customHeight="1" hidden="1">
      <c r="A58" s="130"/>
      <c r="B58" s="131"/>
      <c r="C58" s="132"/>
    </row>
    <row r="59" spans="1:3" ht="409.5" customHeight="1" hidden="1">
      <c r="A59" s="130"/>
      <c r="B59" s="131"/>
      <c r="C59" s="132"/>
    </row>
    <row r="60" spans="1:3" ht="409.5" customHeight="1" hidden="1">
      <c r="A60" s="130"/>
      <c r="B60" s="131"/>
      <c r="C60" s="132"/>
    </row>
    <row r="61" spans="1:3" ht="409.5" customHeight="1" hidden="1">
      <c r="A61" s="130"/>
      <c r="B61" s="131"/>
      <c r="C61" s="132"/>
    </row>
    <row r="62" spans="1:3" ht="409.5" customHeight="1" hidden="1">
      <c r="A62" s="130"/>
      <c r="B62" s="131"/>
      <c r="C62" s="132"/>
    </row>
    <row r="63" spans="1:3" ht="409.5" customHeight="1" hidden="1">
      <c r="A63" s="130"/>
      <c r="B63" s="131"/>
      <c r="C63" s="132"/>
    </row>
    <row r="64" spans="1:3" ht="409.5" customHeight="1" hidden="1">
      <c r="A64" s="130"/>
      <c r="B64" s="131"/>
      <c r="C64" s="132"/>
    </row>
    <row r="65" spans="1:3" ht="409.5" customHeight="1" hidden="1">
      <c r="A65" s="130"/>
      <c r="B65" s="131"/>
      <c r="C65" s="132"/>
    </row>
    <row r="66" spans="1:3" ht="409.5" customHeight="1" hidden="1">
      <c r="A66" s="130"/>
      <c r="B66" s="131"/>
      <c r="C66" s="132"/>
    </row>
    <row r="67" spans="1:3" ht="409.5" customHeight="1" hidden="1">
      <c r="A67" s="130"/>
      <c r="B67" s="131"/>
      <c r="C67" s="132"/>
    </row>
    <row r="68" spans="1:3" ht="409.5" customHeight="1" hidden="1">
      <c r="A68" s="130"/>
      <c r="B68" s="131"/>
      <c r="C68" s="132"/>
    </row>
    <row r="69" spans="1:3" ht="409.5" customHeight="1" hidden="1">
      <c r="A69" s="130"/>
      <c r="B69" s="131"/>
      <c r="C69" s="132"/>
    </row>
    <row r="70" spans="1:3" ht="409.5" customHeight="1" hidden="1">
      <c r="A70" s="130"/>
      <c r="B70" s="131"/>
      <c r="C70" s="132"/>
    </row>
    <row r="71" spans="1:3" ht="409.5" customHeight="1" hidden="1">
      <c r="A71" s="130"/>
      <c r="B71" s="131"/>
      <c r="C71" s="132"/>
    </row>
    <row r="72" spans="1:3" ht="409.5" customHeight="1" hidden="1">
      <c r="A72" s="130"/>
      <c r="B72" s="131"/>
      <c r="C72" s="132"/>
    </row>
    <row r="73" spans="1:3" ht="409.5" customHeight="1" hidden="1">
      <c r="A73" s="130"/>
      <c r="B73" s="131"/>
      <c r="C73" s="132"/>
    </row>
    <row r="74" spans="1:3" ht="409.5" customHeight="1" hidden="1">
      <c r="A74" s="130"/>
      <c r="B74" s="131"/>
      <c r="C74" s="132"/>
    </row>
    <row r="75" spans="1:3" ht="409.5" customHeight="1" hidden="1">
      <c r="A75" s="130"/>
      <c r="B75" s="131"/>
      <c r="C75" s="132"/>
    </row>
    <row r="76" spans="1:3" ht="409.5" customHeight="1" hidden="1">
      <c r="A76" s="130"/>
      <c r="B76" s="131"/>
      <c r="C76" s="132"/>
    </row>
    <row r="77" spans="1:3" ht="409.5" customHeight="1" hidden="1">
      <c r="A77" s="130"/>
      <c r="B77" s="131"/>
      <c r="C77" s="132"/>
    </row>
    <row r="78" spans="1:3" ht="409.5" customHeight="1" hidden="1">
      <c r="A78" s="130"/>
      <c r="B78" s="131"/>
      <c r="C78" s="132"/>
    </row>
    <row r="79" spans="1:3" ht="409.5" customHeight="1" hidden="1">
      <c r="A79" s="130"/>
      <c r="B79" s="131"/>
      <c r="C79" s="132"/>
    </row>
    <row r="80" spans="1:3" ht="409.5" customHeight="1" hidden="1">
      <c r="A80" s="130"/>
      <c r="B80" s="131"/>
      <c r="C80" s="132"/>
    </row>
    <row r="81" spans="1:3" ht="409.5" customHeight="1" hidden="1">
      <c r="A81" s="130"/>
      <c r="B81" s="131"/>
      <c r="C81" s="132"/>
    </row>
    <row r="82" spans="1:3" ht="409.5" customHeight="1" hidden="1">
      <c r="A82" s="130"/>
      <c r="B82" s="131"/>
      <c r="C82" s="132"/>
    </row>
    <row r="83" spans="1:3" ht="409.5" customHeight="1" hidden="1">
      <c r="A83" s="130"/>
      <c r="B83" s="131"/>
      <c r="C83" s="132"/>
    </row>
    <row r="84" spans="1:3" ht="409.5" customHeight="1" hidden="1">
      <c r="A84" s="130"/>
      <c r="B84" s="131"/>
      <c r="C84" s="132"/>
    </row>
    <row r="85" spans="1:3" ht="409.5" customHeight="1" hidden="1">
      <c r="A85" s="130"/>
      <c r="B85" s="131"/>
      <c r="C85" s="132"/>
    </row>
    <row r="86" spans="1:3" ht="409.5" customHeight="1" hidden="1">
      <c r="A86" s="130"/>
      <c r="B86" s="131"/>
      <c r="C86" s="132"/>
    </row>
    <row r="87" spans="1:3" ht="409.5" customHeight="1" hidden="1">
      <c r="A87" s="130"/>
      <c r="B87" s="131"/>
      <c r="C87" s="132"/>
    </row>
    <row r="88" spans="1:3" ht="409.5" customHeight="1" hidden="1">
      <c r="A88" s="130"/>
      <c r="B88" s="131"/>
      <c r="C88" s="132"/>
    </row>
    <row r="89" spans="1:3" ht="409.5" customHeight="1" hidden="1">
      <c r="A89" s="130"/>
      <c r="B89" s="131"/>
      <c r="C89" s="132"/>
    </row>
    <row r="90" spans="1:3" ht="409.5" customHeight="1" hidden="1">
      <c r="A90" s="130"/>
      <c r="B90" s="131"/>
      <c r="C90" s="132"/>
    </row>
    <row r="91" spans="1:3" ht="409.5" customHeight="1" hidden="1">
      <c r="A91" s="130"/>
      <c r="B91" s="131"/>
      <c r="C91" s="132"/>
    </row>
    <row r="92" spans="1:3" ht="409.5" customHeight="1" hidden="1">
      <c r="A92" s="130"/>
      <c r="B92" s="131"/>
      <c r="C92" s="132"/>
    </row>
    <row r="93" spans="1:3" ht="409.5" customHeight="1" hidden="1">
      <c r="A93" s="130"/>
      <c r="B93" s="131"/>
      <c r="C93" s="132"/>
    </row>
    <row r="94" spans="1:3" ht="409.5" customHeight="1" hidden="1">
      <c r="A94" s="130"/>
      <c r="B94" s="131"/>
      <c r="C94" s="132"/>
    </row>
    <row r="95" spans="1:3" ht="409.5" customHeight="1" hidden="1">
      <c r="A95" s="130"/>
      <c r="B95" s="131"/>
      <c r="C95" s="132"/>
    </row>
    <row r="96" spans="1:3" ht="409.5" customHeight="1" hidden="1">
      <c r="A96" s="130"/>
      <c r="B96" s="131"/>
      <c r="C96" s="132"/>
    </row>
    <row r="97" spans="1:3" ht="409.5" customHeight="1" hidden="1">
      <c r="A97" s="130"/>
      <c r="B97" s="131"/>
      <c r="C97" s="132"/>
    </row>
    <row r="98" spans="1:3" ht="409.5" customHeight="1" hidden="1">
      <c r="A98" s="130"/>
      <c r="B98" s="131"/>
      <c r="C98" s="132"/>
    </row>
    <row r="99" spans="1:3" ht="409.5" customHeight="1" hidden="1">
      <c r="A99" s="130"/>
      <c r="B99" s="131"/>
      <c r="C99" s="132"/>
    </row>
    <row r="100" spans="1:3" ht="15">
      <c r="A100" s="133" t="s">
        <v>632</v>
      </c>
      <c r="B100" s="134">
        <f>SUM(B7:B99)</f>
        <v>585682296.78</v>
      </c>
      <c r="C100" s="135">
        <f>SUM(C7:C99)</f>
        <v>1</v>
      </c>
    </row>
    <row r="101" ht="15"/>
    <row r="102" spans="1:3" ht="15">
      <c r="A102" s="121"/>
      <c r="B102" s="121"/>
      <c r="C102" s="121"/>
    </row>
    <row r="103" ht="15"/>
    <row r="104" ht="15">
      <c r="A104" s="50" t="s">
        <v>4</v>
      </c>
    </row>
    <row r="105" ht="15"/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selection activeCell="A103" sqref="A103:C104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1" t="s">
        <v>672</v>
      </c>
      <c r="B1" s="251"/>
      <c r="C1" s="251"/>
    </row>
    <row r="2" spans="1:3" ht="15.75">
      <c r="A2" s="251" t="s">
        <v>673</v>
      </c>
      <c r="B2" s="251"/>
      <c r="C2" s="251"/>
    </row>
    <row r="3" spans="1:3" ht="15">
      <c r="A3" s="249" t="s">
        <v>906</v>
      </c>
      <c r="B3" s="249"/>
      <c r="C3" s="249"/>
    </row>
    <row r="4" spans="1:3" ht="15">
      <c r="A4" s="249" t="s">
        <v>551</v>
      </c>
      <c r="B4" s="249"/>
      <c r="C4" s="249"/>
    </row>
    <row r="5" spans="1:3" ht="5.25" customHeight="1">
      <c r="A5" s="136"/>
      <c r="B5" s="136"/>
      <c r="C5" s="136"/>
    </row>
    <row r="6" spans="1:3" ht="15">
      <c r="A6" s="137" t="s">
        <v>670</v>
      </c>
      <c r="B6" s="138" t="s">
        <v>632</v>
      </c>
      <c r="C6" s="138" t="s">
        <v>649</v>
      </c>
    </row>
    <row r="7" spans="1:3" ht="15">
      <c r="A7" s="139" t="s">
        <v>674</v>
      </c>
      <c r="B7" s="140">
        <v>1880366.78</v>
      </c>
      <c r="C7" s="141">
        <f>+B7/$B$100</f>
        <v>0.0024229092941096767</v>
      </c>
    </row>
    <row r="8" spans="1:3" ht="15">
      <c r="A8" s="139" t="s">
        <v>570</v>
      </c>
      <c r="B8" s="140">
        <v>22083992.59</v>
      </c>
      <c r="C8" s="141">
        <f aca="true" t="shared" si="0" ref="C8:C19">+B8/$B$100</f>
        <v>0.02845589034356384</v>
      </c>
    </row>
    <row r="9" spans="1:3" ht="15">
      <c r="A9" s="139" t="s">
        <v>572</v>
      </c>
      <c r="B9" s="140">
        <v>74727283.57</v>
      </c>
      <c r="C9" s="141">
        <f t="shared" si="0"/>
        <v>0.09628835810709352</v>
      </c>
    </row>
    <row r="10" spans="1:3" ht="15">
      <c r="A10" s="139" t="s">
        <v>613</v>
      </c>
      <c r="B10" s="140">
        <v>419885.28</v>
      </c>
      <c r="C10" s="141">
        <f t="shared" si="0"/>
        <v>0.0005410348439424377</v>
      </c>
    </row>
    <row r="11" spans="1:3" ht="15">
      <c r="A11" s="139" t="s">
        <v>592</v>
      </c>
      <c r="B11" s="140">
        <v>40705327.58</v>
      </c>
      <c r="C11" s="141">
        <f t="shared" si="0"/>
        <v>0.05245004196115449</v>
      </c>
    </row>
    <row r="12" spans="1:3" ht="15">
      <c r="A12" s="139" t="s">
        <v>671</v>
      </c>
      <c r="B12" s="140">
        <v>2911472.33</v>
      </c>
      <c r="C12" s="141">
        <f t="shared" si="0"/>
        <v>0.0037515198858704343</v>
      </c>
    </row>
    <row r="13" spans="1:3" ht="15">
      <c r="A13" s="139" t="s">
        <v>594</v>
      </c>
      <c r="B13" s="140">
        <v>404413626.69</v>
      </c>
      <c r="C13" s="141">
        <f t="shared" si="0"/>
        <v>0.5210991521408405</v>
      </c>
    </row>
    <row r="14" spans="1:3" ht="15">
      <c r="A14" s="139" t="s">
        <v>608</v>
      </c>
      <c r="B14" s="140">
        <v>33489080</v>
      </c>
      <c r="C14" s="141">
        <f t="shared" si="0"/>
        <v>0.04315168936518996</v>
      </c>
    </row>
    <row r="15" spans="1:3" ht="15">
      <c r="A15" s="139" t="s">
        <v>575</v>
      </c>
      <c r="B15" s="140">
        <v>9038876.24</v>
      </c>
      <c r="C15" s="141">
        <f t="shared" si="0"/>
        <v>0.011646864581495707</v>
      </c>
    </row>
    <row r="16" spans="1:3" ht="15">
      <c r="A16" s="139" t="s">
        <v>609</v>
      </c>
      <c r="B16" s="140">
        <v>10020358.71</v>
      </c>
      <c r="C16" s="141">
        <f t="shared" si="0"/>
        <v>0.012911534338408092</v>
      </c>
    </row>
    <row r="17" spans="1:3" ht="15">
      <c r="A17" s="139" t="s">
        <v>652</v>
      </c>
      <c r="B17" s="140">
        <v>121950392.2</v>
      </c>
      <c r="C17" s="141">
        <f t="shared" si="0"/>
        <v>0.1571367574796765</v>
      </c>
    </row>
    <row r="18" spans="1:3" ht="15">
      <c r="A18" s="139" t="s">
        <v>911</v>
      </c>
      <c r="B18" s="140">
        <v>54134974.73</v>
      </c>
      <c r="C18" s="141">
        <f t="shared" si="0"/>
        <v>0.06975454725365308</v>
      </c>
    </row>
    <row r="19" spans="1:3" ht="15">
      <c r="A19" s="139" t="s">
        <v>654</v>
      </c>
      <c r="B19" s="140">
        <v>302437.94</v>
      </c>
      <c r="C19" s="141">
        <f t="shared" si="0"/>
        <v>0.00038970040500150975</v>
      </c>
    </row>
    <row r="20" spans="1:3" ht="409.5" customHeight="1" hidden="1">
      <c r="A20" s="139"/>
      <c r="B20" s="140"/>
      <c r="C20" s="141"/>
    </row>
    <row r="21" spans="1:3" ht="409.5" customHeight="1" hidden="1">
      <c r="A21" s="139"/>
      <c r="B21" s="140"/>
      <c r="C21" s="141"/>
    </row>
    <row r="22" spans="1:3" ht="409.5" customHeight="1" hidden="1">
      <c r="A22" s="139"/>
      <c r="B22" s="140"/>
      <c r="C22" s="141"/>
    </row>
    <row r="23" spans="1:3" ht="409.5" customHeight="1" hidden="1">
      <c r="A23" s="139"/>
      <c r="B23" s="140"/>
      <c r="C23" s="141"/>
    </row>
    <row r="24" spans="1:3" ht="409.5" customHeight="1" hidden="1">
      <c r="A24" s="139"/>
      <c r="B24" s="140"/>
      <c r="C24" s="141"/>
    </row>
    <row r="25" spans="1:3" ht="409.5" customHeight="1" hidden="1">
      <c r="A25" s="139"/>
      <c r="B25" s="140"/>
      <c r="C25" s="141"/>
    </row>
    <row r="26" spans="1:3" ht="409.5" customHeight="1" hidden="1">
      <c r="A26" s="139"/>
      <c r="B26" s="140"/>
      <c r="C26" s="141"/>
    </row>
    <row r="27" spans="1:3" ht="409.5" customHeight="1" hidden="1">
      <c r="A27" s="139"/>
      <c r="B27" s="140"/>
      <c r="C27" s="141"/>
    </row>
    <row r="28" spans="1:3" ht="409.5" customHeight="1" hidden="1">
      <c r="A28" s="139"/>
      <c r="B28" s="140"/>
      <c r="C28" s="141"/>
    </row>
    <row r="29" spans="1:3" ht="409.5" customHeight="1" hidden="1">
      <c r="A29" s="139"/>
      <c r="B29" s="140"/>
      <c r="C29" s="141"/>
    </row>
    <row r="30" spans="1:3" ht="409.5" customHeight="1" hidden="1">
      <c r="A30" s="139"/>
      <c r="B30" s="140"/>
      <c r="C30" s="141"/>
    </row>
    <row r="31" spans="1:3" ht="409.5" customHeight="1" hidden="1">
      <c r="A31" s="139"/>
      <c r="B31" s="140"/>
      <c r="C31" s="141"/>
    </row>
    <row r="32" spans="1:3" ht="409.5" customHeight="1" hidden="1">
      <c r="A32" s="139"/>
      <c r="B32" s="140"/>
      <c r="C32" s="141"/>
    </row>
    <row r="33" spans="1:3" ht="409.5" customHeight="1" hidden="1">
      <c r="A33" s="139"/>
      <c r="B33" s="140"/>
      <c r="C33" s="141"/>
    </row>
    <row r="34" spans="1:3" ht="409.5" customHeight="1" hidden="1">
      <c r="A34" s="139"/>
      <c r="B34" s="140"/>
      <c r="C34" s="141"/>
    </row>
    <row r="35" spans="1:3" ht="409.5" customHeight="1" hidden="1">
      <c r="A35" s="139"/>
      <c r="B35" s="140"/>
      <c r="C35" s="141"/>
    </row>
    <row r="36" spans="1:3" ht="409.5" customHeight="1" hidden="1">
      <c r="A36" s="139"/>
      <c r="B36" s="140"/>
      <c r="C36" s="141"/>
    </row>
    <row r="37" spans="1:3" ht="409.5" customHeight="1" hidden="1">
      <c r="A37" s="139"/>
      <c r="B37" s="140"/>
      <c r="C37" s="141"/>
    </row>
    <row r="38" spans="1:3" ht="409.5" customHeight="1" hidden="1">
      <c r="A38" s="139"/>
      <c r="B38" s="140"/>
      <c r="C38" s="141"/>
    </row>
    <row r="39" spans="1:3" ht="409.5" customHeight="1" hidden="1">
      <c r="A39" s="139"/>
      <c r="B39" s="140"/>
      <c r="C39" s="141"/>
    </row>
    <row r="40" spans="1:3" ht="409.5" customHeight="1" hidden="1">
      <c r="A40" s="139"/>
      <c r="B40" s="140"/>
      <c r="C40" s="141"/>
    </row>
    <row r="41" spans="1:3" ht="409.5" customHeight="1" hidden="1">
      <c r="A41" s="139"/>
      <c r="B41" s="140"/>
      <c r="C41" s="141"/>
    </row>
    <row r="42" spans="1:3" ht="409.5" customHeight="1" hidden="1">
      <c r="A42" s="139"/>
      <c r="B42" s="140"/>
      <c r="C42" s="141"/>
    </row>
    <row r="43" spans="1:3" ht="409.5" customHeight="1" hidden="1">
      <c r="A43" s="139"/>
      <c r="B43" s="140"/>
      <c r="C43" s="141"/>
    </row>
    <row r="44" spans="1:3" ht="409.5" customHeight="1" hidden="1">
      <c r="A44" s="139"/>
      <c r="B44" s="140"/>
      <c r="C44" s="141"/>
    </row>
    <row r="45" spans="1:3" ht="409.5" customHeight="1" hidden="1">
      <c r="A45" s="139"/>
      <c r="B45" s="140"/>
      <c r="C45" s="141"/>
    </row>
    <row r="46" spans="1:3" ht="409.5" customHeight="1" hidden="1">
      <c r="A46" s="139"/>
      <c r="B46" s="140"/>
      <c r="C46" s="141"/>
    </row>
    <row r="47" spans="1:3" ht="409.5" customHeight="1" hidden="1">
      <c r="A47" s="139"/>
      <c r="B47" s="140"/>
      <c r="C47" s="141"/>
    </row>
    <row r="48" spans="1:3" ht="409.5" customHeight="1" hidden="1">
      <c r="A48" s="139"/>
      <c r="B48" s="140"/>
      <c r="C48" s="141"/>
    </row>
    <row r="49" spans="1:3" ht="409.5" customHeight="1" hidden="1">
      <c r="A49" s="139"/>
      <c r="B49" s="140"/>
      <c r="C49" s="141"/>
    </row>
    <row r="50" spans="1:3" ht="409.5" customHeight="1" hidden="1">
      <c r="A50" s="139"/>
      <c r="B50" s="140"/>
      <c r="C50" s="141"/>
    </row>
    <row r="51" spans="1:3" ht="409.5" customHeight="1" hidden="1">
      <c r="A51" s="139"/>
      <c r="B51" s="140"/>
      <c r="C51" s="141"/>
    </row>
    <row r="52" spans="1:3" ht="409.5" customHeight="1" hidden="1">
      <c r="A52" s="139"/>
      <c r="B52" s="140"/>
      <c r="C52" s="141"/>
    </row>
    <row r="53" spans="1:3" ht="409.5" customHeight="1" hidden="1">
      <c r="A53" s="139"/>
      <c r="B53" s="140"/>
      <c r="C53" s="141"/>
    </row>
    <row r="54" spans="1:3" ht="409.5" customHeight="1" hidden="1">
      <c r="A54" s="139"/>
      <c r="B54" s="140"/>
      <c r="C54" s="141"/>
    </row>
    <row r="55" spans="1:3" ht="409.5" customHeight="1" hidden="1">
      <c r="A55" s="139"/>
      <c r="B55" s="140"/>
      <c r="C55" s="141"/>
    </row>
    <row r="56" spans="1:3" ht="409.5" customHeight="1" hidden="1">
      <c r="A56" s="139"/>
      <c r="B56" s="140"/>
      <c r="C56" s="141"/>
    </row>
    <row r="57" spans="1:3" ht="409.5" customHeight="1" hidden="1">
      <c r="A57" s="139"/>
      <c r="B57" s="140"/>
      <c r="C57" s="141"/>
    </row>
    <row r="58" spans="1:3" ht="409.5" customHeight="1" hidden="1">
      <c r="A58" s="139"/>
      <c r="B58" s="140"/>
      <c r="C58" s="141"/>
    </row>
    <row r="59" spans="1:3" ht="409.5" customHeight="1" hidden="1">
      <c r="A59" s="139"/>
      <c r="B59" s="140"/>
      <c r="C59" s="141"/>
    </row>
    <row r="60" spans="1:3" ht="409.5" customHeight="1" hidden="1">
      <c r="A60" s="139"/>
      <c r="B60" s="140"/>
      <c r="C60" s="141"/>
    </row>
    <row r="61" spans="1:3" ht="409.5" customHeight="1" hidden="1">
      <c r="A61" s="139"/>
      <c r="B61" s="140"/>
      <c r="C61" s="141"/>
    </row>
    <row r="62" spans="1:3" ht="409.5" customHeight="1" hidden="1">
      <c r="A62" s="139"/>
      <c r="B62" s="140"/>
      <c r="C62" s="141"/>
    </row>
    <row r="63" spans="1:3" ht="409.5" customHeight="1" hidden="1">
      <c r="A63" s="139"/>
      <c r="B63" s="140"/>
      <c r="C63" s="141"/>
    </row>
    <row r="64" spans="1:3" ht="409.5" customHeight="1" hidden="1">
      <c r="A64" s="139"/>
      <c r="B64" s="140"/>
      <c r="C64" s="141"/>
    </row>
    <row r="65" spans="1:3" ht="409.5" customHeight="1" hidden="1">
      <c r="A65" s="139"/>
      <c r="B65" s="140"/>
      <c r="C65" s="141"/>
    </row>
    <row r="66" spans="1:3" ht="409.5" customHeight="1" hidden="1">
      <c r="A66" s="139"/>
      <c r="B66" s="140"/>
      <c r="C66" s="141"/>
    </row>
    <row r="67" spans="1:3" ht="409.5" customHeight="1" hidden="1">
      <c r="A67" s="139"/>
      <c r="B67" s="140"/>
      <c r="C67" s="141"/>
    </row>
    <row r="68" spans="1:3" ht="409.5" customHeight="1" hidden="1">
      <c r="A68" s="139"/>
      <c r="B68" s="140"/>
      <c r="C68" s="141"/>
    </row>
    <row r="69" spans="1:3" ht="409.5" customHeight="1" hidden="1">
      <c r="A69" s="139"/>
      <c r="B69" s="140"/>
      <c r="C69" s="141"/>
    </row>
    <row r="70" spans="1:3" ht="409.5" customHeight="1" hidden="1">
      <c r="A70" s="139"/>
      <c r="B70" s="140"/>
      <c r="C70" s="141"/>
    </row>
    <row r="71" spans="1:3" ht="409.5" customHeight="1" hidden="1">
      <c r="A71" s="139"/>
      <c r="B71" s="140"/>
      <c r="C71" s="141"/>
    </row>
    <row r="72" spans="1:3" ht="409.5" customHeight="1" hidden="1">
      <c r="A72" s="139"/>
      <c r="B72" s="140"/>
      <c r="C72" s="141"/>
    </row>
    <row r="73" spans="1:3" ht="409.5" customHeight="1" hidden="1">
      <c r="A73" s="139"/>
      <c r="B73" s="140"/>
      <c r="C73" s="141"/>
    </row>
    <row r="74" spans="1:3" ht="409.5" customHeight="1" hidden="1">
      <c r="A74" s="139"/>
      <c r="B74" s="140"/>
      <c r="C74" s="141"/>
    </row>
    <row r="75" spans="1:3" ht="409.5" customHeight="1" hidden="1">
      <c r="A75" s="139"/>
      <c r="B75" s="140"/>
      <c r="C75" s="141"/>
    </row>
    <row r="76" spans="1:3" ht="409.5" customHeight="1" hidden="1">
      <c r="A76" s="139"/>
      <c r="B76" s="140"/>
      <c r="C76" s="141"/>
    </row>
    <row r="77" spans="1:3" ht="409.5" customHeight="1" hidden="1">
      <c r="A77" s="139"/>
      <c r="B77" s="140"/>
      <c r="C77" s="141"/>
    </row>
    <row r="78" spans="1:3" ht="409.5" customHeight="1" hidden="1">
      <c r="A78" s="139"/>
      <c r="B78" s="140"/>
      <c r="C78" s="141"/>
    </row>
    <row r="79" spans="1:3" ht="409.5" customHeight="1" hidden="1">
      <c r="A79" s="139"/>
      <c r="B79" s="140"/>
      <c r="C79" s="141"/>
    </row>
    <row r="80" spans="1:3" ht="409.5" customHeight="1" hidden="1">
      <c r="A80" s="139"/>
      <c r="B80" s="140"/>
      <c r="C80" s="141"/>
    </row>
    <row r="81" spans="1:3" ht="409.5" customHeight="1" hidden="1">
      <c r="A81" s="139"/>
      <c r="B81" s="140"/>
      <c r="C81" s="141"/>
    </row>
    <row r="82" spans="1:3" ht="409.5" customHeight="1" hidden="1">
      <c r="A82" s="139"/>
      <c r="B82" s="140"/>
      <c r="C82" s="141"/>
    </row>
    <row r="83" spans="1:3" ht="409.5" customHeight="1" hidden="1">
      <c r="A83" s="139"/>
      <c r="B83" s="140"/>
      <c r="C83" s="141"/>
    </row>
    <row r="84" spans="1:3" ht="409.5" customHeight="1" hidden="1">
      <c r="A84" s="139"/>
      <c r="B84" s="140"/>
      <c r="C84" s="141"/>
    </row>
    <row r="85" spans="1:3" ht="409.5" customHeight="1" hidden="1">
      <c r="A85" s="139"/>
      <c r="B85" s="140"/>
      <c r="C85" s="141"/>
    </row>
    <row r="86" spans="1:3" ht="409.5" customHeight="1" hidden="1">
      <c r="A86" s="139"/>
      <c r="B86" s="140"/>
      <c r="C86" s="141"/>
    </row>
    <row r="87" spans="1:3" ht="409.5" customHeight="1" hidden="1">
      <c r="A87" s="139"/>
      <c r="B87" s="140"/>
      <c r="C87" s="141"/>
    </row>
    <row r="88" spans="1:3" ht="409.5" customHeight="1" hidden="1">
      <c r="A88" s="139"/>
      <c r="B88" s="140"/>
      <c r="C88" s="141"/>
    </row>
    <row r="89" spans="1:3" ht="409.5" customHeight="1" hidden="1">
      <c r="A89" s="139"/>
      <c r="B89" s="140"/>
      <c r="C89" s="141"/>
    </row>
    <row r="90" spans="1:3" ht="409.5" customHeight="1" hidden="1">
      <c r="A90" s="139"/>
      <c r="B90" s="140"/>
      <c r="C90" s="141"/>
    </row>
    <row r="91" spans="1:3" ht="409.5" customHeight="1" hidden="1">
      <c r="A91" s="139"/>
      <c r="B91" s="140"/>
      <c r="C91" s="141"/>
    </row>
    <row r="92" spans="1:3" ht="409.5" customHeight="1" hidden="1">
      <c r="A92" s="139"/>
      <c r="B92" s="140"/>
      <c r="C92" s="141"/>
    </row>
    <row r="93" spans="1:3" ht="409.5" customHeight="1" hidden="1">
      <c r="A93" s="139"/>
      <c r="B93" s="140"/>
      <c r="C93" s="141"/>
    </row>
    <row r="94" spans="1:3" ht="409.5" customHeight="1" hidden="1">
      <c r="A94" s="139"/>
      <c r="B94" s="140"/>
      <c r="C94" s="141"/>
    </row>
    <row r="95" spans="1:3" ht="409.5" customHeight="1" hidden="1">
      <c r="A95" s="139"/>
      <c r="B95" s="140"/>
      <c r="C95" s="141"/>
    </row>
    <row r="96" spans="1:3" ht="409.5" customHeight="1" hidden="1">
      <c r="A96" s="139"/>
      <c r="B96" s="140"/>
      <c r="C96" s="141"/>
    </row>
    <row r="97" spans="1:3" ht="409.5" customHeight="1" hidden="1">
      <c r="A97" s="139"/>
      <c r="B97" s="140"/>
      <c r="C97" s="141"/>
    </row>
    <row r="98" spans="1:3" ht="409.5" customHeight="1" hidden="1">
      <c r="A98" s="139"/>
      <c r="B98" s="140"/>
      <c r="C98" s="141"/>
    </row>
    <row r="99" spans="1:3" ht="409.5" customHeight="1" hidden="1">
      <c r="A99" s="139"/>
      <c r="B99" s="140"/>
      <c r="C99" s="141"/>
    </row>
    <row r="100" spans="1:3" ht="15">
      <c r="A100" s="35" t="s">
        <v>632</v>
      </c>
      <c r="B100" s="142">
        <f>SUM(B7:B99)</f>
        <v>776078074.6400002</v>
      </c>
      <c r="C100" s="143">
        <f>SUM(C7:C99)</f>
        <v>0.9999999999999997</v>
      </c>
    </row>
    <row r="101" ht="6.75" customHeight="1"/>
    <row r="102" spans="1:3" ht="8.25" customHeight="1">
      <c r="A102" s="144"/>
      <c r="B102" s="144"/>
      <c r="C102" s="144"/>
    </row>
    <row r="103" spans="1:3" ht="15">
      <c r="A103" s="252" t="s">
        <v>4</v>
      </c>
      <c r="B103" s="252"/>
      <c r="C103" s="252"/>
    </row>
    <row r="104" spans="1:3" ht="15">
      <c r="A104" s="252"/>
      <c r="B104" s="252"/>
      <c r="C104" s="252"/>
    </row>
  </sheetData>
  <sheetProtection/>
  <mergeCells count="5">
    <mergeCell ref="A1:C1"/>
    <mergeCell ref="A2:C2"/>
    <mergeCell ref="A3:C3"/>
    <mergeCell ref="A4:C4"/>
    <mergeCell ref="A103:C10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1">
      <selection activeCell="B109" sqref="B109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3" t="s">
        <v>675</v>
      </c>
      <c r="B1" s="253"/>
      <c r="C1" s="253"/>
    </row>
    <row r="2" spans="1:3" ht="15.75">
      <c r="A2" s="254" t="s">
        <v>676</v>
      </c>
      <c r="B2" s="254"/>
      <c r="C2" s="254"/>
    </row>
    <row r="3" spans="1:3" ht="15">
      <c r="A3" s="255" t="s">
        <v>906</v>
      </c>
      <c r="B3" s="255"/>
      <c r="C3" s="255"/>
    </row>
    <row r="4" spans="1:3" ht="4.5" customHeight="1">
      <c r="A4" s="186"/>
      <c r="B4" s="186"/>
      <c r="C4" s="186"/>
    </row>
    <row r="5" spans="1:3" ht="15">
      <c r="A5" s="145" t="s">
        <v>647</v>
      </c>
      <c r="B5" s="146" t="s">
        <v>677</v>
      </c>
      <c r="C5" s="146" t="s">
        <v>678</v>
      </c>
    </row>
    <row r="6" spans="1:3" ht="15">
      <c r="A6" s="147" t="s">
        <v>877</v>
      </c>
      <c r="B6" s="148">
        <v>134810371.040816</v>
      </c>
      <c r="C6" s="149">
        <v>0.176201</v>
      </c>
    </row>
    <row r="7" spans="1:3" ht="15">
      <c r="A7" s="147" t="s">
        <v>14</v>
      </c>
      <c r="B7" s="148">
        <v>66008985.023323</v>
      </c>
      <c r="C7" s="149">
        <v>0.086276</v>
      </c>
    </row>
    <row r="8" spans="1:3" ht="15">
      <c r="A8" s="147" t="s">
        <v>72</v>
      </c>
      <c r="B8" s="148">
        <v>15206886.588921</v>
      </c>
      <c r="C8" s="149">
        <v>0.019875</v>
      </c>
    </row>
    <row r="9" spans="1:3" ht="15">
      <c r="A9" s="147" t="s">
        <v>16</v>
      </c>
      <c r="B9" s="148">
        <v>32370732.246355</v>
      </c>
      <c r="C9" s="149">
        <v>0.042309</v>
      </c>
    </row>
    <row r="10" spans="1:3" ht="15">
      <c r="A10" s="147" t="s">
        <v>679</v>
      </c>
      <c r="B10" s="148">
        <v>4407217.189504</v>
      </c>
      <c r="C10" s="149">
        <v>0.00576</v>
      </c>
    </row>
    <row r="11" spans="1:3" ht="15">
      <c r="A11" s="147" t="s">
        <v>18</v>
      </c>
      <c r="B11" s="148">
        <v>18763883.827988</v>
      </c>
      <c r="C11" s="149">
        <v>0.024525</v>
      </c>
    </row>
    <row r="12" spans="1:3" ht="15">
      <c r="A12" s="147" t="s">
        <v>19</v>
      </c>
      <c r="B12" s="148">
        <v>28342920.144314</v>
      </c>
      <c r="C12" s="149">
        <v>0.037044</v>
      </c>
    </row>
    <row r="13" spans="1:3" ht="15">
      <c r="A13" s="147" t="s">
        <v>20</v>
      </c>
      <c r="B13" s="148">
        <v>13860639.457725</v>
      </c>
      <c r="C13" s="149">
        <v>0.018116</v>
      </c>
    </row>
    <row r="14" spans="1:3" ht="15">
      <c r="A14" s="147" t="s">
        <v>21</v>
      </c>
      <c r="B14" s="148">
        <v>51140402.225947</v>
      </c>
      <c r="C14" s="149">
        <v>0.066842</v>
      </c>
    </row>
    <row r="15" spans="1:3" ht="15">
      <c r="A15" s="147" t="s">
        <v>22</v>
      </c>
      <c r="B15" s="148">
        <v>25958477.482506</v>
      </c>
      <c r="C15" s="149">
        <v>0.033927</v>
      </c>
    </row>
    <row r="16" spans="1:3" ht="15">
      <c r="A16" s="147" t="s">
        <v>23</v>
      </c>
      <c r="B16" s="148">
        <v>40443683.285714</v>
      </c>
      <c r="C16" s="149">
        <v>0.052861</v>
      </c>
    </row>
    <row r="17" spans="1:3" ht="15">
      <c r="A17" s="147" t="s">
        <v>24</v>
      </c>
      <c r="B17" s="148">
        <v>13769756.046647</v>
      </c>
      <c r="C17" s="149">
        <v>0.017997</v>
      </c>
    </row>
    <row r="18" spans="1:3" ht="15">
      <c r="A18" s="147" t="s">
        <v>26</v>
      </c>
      <c r="B18" s="148">
        <v>3456035.276967</v>
      </c>
      <c r="C18" s="149">
        <v>0.004517</v>
      </c>
    </row>
    <row r="19" spans="1:3" ht="15">
      <c r="A19" s="147" t="s">
        <v>234</v>
      </c>
      <c r="B19" s="148">
        <v>5151006.727405</v>
      </c>
      <c r="C19" s="149">
        <v>0.006732</v>
      </c>
    </row>
    <row r="20" spans="1:3" ht="15">
      <c r="A20" s="147" t="s">
        <v>243</v>
      </c>
      <c r="B20" s="148">
        <v>546546.530612</v>
      </c>
      <c r="C20" s="149">
        <v>0.000714</v>
      </c>
    </row>
    <row r="21" spans="1:3" ht="15">
      <c r="A21" s="147" t="s">
        <v>28</v>
      </c>
      <c r="B21" s="148">
        <v>12993521.844023</v>
      </c>
      <c r="C21" s="149">
        <v>0.016982</v>
      </c>
    </row>
    <row r="22" spans="1:3" ht="15">
      <c r="A22" s="147" t="s">
        <v>29</v>
      </c>
      <c r="B22" s="148">
        <v>24863559.688046</v>
      </c>
      <c r="C22" s="149">
        <v>0.032497</v>
      </c>
    </row>
    <row r="23" spans="1:3" ht="15">
      <c r="A23" s="147" t="s">
        <v>321</v>
      </c>
      <c r="B23" s="148">
        <v>3635084.231778</v>
      </c>
      <c r="C23" s="149">
        <v>0.004751</v>
      </c>
    </row>
    <row r="24" spans="1:3" ht="15">
      <c r="A24" s="147" t="s">
        <v>377</v>
      </c>
      <c r="B24" s="148">
        <v>87689.212827</v>
      </c>
      <c r="C24" s="149">
        <v>0.000114</v>
      </c>
    </row>
    <row r="25" spans="1:3" ht="15">
      <c r="A25" s="147" t="s">
        <v>414</v>
      </c>
      <c r="B25" s="148">
        <v>2213372.448979</v>
      </c>
      <c r="C25" s="149">
        <v>0.002892</v>
      </c>
    </row>
    <row r="26" spans="1:3" ht="15">
      <c r="A26" s="147" t="s">
        <v>438</v>
      </c>
      <c r="B26" s="148">
        <v>1402239.795918</v>
      </c>
      <c r="C26" s="149">
        <v>0.001832</v>
      </c>
    </row>
    <row r="27" spans="1:3" ht="15">
      <c r="A27" s="147" t="s">
        <v>448</v>
      </c>
      <c r="B27" s="148">
        <v>4138897.959183</v>
      </c>
      <c r="C27" s="149">
        <v>0.005409</v>
      </c>
    </row>
    <row r="28" spans="1:3" ht="15">
      <c r="A28" s="147" t="s">
        <v>680</v>
      </c>
      <c r="B28" s="148">
        <v>261518364.067054</v>
      </c>
      <c r="C28" s="149">
        <v>0.341813</v>
      </c>
    </row>
    <row r="29" spans="1:3" ht="409.5" customHeight="1" hidden="1">
      <c r="A29" s="147"/>
      <c r="B29" s="148"/>
      <c r="C29" s="149"/>
    </row>
    <row r="30" spans="1:3" ht="409.5" customHeight="1" hidden="1">
      <c r="A30" s="147"/>
      <c r="B30" s="148"/>
      <c r="C30" s="149"/>
    </row>
    <row r="31" spans="1:3" ht="409.5" customHeight="1" hidden="1">
      <c r="A31" s="147"/>
      <c r="B31" s="148"/>
      <c r="C31" s="149"/>
    </row>
    <row r="32" spans="1:3" ht="409.5" customHeight="1" hidden="1">
      <c r="A32" s="147"/>
      <c r="B32" s="148"/>
      <c r="C32" s="149"/>
    </row>
    <row r="33" spans="1:3" ht="409.5" customHeight="1" hidden="1">
      <c r="A33" s="147"/>
      <c r="B33" s="148"/>
      <c r="C33" s="149"/>
    </row>
    <row r="34" spans="1:3" ht="409.5" customHeight="1" hidden="1">
      <c r="A34" s="147"/>
      <c r="B34" s="148"/>
      <c r="C34" s="149"/>
    </row>
    <row r="35" spans="1:3" ht="409.5" customHeight="1" hidden="1">
      <c r="A35" s="147"/>
      <c r="B35" s="148"/>
      <c r="C35" s="149"/>
    </row>
    <row r="36" spans="1:3" ht="409.5" customHeight="1" hidden="1">
      <c r="A36" s="147"/>
      <c r="B36" s="148"/>
      <c r="C36" s="149"/>
    </row>
    <row r="37" spans="1:3" ht="409.5" customHeight="1" hidden="1">
      <c r="A37" s="147"/>
      <c r="B37" s="148"/>
      <c r="C37" s="149"/>
    </row>
    <row r="38" spans="1:3" ht="409.5" customHeight="1" hidden="1">
      <c r="A38" s="147"/>
      <c r="B38" s="148"/>
      <c r="C38" s="149"/>
    </row>
    <row r="39" spans="1:3" ht="409.5" customHeight="1" hidden="1">
      <c r="A39" s="147"/>
      <c r="B39" s="148"/>
      <c r="C39" s="149"/>
    </row>
    <row r="40" spans="1:3" ht="409.5" customHeight="1" hidden="1">
      <c r="A40" s="147"/>
      <c r="B40" s="148"/>
      <c r="C40" s="149"/>
    </row>
    <row r="41" spans="1:3" ht="409.5" customHeight="1" hidden="1">
      <c r="A41" s="147"/>
      <c r="B41" s="148"/>
      <c r="C41" s="149"/>
    </row>
    <row r="42" spans="1:3" ht="409.5" customHeight="1" hidden="1">
      <c r="A42" s="147"/>
      <c r="B42" s="148"/>
      <c r="C42" s="149"/>
    </row>
    <row r="43" spans="1:3" ht="409.5" customHeight="1" hidden="1">
      <c r="A43" s="147"/>
      <c r="B43" s="148"/>
      <c r="C43" s="149"/>
    </row>
    <row r="44" spans="1:3" ht="409.5" customHeight="1" hidden="1">
      <c r="A44" s="147"/>
      <c r="B44" s="148"/>
      <c r="C44" s="149"/>
    </row>
    <row r="45" spans="1:3" ht="409.5" customHeight="1" hidden="1">
      <c r="A45" s="147"/>
      <c r="B45" s="148"/>
      <c r="C45" s="149"/>
    </row>
    <row r="46" spans="1:3" ht="409.5" customHeight="1" hidden="1">
      <c r="A46" s="147"/>
      <c r="B46" s="148"/>
      <c r="C46" s="149"/>
    </row>
    <row r="47" spans="1:3" ht="409.5" customHeight="1" hidden="1">
      <c r="A47" s="147"/>
      <c r="B47" s="148"/>
      <c r="C47" s="149"/>
    </row>
    <row r="48" spans="1:3" ht="409.5" customHeight="1" hidden="1">
      <c r="A48" s="147"/>
      <c r="B48" s="148"/>
      <c r="C48" s="149"/>
    </row>
    <row r="49" spans="1:3" ht="409.5" customHeight="1" hidden="1">
      <c r="A49" s="147"/>
      <c r="B49" s="148"/>
      <c r="C49" s="149"/>
    </row>
    <row r="50" spans="1:3" ht="409.5" customHeight="1" hidden="1">
      <c r="A50" s="147"/>
      <c r="B50" s="148"/>
      <c r="C50" s="149"/>
    </row>
    <row r="51" spans="1:3" ht="409.5" customHeight="1" hidden="1">
      <c r="A51" s="147"/>
      <c r="B51" s="148"/>
      <c r="C51" s="149"/>
    </row>
    <row r="52" spans="1:3" ht="409.5" customHeight="1" hidden="1">
      <c r="A52" s="147"/>
      <c r="B52" s="148"/>
      <c r="C52" s="149"/>
    </row>
    <row r="53" spans="1:3" ht="409.5" customHeight="1" hidden="1">
      <c r="A53" s="147"/>
      <c r="B53" s="148"/>
      <c r="C53" s="149"/>
    </row>
    <row r="54" spans="1:3" ht="409.5" customHeight="1" hidden="1">
      <c r="A54" s="147"/>
      <c r="B54" s="148"/>
      <c r="C54" s="149"/>
    </row>
    <row r="55" spans="1:3" ht="409.5" customHeight="1" hidden="1">
      <c r="A55" s="147"/>
      <c r="B55" s="148"/>
      <c r="C55" s="149"/>
    </row>
    <row r="56" spans="1:3" ht="409.5" customHeight="1" hidden="1">
      <c r="A56" s="147"/>
      <c r="B56" s="148"/>
      <c r="C56" s="149"/>
    </row>
    <row r="57" spans="1:3" ht="409.5" customHeight="1" hidden="1">
      <c r="A57" s="147"/>
      <c r="B57" s="148"/>
      <c r="C57" s="149"/>
    </row>
    <row r="58" spans="1:3" ht="409.5" customHeight="1" hidden="1">
      <c r="A58" s="147"/>
      <c r="B58" s="148"/>
      <c r="C58" s="149"/>
    </row>
    <row r="59" spans="1:3" ht="409.5" customHeight="1" hidden="1">
      <c r="A59" s="147"/>
      <c r="B59" s="148"/>
      <c r="C59" s="149"/>
    </row>
    <row r="60" spans="1:3" ht="409.5" customHeight="1" hidden="1">
      <c r="A60" s="147"/>
      <c r="B60" s="148"/>
      <c r="C60" s="149"/>
    </row>
    <row r="61" spans="1:3" ht="409.5" customHeight="1" hidden="1">
      <c r="A61" s="147"/>
      <c r="B61" s="148"/>
      <c r="C61" s="149"/>
    </row>
    <row r="62" spans="1:3" ht="409.5" customHeight="1" hidden="1">
      <c r="A62" s="147"/>
      <c r="B62" s="148"/>
      <c r="C62" s="149"/>
    </row>
    <row r="63" spans="1:3" ht="409.5" customHeight="1" hidden="1">
      <c r="A63" s="147"/>
      <c r="B63" s="148"/>
      <c r="C63" s="149"/>
    </row>
    <row r="64" spans="1:3" ht="409.5" customHeight="1" hidden="1">
      <c r="A64" s="147"/>
      <c r="B64" s="148"/>
      <c r="C64" s="149"/>
    </row>
    <row r="65" spans="1:3" ht="409.5" customHeight="1" hidden="1">
      <c r="A65" s="147"/>
      <c r="B65" s="148"/>
      <c r="C65" s="149"/>
    </row>
    <row r="66" spans="1:3" ht="409.5" customHeight="1" hidden="1">
      <c r="A66" s="147"/>
      <c r="B66" s="148"/>
      <c r="C66" s="149"/>
    </row>
    <row r="67" spans="1:3" ht="409.5" customHeight="1" hidden="1">
      <c r="A67" s="147"/>
      <c r="B67" s="148"/>
      <c r="C67" s="149"/>
    </row>
    <row r="68" spans="1:3" ht="409.5" customHeight="1" hidden="1">
      <c r="A68" s="147"/>
      <c r="B68" s="148"/>
      <c r="C68" s="149"/>
    </row>
    <row r="69" spans="1:3" ht="409.5" customHeight="1" hidden="1">
      <c r="A69" s="147"/>
      <c r="B69" s="148"/>
      <c r="C69" s="149"/>
    </row>
    <row r="70" spans="1:3" ht="409.5" customHeight="1" hidden="1">
      <c r="A70" s="147"/>
      <c r="B70" s="148"/>
      <c r="C70" s="149"/>
    </row>
    <row r="71" spans="1:3" ht="409.5" customHeight="1" hidden="1">
      <c r="A71" s="147"/>
      <c r="B71" s="148"/>
      <c r="C71" s="149"/>
    </row>
    <row r="72" spans="1:3" ht="409.5" customHeight="1" hidden="1">
      <c r="A72" s="147"/>
      <c r="B72" s="148"/>
      <c r="C72" s="149"/>
    </row>
    <row r="73" spans="1:3" ht="409.5" customHeight="1" hidden="1">
      <c r="A73" s="147"/>
      <c r="B73" s="148"/>
      <c r="C73" s="149"/>
    </row>
    <row r="74" spans="1:3" ht="409.5" customHeight="1" hidden="1">
      <c r="A74" s="147"/>
      <c r="B74" s="148"/>
      <c r="C74" s="149"/>
    </row>
    <row r="75" spans="1:3" ht="409.5" customHeight="1" hidden="1">
      <c r="A75" s="147"/>
      <c r="B75" s="148"/>
      <c r="C75" s="149"/>
    </row>
    <row r="76" spans="1:3" ht="409.5" customHeight="1" hidden="1">
      <c r="A76" s="147"/>
      <c r="B76" s="148"/>
      <c r="C76" s="149"/>
    </row>
    <row r="77" spans="1:3" ht="409.5" customHeight="1" hidden="1">
      <c r="A77" s="147"/>
      <c r="B77" s="148"/>
      <c r="C77" s="149"/>
    </row>
    <row r="78" spans="1:3" ht="409.5" customHeight="1" hidden="1">
      <c r="A78" s="147"/>
      <c r="B78" s="148"/>
      <c r="C78" s="149"/>
    </row>
    <row r="79" spans="1:3" ht="409.5" customHeight="1" hidden="1">
      <c r="A79" s="147"/>
      <c r="B79" s="148"/>
      <c r="C79" s="149"/>
    </row>
    <row r="80" spans="1:3" ht="409.5" customHeight="1" hidden="1">
      <c r="A80" s="147"/>
      <c r="B80" s="148"/>
      <c r="C80" s="149"/>
    </row>
    <row r="81" spans="1:3" ht="409.5" customHeight="1" hidden="1">
      <c r="A81" s="147"/>
      <c r="B81" s="148"/>
      <c r="C81" s="149"/>
    </row>
    <row r="82" spans="1:3" ht="409.5" customHeight="1" hidden="1">
      <c r="A82" s="147"/>
      <c r="B82" s="148"/>
      <c r="C82" s="149"/>
    </row>
    <row r="83" spans="1:3" ht="409.5" customHeight="1" hidden="1">
      <c r="A83" s="147"/>
      <c r="B83" s="148"/>
      <c r="C83" s="149"/>
    </row>
    <row r="84" spans="1:3" ht="409.5" customHeight="1" hidden="1">
      <c r="A84" s="147"/>
      <c r="B84" s="148"/>
      <c r="C84" s="149"/>
    </row>
    <row r="85" spans="1:3" ht="409.5" customHeight="1" hidden="1">
      <c r="A85" s="147"/>
      <c r="B85" s="148"/>
      <c r="C85" s="149"/>
    </row>
    <row r="86" spans="1:3" ht="409.5" customHeight="1" hidden="1">
      <c r="A86" s="147"/>
      <c r="B86" s="148"/>
      <c r="C86" s="149"/>
    </row>
    <row r="87" spans="1:3" ht="409.5" customHeight="1" hidden="1">
      <c r="A87" s="147"/>
      <c r="B87" s="148"/>
      <c r="C87" s="149"/>
    </row>
    <row r="88" spans="1:3" ht="409.5" customHeight="1" hidden="1">
      <c r="A88" s="147"/>
      <c r="B88" s="148"/>
      <c r="C88" s="149"/>
    </row>
    <row r="89" spans="1:3" ht="409.5" customHeight="1" hidden="1">
      <c r="A89" s="147"/>
      <c r="B89" s="148"/>
      <c r="C89" s="149"/>
    </row>
    <row r="90" spans="1:3" ht="409.5" customHeight="1" hidden="1">
      <c r="A90" s="147"/>
      <c r="B90" s="148"/>
      <c r="C90" s="149"/>
    </row>
    <row r="91" spans="1:3" ht="409.5" customHeight="1" hidden="1">
      <c r="A91" s="147"/>
      <c r="B91" s="148"/>
      <c r="C91" s="149"/>
    </row>
    <row r="92" spans="1:3" ht="409.5" customHeight="1" hidden="1">
      <c r="A92" s="147"/>
      <c r="B92" s="148"/>
      <c r="C92" s="149"/>
    </row>
    <row r="93" spans="1:3" ht="409.5" customHeight="1" hidden="1">
      <c r="A93" s="147"/>
      <c r="B93" s="148"/>
      <c r="C93" s="149"/>
    </row>
    <row r="94" spans="1:3" ht="409.5" customHeight="1" hidden="1">
      <c r="A94" s="147"/>
      <c r="B94" s="148"/>
      <c r="C94" s="149"/>
    </row>
    <row r="95" spans="1:3" ht="409.5" customHeight="1" hidden="1">
      <c r="A95" s="147"/>
      <c r="B95" s="148"/>
      <c r="C95" s="149"/>
    </row>
    <row r="96" spans="1:3" ht="409.5" customHeight="1" hidden="1">
      <c r="A96" s="147"/>
      <c r="B96" s="148"/>
      <c r="C96" s="149"/>
    </row>
    <row r="97" spans="1:3" ht="409.5" customHeight="1" hidden="1">
      <c r="A97" s="147"/>
      <c r="B97" s="148"/>
      <c r="C97" s="149"/>
    </row>
    <row r="98" spans="1:3" ht="409.5" customHeight="1" hidden="1">
      <c r="A98" s="147"/>
      <c r="B98" s="148"/>
      <c r="C98" s="149"/>
    </row>
    <row r="99" spans="1:3" ht="409.5" customHeight="1" hidden="1">
      <c r="A99" s="147"/>
      <c r="B99" s="148"/>
      <c r="C99" s="149"/>
    </row>
    <row r="100" spans="1:3" ht="409.5" customHeight="1" hidden="1">
      <c r="A100" s="147"/>
      <c r="B100" s="147"/>
      <c r="C100" s="150"/>
    </row>
    <row r="101" spans="1:3" ht="15">
      <c r="A101" s="151" t="s">
        <v>555</v>
      </c>
      <c r="B101" s="152">
        <f>SUM(B6:B100)</f>
        <v>765090272.3425521</v>
      </c>
      <c r="C101" s="153">
        <f>SUM(C6:C100)</f>
        <v>0.999986</v>
      </c>
    </row>
    <row r="102" spans="1:3" ht="6.75" customHeight="1">
      <c r="A102" s="154"/>
      <c r="B102" s="155"/>
      <c r="C102" s="156"/>
    </row>
    <row r="103" spans="1:3" ht="15">
      <c r="A103" s="157"/>
      <c r="B103" s="158"/>
      <c r="C103" s="159"/>
    </row>
    <row r="104" spans="1:3" ht="15">
      <c r="A104" s="154"/>
      <c r="B104" s="155"/>
      <c r="C104" s="156"/>
    </row>
    <row r="105" spans="1:3" ht="15">
      <c r="A105" s="160" t="s">
        <v>681</v>
      </c>
      <c r="B105" s="115"/>
      <c r="C105" s="115"/>
    </row>
    <row r="106" ht="15">
      <c r="A106" s="50" t="s">
        <v>4</v>
      </c>
    </row>
    <row r="109" ht="15">
      <c r="B109" s="25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06" sqref="A106:C107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56" t="s">
        <v>682</v>
      </c>
      <c r="B1" s="256"/>
      <c r="C1" s="256"/>
    </row>
    <row r="2" spans="1:3" ht="15.75">
      <c r="A2" s="257" t="s">
        <v>676</v>
      </c>
      <c r="B2" s="257"/>
      <c r="C2" s="257"/>
    </row>
    <row r="3" spans="1:3" ht="15">
      <c r="A3" s="250" t="s">
        <v>906</v>
      </c>
      <c r="B3" s="250"/>
      <c r="C3" s="250"/>
    </row>
    <row r="4" spans="1:3" ht="5.25" customHeight="1">
      <c r="A4" s="161"/>
      <c r="B4" s="161"/>
      <c r="C4" s="161"/>
    </row>
    <row r="5" spans="1:3" ht="15">
      <c r="A5" s="145" t="s">
        <v>670</v>
      </c>
      <c r="B5" s="162" t="s">
        <v>677</v>
      </c>
      <c r="C5" s="163" t="s">
        <v>678</v>
      </c>
    </row>
    <row r="6" spans="1:3" ht="15">
      <c r="A6" s="164" t="s">
        <v>683</v>
      </c>
      <c r="B6" s="165">
        <v>17087147.693875</v>
      </c>
      <c r="C6" s="166">
        <v>0.02233</v>
      </c>
    </row>
    <row r="7" spans="1:3" ht="15">
      <c r="A7" s="167" t="s">
        <v>684</v>
      </c>
      <c r="B7" s="165">
        <v>26581190.091835</v>
      </c>
      <c r="C7" s="166">
        <v>0.03474</v>
      </c>
    </row>
    <row r="8" spans="1:3" ht="15">
      <c r="A8" s="167" t="s">
        <v>685</v>
      </c>
      <c r="B8" s="165">
        <v>34664463.192419</v>
      </c>
      <c r="C8" s="166">
        <v>0.045307</v>
      </c>
    </row>
    <row r="9" spans="1:3" ht="15">
      <c r="A9" s="167" t="s">
        <v>905</v>
      </c>
      <c r="B9" s="165">
        <v>134810371.040816</v>
      </c>
      <c r="C9" s="166">
        <v>0.176201</v>
      </c>
    </row>
    <row r="10" spans="1:3" ht="15">
      <c r="A10" s="167" t="s">
        <v>686</v>
      </c>
      <c r="B10" s="165">
        <v>325005510.236145</v>
      </c>
      <c r="C10" s="166">
        <v>0.424788</v>
      </c>
    </row>
    <row r="11" spans="1:3" ht="15">
      <c r="A11" s="167" t="s">
        <v>687</v>
      </c>
      <c r="B11" s="165">
        <v>226853900.874635</v>
      </c>
      <c r="C11" s="166">
        <v>0.296506</v>
      </c>
    </row>
    <row r="12" spans="1:3" ht="15">
      <c r="A12" s="167" t="s">
        <v>688</v>
      </c>
      <c r="B12" s="165">
        <v>87689.212827</v>
      </c>
      <c r="C12" s="166">
        <v>0.000114</v>
      </c>
    </row>
    <row r="13" spans="1:3" ht="409.5" customHeight="1" hidden="1">
      <c r="A13" s="167"/>
      <c r="B13" s="165"/>
      <c r="C13" s="166"/>
    </row>
    <row r="14" spans="1:3" ht="409.5" customHeight="1" hidden="1">
      <c r="A14" s="167"/>
      <c r="B14" s="165"/>
      <c r="C14" s="166"/>
    </row>
    <row r="15" spans="1:3" ht="409.5" customHeight="1" hidden="1">
      <c r="A15" s="167"/>
      <c r="B15" s="165"/>
      <c r="C15" s="166"/>
    </row>
    <row r="16" spans="1:3" ht="409.5" customHeight="1" hidden="1">
      <c r="A16" s="167"/>
      <c r="B16" s="165"/>
      <c r="C16" s="166"/>
    </row>
    <row r="17" spans="1:3" ht="409.5" customHeight="1" hidden="1">
      <c r="A17" s="167"/>
      <c r="B17" s="165"/>
      <c r="C17" s="166"/>
    </row>
    <row r="18" spans="1:3" ht="409.5" customHeight="1" hidden="1">
      <c r="A18" s="167"/>
      <c r="B18" s="165"/>
      <c r="C18" s="166"/>
    </row>
    <row r="19" spans="1:3" ht="409.5" customHeight="1" hidden="1">
      <c r="A19" s="167"/>
      <c r="B19" s="165"/>
      <c r="C19" s="166"/>
    </row>
    <row r="20" spans="1:3" ht="409.5" customHeight="1" hidden="1">
      <c r="A20" s="167"/>
      <c r="B20" s="165"/>
      <c r="C20" s="166"/>
    </row>
    <row r="21" spans="1:3" ht="409.5" customHeight="1" hidden="1">
      <c r="A21" s="167"/>
      <c r="B21" s="165"/>
      <c r="C21" s="166"/>
    </row>
    <row r="22" spans="1:3" ht="409.5" customHeight="1" hidden="1">
      <c r="A22" s="167"/>
      <c r="B22" s="165"/>
      <c r="C22" s="166"/>
    </row>
    <row r="23" spans="1:3" ht="409.5" customHeight="1" hidden="1">
      <c r="A23" s="167"/>
      <c r="B23" s="165"/>
      <c r="C23" s="166"/>
    </row>
    <row r="24" spans="1:3" ht="409.5" customHeight="1" hidden="1">
      <c r="A24" s="167"/>
      <c r="B24" s="165"/>
      <c r="C24" s="166"/>
    </row>
    <row r="25" spans="1:3" ht="409.5" customHeight="1" hidden="1">
      <c r="A25" s="167"/>
      <c r="B25" s="165"/>
      <c r="C25" s="166"/>
    </row>
    <row r="26" spans="1:3" ht="409.5" customHeight="1" hidden="1">
      <c r="A26" s="167"/>
      <c r="B26" s="165"/>
      <c r="C26" s="166"/>
    </row>
    <row r="27" spans="1:3" ht="409.5" customHeight="1" hidden="1">
      <c r="A27" s="167"/>
      <c r="B27" s="165"/>
      <c r="C27" s="166"/>
    </row>
    <row r="28" spans="1:3" ht="409.5" customHeight="1" hidden="1">
      <c r="A28" s="167"/>
      <c r="B28" s="165"/>
      <c r="C28" s="166"/>
    </row>
    <row r="29" spans="1:3" ht="409.5" customHeight="1" hidden="1">
      <c r="A29" s="167"/>
      <c r="B29" s="165"/>
      <c r="C29" s="166"/>
    </row>
    <row r="30" spans="1:3" ht="409.5" customHeight="1" hidden="1">
      <c r="A30" s="167"/>
      <c r="B30" s="165"/>
      <c r="C30" s="166"/>
    </row>
    <row r="31" spans="1:3" ht="409.5" customHeight="1" hidden="1">
      <c r="A31" s="167"/>
      <c r="B31" s="165"/>
      <c r="C31" s="166"/>
    </row>
    <row r="32" spans="1:3" ht="409.5" customHeight="1" hidden="1">
      <c r="A32" s="167"/>
      <c r="B32" s="165"/>
      <c r="C32" s="166"/>
    </row>
    <row r="33" spans="1:3" ht="409.5" customHeight="1" hidden="1">
      <c r="A33" s="167"/>
      <c r="B33" s="165"/>
      <c r="C33" s="166"/>
    </row>
    <row r="34" spans="1:3" ht="409.5" customHeight="1" hidden="1">
      <c r="A34" s="167"/>
      <c r="B34" s="165"/>
      <c r="C34" s="166"/>
    </row>
    <row r="35" spans="1:3" ht="409.5" customHeight="1" hidden="1">
      <c r="A35" s="167"/>
      <c r="B35" s="165"/>
      <c r="C35" s="166"/>
    </row>
    <row r="36" spans="1:3" ht="409.5" customHeight="1" hidden="1">
      <c r="A36" s="167"/>
      <c r="B36" s="165"/>
      <c r="C36" s="166"/>
    </row>
    <row r="37" spans="1:3" ht="409.5" customHeight="1" hidden="1">
      <c r="A37" s="167"/>
      <c r="B37" s="165"/>
      <c r="C37" s="166"/>
    </row>
    <row r="38" spans="1:3" ht="409.5" customHeight="1" hidden="1">
      <c r="A38" s="167"/>
      <c r="B38" s="165"/>
      <c r="C38" s="166"/>
    </row>
    <row r="39" spans="1:3" ht="409.5" customHeight="1" hidden="1">
      <c r="A39" s="167"/>
      <c r="B39" s="165"/>
      <c r="C39" s="166"/>
    </row>
    <row r="40" spans="1:3" ht="409.5" customHeight="1" hidden="1">
      <c r="A40" s="167"/>
      <c r="B40" s="165"/>
      <c r="C40" s="166"/>
    </row>
    <row r="41" spans="1:3" ht="409.5" customHeight="1" hidden="1">
      <c r="A41" s="167"/>
      <c r="B41" s="165"/>
      <c r="C41" s="166"/>
    </row>
    <row r="42" spans="1:3" ht="409.5" customHeight="1" hidden="1">
      <c r="A42" s="167"/>
      <c r="B42" s="165"/>
      <c r="C42" s="166"/>
    </row>
    <row r="43" spans="1:3" ht="409.5" customHeight="1" hidden="1">
      <c r="A43" s="167"/>
      <c r="B43" s="165"/>
      <c r="C43" s="166"/>
    </row>
    <row r="44" spans="1:3" ht="409.5" customHeight="1" hidden="1">
      <c r="A44" s="167"/>
      <c r="B44" s="165"/>
      <c r="C44" s="166"/>
    </row>
    <row r="45" spans="1:3" ht="409.5" customHeight="1" hidden="1">
      <c r="A45" s="167"/>
      <c r="B45" s="165"/>
      <c r="C45" s="166"/>
    </row>
    <row r="46" spans="1:3" ht="409.5" customHeight="1" hidden="1">
      <c r="A46" s="167"/>
      <c r="B46" s="165"/>
      <c r="C46" s="166"/>
    </row>
    <row r="47" spans="1:3" ht="409.5" customHeight="1" hidden="1">
      <c r="A47" s="167"/>
      <c r="B47" s="165"/>
      <c r="C47" s="166"/>
    </row>
    <row r="48" spans="1:3" ht="409.5" customHeight="1" hidden="1">
      <c r="A48" s="167"/>
      <c r="B48" s="165"/>
      <c r="C48" s="166"/>
    </row>
    <row r="49" spans="1:3" ht="409.5" customHeight="1" hidden="1">
      <c r="A49" s="167"/>
      <c r="B49" s="165"/>
      <c r="C49" s="166"/>
    </row>
    <row r="50" spans="1:3" ht="409.5" customHeight="1" hidden="1">
      <c r="A50" s="167"/>
      <c r="B50" s="165"/>
      <c r="C50" s="166"/>
    </row>
    <row r="51" spans="1:3" ht="409.5" customHeight="1" hidden="1">
      <c r="A51" s="167"/>
      <c r="B51" s="165"/>
      <c r="C51" s="166"/>
    </row>
    <row r="52" spans="1:3" ht="409.5" customHeight="1" hidden="1">
      <c r="A52" s="167"/>
      <c r="B52" s="165"/>
      <c r="C52" s="166"/>
    </row>
    <row r="53" spans="1:3" ht="409.5" customHeight="1" hidden="1">
      <c r="A53" s="167"/>
      <c r="B53" s="165"/>
      <c r="C53" s="166"/>
    </row>
    <row r="54" spans="1:3" ht="409.5" customHeight="1" hidden="1">
      <c r="A54" s="167"/>
      <c r="B54" s="165"/>
      <c r="C54" s="166"/>
    </row>
    <row r="55" spans="1:3" ht="409.5" customHeight="1" hidden="1">
      <c r="A55" s="167"/>
      <c r="B55" s="165"/>
      <c r="C55" s="166"/>
    </row>
    <row r="56" spans="1:3" ht="409.5" customHeight="1" hidden="1">
      <c r="A56" s="167"/>
      <c r="B56" s="165"/>
      <c r="C56" s="166"/>
    </row>
    <row r="57" spans="1:3" ht="409.5" customHeight="1" hidden="1">
      <c r="A57" s="167"/>
      <c r="B57" s="165"/>
      <c r="C57" s="166"/>
    </row>
    <row r="58" spans="1:3" ht="409.5" customHeight="1" hidden="1">
      <c r="A58" s="167"/>
      <c r="B58" s="165"/>
      <c r="C58" s="166"/>
    </row>
    <row r="59" spans="1:3" ht="409.5" customHeight="1" hidden="1">
      <c r="A59" s="167"/>
      <c r="B59" s="165"/>
      <c r="C59" s="166"/>
    </row>
    <row r="60" spans="1:3" ht="409.5" customHeight="1" hidden="1">
      <c r="A60" s="167"/>
      <c r="B60" s="165"/>
      <c r="C60" s="166"/>
    </row>
    <row r="61" spans="1:3" ht="409.5" customHeight="1" hidden="1">
      <c r="A61" s="167"/>
      <c r="B61" s="165"/>
      <c r="C61" s="166"/>
    </row>
    <row r="62" spans="1:3" ht="409.5" customHeight="1" hidden="1">
      <c r="A62" s="167"/>
      <c r="B62" s="165"/>
      <c r="C62" s="166"/>
    </row>
    <row r="63" spans="1:3" ht="409.5" customHeight="1" hidden="1">
      <c r="A63" s="167"/>
      <c r="B63" s="165"/>
      <c r="C63" s="166"/>
    </row>
    <row r="64" spans="1:3" ht="409.5" customHeight="1" hidden="1">
      <c r="A64" s="167"/>
      <c r="B64" s="165"/>
      <c r="C64" s="166"/>
    </row>
    <row r="65" spans="1:3" ht="409.5" customHeight="1" hidden="1">
      <c r="A65" s="167"/>
      <c r="B65" s="165"/>
      <c r="C65" s="166"/>
    </row>
    <row r="66" spans="1:3" ht="409.5" customHeight="1" hidden="1">
      <c r="A66" s="167"/>
      <c r="B66" s="165"/>
      <c r="C66" s="166"/>
    </row>
    <row r="67" spans="1:3" ht="409.5" customHeight="1" hidden="1">
      <c r="A67" s="167"/>
      <c r="B67" s="165"/>
      <c r="C67" s="166"/>
    </row>
    <row r="68" spans="1:3" ht="409.5" customHeight="1" hidden="1">
      <c r="A68" s="167"/>
      <c r="B68" s="165"/>
      <c r="C68" s="166"/>
    </row>
    <row r="69" spans="1:3" ht="409.5" customHeight="1" hidden="1">
      <c r="A69" s="167"/>
      <c r="B69" s="165"/>
      <c r="C69" s="166"/>
    </row>
    <row r="70" spans="1:3" ht="409.5" customHeight="1" hidden="1">
      <c r="A70" s="167"/>
      <c r="B70" s="165"/>
      <c r="C70" s="166"/>
    </row>
    <row r="71" spans="1:3" ht="409.5" customHeight="1" hidden="1">
      <c r="A71" s="167"/>
      <c r="B71" s="165"/>
      <c r="C71" s="166"/>
    </row>
    <row r="72" spans="1:3" ht="409.5" customHeight="1" hidden="1">
      <c r="A72" s="167"/>
      <c r="B72" s="165"/>
      <c r="C72" s="166"/>
    </row>
    <row r="73" spans="1:3" ht="409.5" customHeight="1" hidden="1">
      <c r="A73" s="167"/>
      <c r="B73" s="165"/>
      <c r="C73" s="166"/>
    </row>
    <row r="74" spans="1:3" ht="409.5" customHeight="1" hidden="1">
      <c r="A74" s="167"/>
      <c r="B74" s="165"/>
      <c r="C74" s="166"/>
    </row>
    <row r="75" spans="1:3" ht="409.5" customHeight="1" hidden="1">
      <c r="A75" s="167"/>
      <c r="B75" s="165"/>
      <c r="C75" s="166"/>
    </row>
    <row r="76" spans="1:3" ht="409.5" customHeight="1" hidden="1">
      <c r="A76" s="167"/>
      <c r="B76" s="165"/>
      <c r="C76" s="166"/>
    </row>
    <row r="77" spans="1:3" ht="409.5" customHeight="1" hidden="1">
      <c r="A77" s="167"/>
      <c r="B77" s="165"/>
      <c r="C77" s="166"/>
    </row>
    <row r="78" spans="1:3" ht="409.5" customHeight="1" hidden="1">
      <c r="A78" s="167"/>
      <c r="B78" s="165"/>
      <c r="C78" s="166"/>
    </row>
    <row r="79" spans="1:3" ht="409.5" customHeight="1" hidden="1">
      <c r="A79" s="167"/>
      <c r="B79" s="165"/>
      <c r="C79" s="166"/>
    </row>
    <row r="80" spans="1:3" ht="409.5" customHeight="1" hidden="1">
      <c r="A80" s="167"/>
      <c r="B80" s="165"/>
      <c r="C80" s="166"/>
    </row>
    <row r="81" spans="1:3" ht="409.5" customHeight="1" hidden="1">
      <c r="A81" s="167"/>
      <c r="B81" s="165"/>
      <c r="C81" s="166"/>
    </row>
    <row r="82" spans="1:3" ht="409.5" customHeight="1" hidden="1">
      <c r="A82" s="167"/>
      <c r="B82" s="165"/>
      <c r="C82" s="166"/>
    </row>
    <row r="83" spans="1:3" ht="409.5" customHeight="1" hidden="1">
      <c r="A83" s="167"/>
      <c r="B83" s="165"/>
      <c r="C83" s="166"/>
    </row>
    <row r="84" spans="1:3" ht="409.5" customHeight="1" hidden="1">
      <c r="A84" s="167"/>
      <c r="B84" s="165"/>
      <c r="C84" s="166"/>
    </row>
    <row r="85" spans="1:3" ht="409.5" customHeight="1" hidden="1">
      <c r="A85" s="167"/>
      <c r="B85" s="165"/>
      <c r="C85" s="166"/>
    </row>
    <row r="86" spans="1:3" ht="409.5" customHeight="1" hidden="1">
      <c r="A86" s="167"/>
      <c r="B86" s="165"/>
      <c r="C86" s="166"/>
    </row>
    <row r="87" spans="1:3" ht="409.5" customHeight="1" hidden="1">
      <c r="A87" s="167"/>
      <c r="B87" s="165"/>
      <c r="C87" s="166"/>
    </row>
    <row r="88" spans="1:3" ht="409.5" customHeight="1" hidden="1">
      <c r="A88" s="167"/>
      <c r="B88" s="165"/>
      <c r="C88" s="166"/>
    </row>
    <row r="89" spans="1:3" ht="409.5" customHeight="1" hidden="1">
      <c r="A89" s="167"/>
      <c r="B89" s="165"/>
      <c r="C89" s="166"/>
    </row>
    <row r="90" spans="1:3" ht="409.5" customHeight="1" hidden="1">
      <c r="A90" s="167"/>
      <c r="B90" s="165"/>
      <c r="C90" s="166"/>
    </row>
    <row r="91" spans="1:3" ht="409.5" customHeight="1" hidden="1">
      <c r="A91" s="167"/>
      <c r="B91" s="165"/>
      <c r="C91" s="166"/>
    </row>
    <row r="92" spans="1:3" ht="409.5" customHeight="1" hidden="1">
      <c r="A92" s="167"/>
      <c r="B92" s="165"/>
      <c r="C92" s="166"/>
    </row>
    <row r="93" spans="1:3" ht="409.5" customHeight="1" hidden="1">
      <c r="A93" s="168"/>
      <c r="B93" s="165"/>
      <c r="C93" s="166"/>
    </row>
    <row r="94" spans="1:3" ht="409.5" customHeight="1" hidden="1">
      <c r="A94" s="167"/>
      <c r="B94" s="165"/>
      <c r="C94" s="166"/>
    </row>
    <row r="95" spans="1:3" ht="409.5" customHeight="1" hidden="1">
      <c r="A95" s="167"/>
      <c r="B95" s="165"/>
      <c r="C95" s="166"/>
    </row>
    <row r="96" spans="1:3" ht="409.5" customHeight="1" hidden="1">
      <c r="A96" s="168"/>
      <c r="B96" s="165"/>
      <c r="C96" s="166"/>
    </row>
    <row r="97" spans="1:3" ht="409.5" customHeight="1" hidden="1">
      <c r="A97" s="168"/>
      <c r="B97" s="165"/>
      <c r="C97" s="166"/>
    </row>
    <row r="98" spans="1:3" ht="409.5" customHeight="1" hidden="1">
      <c r="A98" s="168"/>
      <c r="B98" s="165"/>
      <c r="C98" s="166"/>
    </row>
    <row r="99" spans="1:3" ht="409.5" customHeight="1" hidden="1">
      <c r="A99" s="168"/>
      <c r="B99" s="165"/>
      <c r="C99" s="166"/>
    </row>
    <row r="100" spans="1:3" ht="409.5" customHeight="1" hidden="1">
      <c r="A100" s="168"/>
      <c r="B100" s="165"/>
      <c r="C100" s="166"/>
    </row>
    <row r="101" spans="1:3" ht="15">
      <c r="A101" s="151" t="s">
        <v>555</v>
      </c>
      <c r="B101" s="152">
        <f>SUM(B6:B100)</f>
        <v>765090272.342552</v>
      </c>
      <c r="C101" s="169">
        <f>SUM(C6:C100)</f>
        <v>0.9999859999999998</v>
      </c>
    </row>
    <row r="102" spans="1:3" ht="6" customHeight="1">
      <c r="A102" s="154"/>
      <c r="B102" s="155"/>
      <c r="C102" s="170"/>
    </row>
    <row r="103" spans="1:3" ht="15">
      <c r="A103" s="157"/>
      <c r="B103" s="158"/>
      <c r="C103" s="171"/>
    </row>
    <row r="104" spans="1:3" ht="15">
      <c r="A104" s="154"/>
      <c r="B104" s="155"/>
      <c r="C104" s="170"/>
    </row>
    <row r="105" spans="1:3" ht="15">
      <c r="A105" s="172" t="s">
        <v>681</v>
      </c>
      <c r="B105" s="115"/>
      <c r="C105" s="115"/>
    </row>
    <row r="106" spans="1:3" ht="15">
      <c r="A106" s="201" t="s">
        <v>4</v>
      </c>
      <c r="B106" s="201"/>
      <c r="C106" s="201"/>
    </row>
    <row r="107" spans="1:3" ht="15">
      <c r="A107" s="201"/>
      <c r="B107" s="201"/>
      <c r="C107" s="201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25" sqref="A25"/>
    </sheetView>
  </sheetViews>
  <sheetFormatPr defaultColWidth="0" defaultRowHeight="12.75" customHeight="1" zeroHeight="1"/>
  <cols>
    <col min="1" max="1" width="93.7109375" style="176" bestFit="1" customWidth="1"/>
    <col min="2" max="2" width="8.57421875" style="176" customWidth="1"/>
    <col min="3" max="16384" width="0" style="176" hidden="1" customWidth="1"/>
  </cols>
  <sheetData>
    <row r="1" spans="1:2" ht="20.25">
      <c r="A1" s="185" t="s">
        <v>722</v>
      </c>
      <c r="B1" s="184"/>
    </row>
    <row r="2" ht="12.75">
      <c r="B2" s="182"/>
    </row>
    <row r="3" spans="1:2" ht="15.75">
      <c r="A3" s="183" t="s">
        <v>874</v>
      </c>
      <c r="B3" s="182"/>
    </row>
    <row r="4" spans="1:2" ht="12.75">
      <c r="A4" s="178" t="s">
        <v>873</v>
      </c>
      <c r="B4" s="179" t="s">
        <v>615</v>
      </c>
    </row>
    <row r="5" spans="1:2" ht="12.75">
      <c r="A5" s="178" t="s">
        <v>110</v>
      </c>
      <c r="B5" s="179" t="s">
        <v>636</v>
      </c>
    </row>
    <row r="6" spans="1:2" ht="12.75">
      <c r="A6" s="178" t="s">
        <v>195</v>
      </c>
      <c r="B6" s="179" t="s">
        <v>633</v>
      </c>
    </row>
    <row r="7" spans="1:2" ht="12.75">
      <c r="A7" s="178" t="s">
        <v>872</v>
      </c>
      <c r="B7" s="179" t="s">
        <v>634</v>
      </c>
    </row>
    <row r="8" spans="1:2" ht="12.75">
      <c r="A8" s="178" t="s">
        <v>285</v>
      </c>
      <c r="B8" s="179" t="s">
        <v>635</v>
      </c>
    </row>
    <row r="9" spans="1:2" ht="12.75">
      <c r="A9" s="178" t="s">
        <v>41</v>
      </c>
      <c r="B9" s="179" t="s">
        <v>637</v>
      </c>
    </row>
    <row r="10" spans="1:2" ht="12.75">
      <c r="A10" s="178" t="s">
        <v>871</v>
      </c>
      <c r="B10" s="179" t="s">
        <v>639</v>
      </c>
    </row>
    <row r="11" spans="1:2" ht="12.75">
      <c r="A11" s="178" t="s">
        <v>418</v>
      </c>
      <c r="B11" s="179" t="s">
        <v>638</v>
      </c>
    </row>
    <row r="12" spans="1:2" ht="12.75">
      <c r="A12" s="178" t="s">
        <v>870</v>
      </c>
      <c r="B12" s="179" t="s">
        <v>640</v>
      </c>
    </row>
    <row r="13" spans="1:2" ht="12.75">
      <c r="A13" s="178"/>
      <c r="B13" s="179"/>
    </row>
    <row r="14" spans="1:2" ht="15.75">
      <c r="A14" s="181" t="s">
        <v>869</v>
      </c>
      <c r="B14" s="179"/>
    </row>
    <row r="15" spans="1:2" ht="12.75">
      <c r="A15" s="178" t="s">
        <v>868</v>
      </c>
      <c r="B15" s="179" t="s">
        <v>867</v>
      </c>
    </row>
    <row r="16" spans="1:2" ht="12.75">
      <c r="A16" s="178"/>
      <c r="B16" s="179"/>
    </row>
    <row r="17" spans="1:2" ht="15.75">
      <c r="A17" s="181" t="s">
        <v>866</v>
      </c>
      <c r="B17" s="179"/>
    </row>
    <row r="18" spans="1:2" ht="12.75">
      <c r="A18" s="178" t="s">
        <v>865</v>
      </c>
      <c r="B18" s="179" t="s">
        <v>864</v>
      </c>
    </row>
    <row r="19" spans="1:2" ht="12.75">
      <c r="A19" s="178" t="s">
        <v>863</v>
      </c>
      <c r="B19" s="179" t="s">
        <v>862</v>
      </c>
    </row>
    <row r="20" spans="1:2" ht="12.75">
      <c r="A20" s="178" t="s">
        <v>861</v>
      </c>
      <c r="B20" s="179" t="s">
        <v>860</v>
      </c>
    </row>
    <row r="21" spans="1:2" ht="12.75">
      <c r="A21" s="178" t="s">
        <v>859</v>
      </c>
      <c r="B21" s="179" t="s">
        <v>858</v>
      </c>
    </row>
    <row r="22" spans="1:2" ht="12.75">
      <c r="A22" s="178" t="s">
        <v>857</v>
      </c>
      <c r="B22" s="179" t="s">
        <v>856</v>
      </c>
    </row>
    <row r="23" spans="1:2" ht="12.75">
      <c r="A23" s="178" t="s">
        <v>855</v>
      </c>
      <c r="B23" s="179" t="s">
        <v>854</v>
      </c>
    </row>
    <row r="24" spans="1:2" ht="12.75">
      <c r="A24" s="178" t="s">
        <v>853</v>
      </c>
      <c r="B24" s="179" t="s">
        <v>852</v>
      </c>
    </row>
    <row r="25" spans="1:2" ht="12.75">
      <c r="A25" s="178" t="s">
        <v>851</v>
      </c>
      <c r="B25" s="179" t="s">
        <v>850</v>
      </c>
    </row>
    <row r="26" spans="1:2" ht="12.75">
      <c r="A26" s="178" t="s">
        <v>849</v>
      </c>
      <c r="B26" s="179" t="s">
        <v>848</v>
      </c>
    </row>
    <row r="27" spans="1:2" ht="12.75">
      <c r="A27" s="178" t="s">
        <v>847</v>
      </c>
      <c r="B27" s="179" t="s">
        <v>846</v>
      </c>
    </row>
    <row r="28" spans="1:2" ht="12.75">
      <c r="A28" s="178"/>
      <c r="B28" s="179"/>
    </row>
    <row r="29" spans="1:2" ht="15.75">
      <c r="A29" s="181" t="s">
        <v>845</v>
      </c>
      <c r="B29" s="179"/>
    </row>
    <row r="30" spans="1:2" ht="12.75">
      <c r="A30" s="178" t="s">
        <v>844</v>
      </c>
      <c r="B30" s="179" t="s">
        <v>843</v>
      </c>
    </row>
    <row r="31" spans="1:2" ht="12.75">
      <c r="A31" s="178" t="s">
        <v>842</v>
      </c>
      <c r="B31" s="179" t="s">
        <v>841</v>
      </c>
    </row>
    <row r="32" spans="1:2" ht="12.75">
      <c r="A32" s="178"/>
      <c r="B32" s="179"/>
    </row>
    <row r="33" spans="1:2" ht="15.75">
      <c r="A33" s="181" t="s">
        <v>840</v>
      </c>
      <c r="B33" s="179"/>
    </row>
    <row r="34" spans="1:2" ht="12.75">
      <c r="A34" s="178" t="s">
        <v>839</v>
      </c>
      <c r="B34" s="179" t="s">
        <v>838</v>
      </c>
    </row>
    <row r="35" spans="1:2" ht="12.75">
      <c r="A35" s="178"/>
      <c r="B35" s="179"/>
    </row>
    <row r="36" spans="1:2" ht="15.75">
      <c r="A36" s="181" t="s">
        <v>837</v>
      </c>
      <c r="B36" s="179"/>
    </row>
    <row r="37" spans="1:2" ht="12.75">
      <c r="A37" s="178" t="s">
        <v>836</v>
      </c>
      <c r="B37" s="179" t="s">
        <v>835</v>
      </c>
    </row>
    <row r="38" spans="1:2" ht="12.75">
      <c r="A38" s="178" t="s">
        <v>834</v>
      </c>
      <c r="B38" s="179" t="s">
        <v>833</v>
      </c>
    </row>
    <row r="39" spans="1:2" ht="12.75">
      <c r="A39" s="178" t="s">
        <v>832</v>
      </c>
      <c r="B39" s="179" t="s">
        <v>831</v>
      </c>
    </row>
    <row r="40" spans="1:2" ht="12.75">
      <c r="A40" s="178" t="s">
        <v>37</v>
      </c>
      <c r="B40" s="179" t="s">
        <v>830</v>
      </c>
    </row>
    <row r="41" spans="1:2" ht="12.75">
      <c r="A41" s="178" t="s">
        <v>829</v>
      </c>
      <c r="B41" s="179" t="s">
        <v>597</v>
      </c>
    </row>
    <row r="42" spans="1:2" ht="12.75">
      <c r="A42" s="178" t="s">
        <v>828</v>
      </c>
      <c r="B42" s="179" t="s">
        <v>827</v>
      </c>
    </row>
    <row r="43" spans="1:2" ht="12.75">
      <c r="A43" s="178" t="s">
        <v>826</v>
      </c>
      <c r="B43" s="179" t="s">
        <v>584</v>
      </c>
    </row>
    <row r="44" spans="1:2" ht="12.75">
      <c r="A44" s="178" t="s">
        <v>825</v>
      </c>
      <c r="B44" s="179" t="s">
        <v>824</v>
      </c>
    </row>
    <row r="45" spans="1:2" ht="12.75">
      <c r="A45" s="178" t="s">
        <v>16</v>
      </c>
      <c r="B45" s="179" t="s">
        <v>595</v>
      </c>
    </row>
    <row r="46" spans="1:2" ht="12.75">
      <c r="A46" s="178" t="s">
        <v>823</v>
      </c>
      <c r="B46" s="179" t="s">
        <v>596</v>
      </c>
    </row>
    <row r="47" spans="1:2" ht="12.75">
      <c r="A47" s="178" t="s">
        <v>822</v>
      </c>
      <c r="B47" s="179" t="s">
        <v>602</v>
      </c>
    </row>
    <row r="48" spans="1:2" ht="12.75">
      <c r="A48" s="178" t="s">
        <v>20</v>
      </c>
      <c r="B48" s="179" t="s">
        <v>598</v>
      </c>
    </row>
    <row r="49" spans="1:2" ht="12.75">
      <c r="A49" s="178" t="s">
        <v>21</v>
      </c>
      <c r="B49" s="179" t="s">
        <v>579</v>
      </c>
    </row>
    <row r="50" spans="1:2" ht="12.75">
      <c r="A50" s="178" t="s">
        <v>22</v>
      </c>
      <c r="B50" s="179" t="s">
        <v>571</v>
      </c>
    </row>
    <row r="51" spans="1:2" ht="12.75">
      <c r="A51" s="178" t="s">
        <v>23</v>
      </c>
      <c r="B51" s="179" t="s">
        <v>583</v>
      </c>
    </row>
    <row r="52" spans="1:2" ht="12.75">
      <c r="A52" s="178" t="s">
        <v>24</v>
      </c>
      <c r="B52" s="179" t="s">
        <v>600</v>
      </c>
    </row>
    <row r="53" spans="1:2" ht="12.75">
      <c r="A53" s="178" t="s">
        <v>821</v>
      </c>
      <c r="B53" s="179" t="s">
        <v>623</v>
      </c>
    </row>
    <row r="54" spans="1:2" ht="12.75">
      <c r="A54" s="178" t="s">
        <v>820</v>
      </c>
      <c r="B54" s="179" t="s">
        <v>819</v>
      </c>
    </row>
    <row r="55" spans="1:2" ht="12.75">
      <c r="A55" s="178" t="s">
        <v>818</v>
      </c>
      <c r="B55" s="179" t="s">
        <v>817</v>
      </c>
    </row>
    <row r="56" spans="1:2" ht="12.75">
      <c r="A56" s="178" t="s">
        <v>816</v>
      </c>
      <c r="B56" s="179" t="s">
        <v>815</v>
      </c>
    </row>
    <row r="57" spans="1:2" ht="12.75">
      <c r="A57" s="178" t="s">
        <v>814</v>
      </c>
      <c r="B57" s="179" t="s">
        <v>813</v>
      </c>
    </row>
    <row r="58" spans="1:2" ht="12.75">
      <c r="A58" s="178" t="s">
        <v>812</v>
      </c>
      <c r="B58" s="179" t="s">
        <v>811</v>
      </c>
    </row>
    <row r="59" spans="1:2" ht="12.75">
      <c r="A59" s="178" t="s">
        <v>810</v>
      </c>
      <c r="B59" s="179" t="s">
        <v>809</v>
      </c>
    </row>
    <row r="60" spans="1:2" ht="12.75">
      <c r="A60" s="178" t="s">
        <v>808</v>
      </c>
      <c r="B60" s="179" t="s">
        <v>807</v>
      </c>
    </row>
    <row r="61" spans="1:2" ht="12.75">
      <c r="A61" s="178" t="s">
        <v>806</v>
      </c>
      <c r="B61" s="179" t="s">
        <v>625</v>
      </c>
    </row>
    <row r="62" spans="1:2" ht="12.75">
      <c r="A62" s="178" t="s">
        <v>805</v>
      </c>
      <c r="B62" s="179" t="s">
        <v>585</v>
      </c>
    </row>
    <row r="63" spans="1:2" ht="12.75">
      <c r="A63" s="178" t="s">
        <v>804</v>
      </c>
      <c r="B63" s="179" t="s">
        <v>803</v>
      </c>
    </row>
    <row r="64" spans="1:2" ht="12.75">
      <c r="A64" s="178" t="s">
        <v>802</v>
      </c>
      <c r="B64" s="179" t="s">
        <v>801</v>
      </c>
    </row>
    <row r="65" spans="1:2" ht="12.75">
      <c r="A65" s="178" t="s">
        <v>25</v>
      </c>
      <c r="B65" s="179" t="s">
        <v>601</v>
      </c>
    </row>
    <row r="66" spans="1:2" ht="12.75">
      <c r="A66" s="178" t="s">
        <v>800</v>
      </c>
      <c r="B66" s="179" t="s">
        <v>586</v>
      </c>
    </row>
    <row r="67" spans="1:2" ht="12.75">
      <c r="A67" s="178" t="s">
        <v>799</v>
      </c>
      <c r="B67" s="179" t="s">
        <v>604</v>
      </c>
    </row>
    <row r="68" spans="1:2" ht="12.75">
      <c r="A68" s="178" t="s">
        <v>234</v>
      </c>
      <c r="B68" s="179" t="s">
        <v>587</v>
      </c>
    </row>
    <row r="69" spans="1:2" ht="12.75">
      <c r="A69" s="178" t="s">
        <v>798</v>
      </c>
      <c r="B69" s="179" t="s">
        <v>797</v>
      </c>
    </row>
    <row r="70" spans="1:2" ht="12.75">
      <c r="A70" s="178" t="s">
        <v>796</v>
      </c>
      <c r="B70" s="179" t="s">
        <v>668</v>
      </c>
    </row>
    <row r="71" spans="1:2" ht="12.75">
      <c r="A71" s="178" t="s">
        <v>243</v>
      </c>
      <c r="B71" s="179" t="s">
        <v>651</v>
      </c>
    </row>
    <row r="72" spans="1:2" ht="12.75">
      <c r="A72" s="178" t="s">
        <v>795</v>
      </c>
      <c r="B72" s="179" t="s">
        <v>794</v>
      </c>
    </row>
    <row r="73" spans="1:2" ht="12.75">
      <c r="A73" s="178" t="s">
        <v>793</v>
      </c>
      <c r="B73" s="179" t="s">
        <v>792</v>
      </c>
    </row>
    <row r="74" spans="1:2" ht="12.75">
      <c r="A74" s="178" t="s">
        <v>791</v>
      </c>
      <c r="B74" s="179" t="s">
        <v>790</v>
      </c>
    </row>
    <row r="75" spans="1:2" ht="12.75">
      <c r="A75" s="178" t="s">
        <v>789</v>
      </c>
      <c r="B75" s="179" t="s">
        <v>658</v>
      </c>
    </row>
    <row r="76" spans="1:2" ht="12.75">
      <c r="A76" s="178" t="s">
        <v>788</v>
      </c>
      <c r="B76" s="179" t="s">
        <v>612</v>
      </c>
    </row>
    <row r="77" spans="1:2" ht="12.75">
      <c r="A77" s="178" t="s">
        <v>787</v>
      </c>
      <c r="B77" s="179" t="s">
        <v>667</v>
      </c>
    </row>
    <row r="78" spans="1:2" ht="12.75">
      <c r="A78" s="178" t="s">
        <v>786</v>
      </c>
      <c r="B78" s="179" t="s">
        <v>660</v>
      </c>
    </row>
    <row r="79" spans="1:2" ht="12.75">
      <c r="A79" s="178" t="s">
        <v>785</v>
      </c>
      <c r="B79" s="179" t="s">
        <v>784</v>
      </c>
    </row>
    <row r="80" spans="1:2" ht="12.75">
      <c r="A80" s="178" t="s">
        <v>783</v>
      </c>
      <c r="B80" s="179" t="s">
        <v>659</v>
      </c>
    </row>
    <row r="81" spans="1:2" ht="12.75">
      <c r="A81" s="178" t="s">
        <v>782</v>
      </c>
      <c r="B81" s="179" t="s">
        <v>573</v>
      </c>
    </row>
    <row r="82" spans="1:2" ht="12.75">
      <c r="A82" s="178" t="s">
        <v>781</v>
      </c>
      <c r="B82" s="179" t="s">
        <v>603</v>
      </c>
    </row>
    <row r="83" spans="1:2" ht="12.75">
      <c r="A83" s="178" t="s">
        <v>28</v>
      </c>
      <c r="B83" s="179" t="s">
        <v>607</v>
      </c>
    </row>
    <row r="84" spans="1:2" ht="12.75">
      <c r="A84" s="178" t="s">
        <v>780</v>
      </c>
      <c r="B84" s="179" t="s">
        <v>606</v>
      </c>
    </row>
    <row r="85" spans="1:2" ht="12.75">
      <c r="A85" s="178" t="s">
        <v>779</v>
      </c>
      <c r="B85" s="179" t="s">
        <v>605</v>
      </c>
    </row>
    <row r="86" spans="1:2" ht="12.75">
      <c r="A86" s="178" t="s">
        <v>296</v>
      </c>
      <c r="B86" s="179" t="s">
        <v>576</v>
      </c>
    </row>
    <row r="87" spans="1:2" ht="12.75">
      <c r="A87" s="178" t="s">
        <v>303</v>
      </c>
      <c r="B87" s="179" t="s">
        <v>778</v>
      </c>
    </row>
    <row r="88" spans="1:2" ht="12.75">
      <c r="A88" s="178" t="s">
        <v>313</v>
      </c>
      <c r="B88" s="179" t="s">
        <v>614</v>
      </c>
    </row>
    <row r="89" spans="1:2" ht="12.75">
      <c r="A89" s="178" t="s">
        <v>777</v>
      </c>
      <c r="B89" s="179" t="s">
        <v>776</v>
      </c>
    </row>
    <row r="90" spans="1:2" ht="12.75">
      <c r="A90" s="178" t="s">
        <v>317</v>
      </c>
      <c r="B90" s="179" t="s">
        <v>775</v>
      </c>
    </row>
    <row r="91" spans="1:2" ht="12.75">
      <c r="A91" s="178" t="s">
        <v>774</v>
      </c>
      <c r="B91" s="179" t="s">
        <v>773</v>
      </c>
    </row>
    <row r="92" spans="1:2" ht="12.75">
      <c r="A92" s="178" t="s">
        <v>772</v>
      </c>
      <c r="B92" s="179" t="s">
        <v>771</v>
      </c>
    </row>
    <row r="93" spans="1:2" ht="12.75">
      <c r="A93" s="178" t="s">
        <v>321</v>
      </c>
      <c r="B93" s="179" t="s">
        <v>588</v>
      </c>
    </row>
    <row r="94" spans="1:2" ht="12.75">
      <c r="A94" s="178" t="s">
        <v>345</v>
      </c>
      <c r="B94" s="179" t="s">
        <v>770</v>
      </c>
    </row>
    <row r="95" spans="1:2" ht="12.75">
      <c r="A95" s="178" t="s">
        <v>769</v>
      </c>
      <c r="B95" s="179" t="s">
        <v>768</v>
      </c>
    </row>
    <row r="96" spans="1:2" ht="12.75">
      <c r="A96" s="178" t="s">
        <v>767</v>
      </c>
      <c r="B96" s="179" t="s">
        <v>766</v>
      </c>
    </row>
    <row r="97" spans="1:2" ht="12.75">
      <c r="A97" s="178" t="s">
        <v>765</v>
      </c>
      <c r="B97" s="179" t="s">
        <v>764</v>
      </c>
    </row>
    <row r="98" spans="1:2" ht="12.75">
      <c r="A98" s="178" t="s">
        <v>763</v>
      </c>
      <c r="B98" s="179" t="s">
        <v>762</v>
      </c>
    </row>
    <row r="99" spans="1:2" ht="12.75">
      <c r="A99" s="178" t="s">
        <v>761</v>
      </c>
      <c r="B99" s="179" t="s">
        <v>760</v>
      </c>
    </row>
    <row r="100" spans="1:2" ht="12.75">
      <c r="A100" s="178" t="s">
        <v>759</v>
      </c>
      <c r="B100" s="179" t="s">
        <v>758</v>
      </c>
    </row>
    <row r="101" spans="1:2" ht="12.75">
      <c r="A101" s="178" t="s">
        <v>757</v>
      </c>
      <c r="B101" s="179" t="s">
        <v>756</v>
      </c>
    </row>
    <row r="102" spans="1:2" ht="12.75">
      <c r="A102" s="178" t="s">
        <v>755</v>
      </c>
      <c r="B102" s="179" t="s">
        <v>754</v>
      </c>
    </row>
    <row r="103" spans="1:2" ht="12.75">
      <c r="A103" s="178" t="s">
        <v>753</v>
      </c>
      <c r="B103" s="179" t="s">
        <v>589</v>
      </c>
    </row>
    <row r="104" spans="1:2" ht="12.75">
      <c r="A104" s="178" t="s">
        <v>752</v>
      </c>
      <c r="B104" s="179" t="s">
        <v>665</v>
      </c>
    </row>
    <row r="105" spans="1:2" ht="12.75">
      <c r="A105" s="178" t="s">
        <v>751</v>
      </c>
      <c r="B105" s="179" t="s">
        <v>750</v>
      </c>
    </row>
    <row r="106" spans="1:2" ht="12.75">
      <c r="A106" s="178" t="s">
        <v>749</v>
      </c>
      <c r="B106" s="179" t="s">
        <v>748</v>
      </c>
    </row>
    <row r="107" spans="1:2" ht="12.75">
      <c r="A107" s="178" t="s">
        <v>747</v>
      </c>
      <c r="B107" s="179" t="s">
        <v>666</v>
      </c>
    </row>
    <row r="108" spans="1:2" ht="12.75">
      <c r="A108" s="178" t="s">
        <v>746</v>
      </c>
      <c r="B108" s="179" t="s">
        <v>745</v>
      </c>
    </row>
    <row r="109" spans="1:2" ht="12.75">
      <c r="A109" s="178" t="s">
        <v>744</v>
      </c>
      <c r="B109" s="179" t="s">
        <v>743</v>
      </c>
    </row>
    <row r="110" spans="1:2" ht="12.75">
      <c r="A110" s="178" t="s">
        <v>742</v>
      </c>
      <c r="B110" s="179" t="s">
        <v>624</v>
      </c>
    </row>
    <row r="111" spans="1:2" ht="12.75">
      <c r="A111" s="178" t="s">
        <v>741</v>
      </c>
      <c r="B111" s="179" t="s">
        <v>740</v>
      </c>
    </row>
    <row r="112" spans="1:2" ht="12.75">
      <c r="A112" s="178" t="s">
        <v>739</v>
      </c>
      <c r="B112" s="179" t="s">
        <v>738</v>
      </c>
    </row>
    <row r="113" spans="1:2" ht="12.75">
      <c r="A113" s="180" t="s">
        <v>737</v>
      </c>
      <c r="B113" s="179" t="s">
        <v>590</v>
      </c>
    </row>
    <row r="114" spans="1:2" ht="12.75">
      <c r="A114" s="178" t="s">
        <v>736</v>
      </c>
      <c r="B114" s="179" t="s">
        <v>735</v>
      </c>
    </row>
    <row r="115" spans="1:2" ht="12.75">
      <c r="A115" s="180" t="s">
        <v>452</v>
      </c>
      <c r="B115" s="179" t="s">
        <v>591</v>
      </c>
    </row>
    <row r="116" spans="1:2" ht="12.75">
      <c r="A116" s="178" t="s">
        <v>734</v>
      </c>
      <c r="B116" s="179" t="s">
        <v>733</v>
      </c>
    </row>
    <row r="117" spans="1:2" ht="12.75">
      <c r="A117" s="178" t="s">
        <v>732</v>
      </c>
      <c r="B117" s="179" t="s">
        <v>731</v>
      </c>
    </row>
    <row r="118" spans="1:2" ht="12.75">
      <c r="A118" s="178" t="s">
        <v>730</v>
      </c>
      <c r="B118" s="179" t="s">
        <v>729</v>
      </c>
    </row>
    <row r="119" spans="1:2" ht="12.75">
      <c r="A119" s="178" t="s">
        <v>728</v>
      </c>
      <c r="B119" s="179" t="s">
        <v>664</v>
      </c>
    </row>
    <row r="120" spans="1:2" ht="12.75">
      <c r="A120" s="178" t="s">
        <v>463</v>
      </c>
      <c r="B120" s="179" t="s">
        <v>727</v>
      </c>
    </row>
    <row r="121" spans="1:2" ht="12.75">
      <c r="A121" s="178" t="s">
        <v>726</v>
      </c>
      <c r="B121" s="179" t="s">
        <v>725</v>
      </c>
    </row>
    <row r="122" spans="1:2" ht="12.75">
      <c r="A122" s="178" t="s">
        <v>724</v>
      </c>
      <c r="B122" s="177" t="s">
        <v>723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1" sqref="B11"/>
    </sheetView>
  </sheetViews>
  <sheetFormatPr defaultColWidth="0" defaultRowHeight="15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2" t="s">
        <v>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">
      <c r="A2" s="203" t="s">
        <v>906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ht="3" customHeight="1"/>
    <row r="6" spans="1:11" ht="15" customHeight="1" hidden="1">
      <c r="A6" s="206" t="s">
        <v>0</v>
      </c>
      <c r="B6" s="1"/>
      <c r="C6" s="207" t="s">
        <v>1</v>
      </c>
      <c r="D6" s="207"/>
      <c r="E6" s="207"/>
      <c r="F6" s="1"/>
      <c r="G6" s="1"/>
      <c r="H6" s="1"/>
      <c r="I6" s="1"/>
      <c r="J6" s="208" t="s">
        <v>5</v>
      </c>
      <c r="K6" s="208" t="s">
        <v>8</v>
      </c>
    </row>
    <row r="7" spans="1:11" ht="15">
      <c r="A7" s="206"/>
      <c r="B7" s="206" t="s">
        <v>11</v>
      </c>
      <c r="C7" s="206"/>
      <c r="D7" s="206"/>
      <c r="E7" s="206"/>
      <c r="F7" s="206" t="s">
        <v>8</v>
      </c>
      <c r="G7" s="206"/>
      <c r="H7" s="206"/>
      <c r="I7" s="206"/>
      <c r="J7" s="206"/>
      <c r="K7" s="206"/>
    </row>
    <row r="8" spans="1:11" s="7" customFormat="1" ht="39.75" customHeight="1">
      <c r="A8" s="206"/>
      <c r="B8" s="187" t="s">
        <v>10</v>
      </c>
      <c r="C8" s="188" t="s">
        <v>7</v>
      </c>
      <c r="D8" s="188" t="s">
        <v>6</v>
      </c>
      <c r="E8" s="187" t="s">
        <v>2</v>
      </c>
      <c r="F8" s="187" t="s">
        <v>10</v>
      </c>
      <c r="G8" s="188" t="s">
        <v>7</v>
      </c>
      <c r="H8" s="188" t="s">
        <v>6</v>
      </c>
      <c r="I8" s="187" t="s">
        <v>2</v>
      </c>
      <c r="J8" s="206"/>
      <c r="K8" s="206"/>
    </row>
    <row r="9" spans="1:11" ht="15">
      <c r="A9" s="2" t="s">
        <v>13</v>
      </c>
      <c r="B9" s="3">
        <v>1167</v>
      </c>
      <c r="C9" s="3">
        <v>1974</v>
      </c>
      <c r="D9" s="3"/>
      <c r="E9" s="3">
        <v>16</v>
      </c>
      <c r="F9" s="3">
        <v>72032575.98</v>
      </c>
      <c r="G9" s="3">
        <v>139459594.84</v>
      </c>
      <c r="H9" s="3"/>
      <c r="I9" s="3">
        <v>2114688.67</v>
      </c>
      <c r="J9" s="3">
        <f aca="true" t="shared" si="0" ref="J9:J50">SUM(B9:E9)</f>
        <v>3157</v>
      </c>
      <c r="K9" s="3">
        <f aca="true" t="shared" si="1" ref="K9:K50">SUM(F9:I9)</f>
        <v>213606859.48999998</v>
      </c>
    </row>
    <row r="10" spans="1:11" ht="15">
      <c r="A10" s="2" t="s">
        <v>14</v>
      </c>
      <c r="B10" s="3">
        <v>1106</v>
      </c>
      <c r="C10" s="3">
        <v>988</v>
      </c>
      <c r="D10" s="3"/>
      <c r="E10" s="3">
        <v>2</v>
      </c>
      <c r="F10" s="3">
        <v>169145126.22</v>
      </c>
      <c r="G10" s="3">
        <v>54360951.98</v>
      </c>
      <c r="H10" s="3"/>
      <c r="I10" s="3">
        <v>331325.18</v>
      </c>
      <c r="J10" s="3">
        <f t="shared" si="0"/>
        <v>2096</v>
      </c>
      <c r="K10" s="3">
        <f t="shared" si="1"/>
        <v>223837403.38</v>
      </c>
    </row>
    <row r="11" spans="1:11" ht="15">
      <c r="A11" s="2" t="s">
        <v>15</v>
      </c>
      <c r="B11" s="3">
        <v>5</v>
      </c>
      <c r="C11" s="3">
        <v>4</v>
      </c>
      <c r="D11" s="3"/>
      <c r="E11" s="3"/>
      <c r="F11" s="3">
        <v>0</v>
      </c>
      <c r="G11" s="3">
        <v>442148.06</v>
      </c>
      <c r="H11" s="3"/>
      <c r="I11" s="3"/>
      <c r="J11" s="3">
        <f t="shared" si="0"/>
        <v>9</v>
      </c>
      <c r="K11" s="3">
        <f t="shared" si="1"/>
        <v>442148.06</v>
      </c>
    </row>
    <row r="12" spans="1:11" ht="15">
      <c r="A12" s="2" t="s">
        <v>16</v>
      </c>
      <c r="B12" s="3">
        <v>1081</v>
      </c>
      <c r="C12" s="3">
        <v>812</v>
      </c>
      <c r="D12" s="3"/>
      <c r="E12" s="3">
        <v>2</v>
      </c>
      <c r="F12" s="3">
        <v>85417812.7</v>
      </c>
      <c r="G12" s="3">
        <v>67884351.3</v>
      </c>
      <c r="H12" s="3"/>
      <c r="I12" s="3">
        <v>61116.1</v>
      </c>
      <c r="J12" s="3">
        <f t="shared" si="0"/>
        <v>1895</v>
      </c>
      <c r="K12" s="3">
        <f t="shared" si="1"/>
        <v>153363280.1</v>
      </c>
    </row>
    <row r="13" spans="1:11" ht="15">
      <c r="A13" s="2" t="s">
        <v>17</v>
      </c>
      <c r="B13" s="3">
        <v>1558</v>
      </c>
      <c r="C13" s="3">
        <v>361</v>
      </c>
      <c r="D13" s="3"/>
      <c r="E13" s="3"/>
      <c r="F13" s="3">
        <v>55749557.1</v>
      </c>
      <c r="G13" s="3">
        <v>14210776.2</v>
      </c>
      <c r="H13" s="3"/>
      <c r="I13" s="3"/>
      <c r="J13" s="3">
        <f t="shared" si="0"/>
        <v>1919</v>
      </c>
      <c r="K13" s="3">
        <f t="shared" si="1"/>
        <v>69960333.3</v>
      </c>
    </row>
    <row r="14" spans="1:11" ht="15">
      <c r="A14" s="2" t="s">
        <v>18</v>
      </c>
      <c r="B14" s="3">
        <v>589</v>
      </c>
      <c r="C14" s="3">
        <v>1066</v>
      </c>
      <c r="D14" s="3"/>
      <c r="E14" s="3">
        <v>3</v>
      </c>
      <c r="F14" s="3">
        <v>112448171.28</v>
      </c>
      <c r="G14" s="3">
        <v>69246546.1</v>
      </c>
      <c r="H14" s="3"/>
      <c r="I14" s="3">
        <v>1313220.96</v>
      </c>
      <c r="J14" s="3">
        <f t="shared" si="0"/>
        <v>1658</v>
      </c>
      <c r="K14" s="3">
        <f t="shared" si="1"/>
        <v>183007938.34</v>
      </c>
    </row>
    <row r="15" spans="1:11" ht="15">
      <c r="A15" s="2" t="s">
        <v>19</v>
      </c>
      <c r="B15" s="3">
        <v>7105</v>
      </c>
      <c r="C15" s="3">
        <v>1245</v>
      </c>
      <c r="D15" s="3"/>
      <c r="E15" s="3">
        <v>4</v>
      </c>
      <c r="F15" s="3">
        <v>105084865.44</v>
      </c>
      <c r="G15" s="3">
        <v>15718291.67</v>
      </c>
      <c r="H15" s="3"/>
      <c r="I15" s="3">
        <v>0</v>
      </c>
      <c r="J15" s="3">
        <f t="shared" si="0"/>
        <v>8354</v>
      </c>
      <c r="K15" s="3">
        <f t="shared" si="1"/>
        <v>120803157.11</v>
      </c>
    </row>
    <row r="16" spans="1:11" ht="15">
      <c r="A16" s="2" t="s">
        <v>20</v>
      </c>
      <c r="B16" s="3">
        <v>2596</v>
      </c>
      <c r="C16" s="3">
        <v>2949</v>
      </c>
      <c r="D16" s="3"/>
      <c r="E16" s="3">
        <v>23</v>
      </c>
      <c r="F16" s="3">
        <v>3213783.44</v>
      </c>
      <c r="G16" s="3">
        <v>2795083.86</v>
      </c>
      <c r="H16" s="3"/>
      <c r="I16" s="3">
        <v>0</v>
      </c>
      <c r="J16" s="3">
        <f t="shared" si="0"/>
        <v>5568</v>
      </c>
      <c r="K16" s="3">
        <f t="shared" si="1"/>
        <v>6008867.3</v>
      </c>
    </row>
    <row r="17" spans="1:11" ht="15">
      <c r="A17" s="2" t="s">
        <v>21</v>
      </c>
      <c r="B17" s="3">
        <v>2010</v>
      </c>
      <c r="C17" s="3">
        <v>2786</v>
      </c>
      <c r="D17" s="3"/>
      <c r="E17" s="3">
        <v>8</v>
      </c>
      <c r="F17" s="3">
        <v>8493240.23</v>
      </c>
      <c r="G17" s="3">
        <v>20213149.28</v>
      </c>
      <c r="H17" s="3"/>
      <c r="I17" s="3">
        <v>595115.43</v>
      </c>
      <c r="J17" s="3">
        <f t="shared" si="0"/>
        <v>4804</v>
      </c>
      <c r="K17" s="3">
        <f t="shared" si="1"/>
        <v>29301504.94</v>
      </c>
    </row>
    <row r="18" spans="1:11" ht="15">
      <c r="A18" s="2" t="s">
        <v>22</v>
      </c>
      <c r="B18" s="3">
        <v>12358</v>
      </c>
      <c r="C18" s="3">
        <v>1645</v>
      </c>
      <c r="D18" s="3"/>
      <c r="E18" s="3">
        <v>53</v>
      </c>
      <c r="F18" s="3">
        <v>83618676</v>
      </c>
      <c r="G18" s="3">
        <v>21972508</v>
      </c>
      <c r="H18" s="3"/>
      <c r="I18" s="3">
        <v>1537661</v>
      </c>
      <c r="J18" s="3">
        <f t="shared" si="0"/>
        <v>14056</v>
      </c>
      <c r="K18" s="3">
        <f t="shared" si="1"/>
        <v>107128845</v>
      </c>
    </row>
    <row r="19" spans="1:11" ht="15">
      <c r="A19" s="2" t="s">
        <v>23</v>
      </c>
      <c r="B19" s="3">
        <v>8247</v>
      </c>
      <c r="C19" s="3">
        <v>908</v>
      </c>
      <c r="D19" s="3"/>
      <c r="E19" s="3">
        <v>2</v>
      </c>
      <c r="F19" s="3">
        <v>71974662.06</v>
      </c>
      <c r="G19" s="3">
        <v>30197902.29</v>
      </c>
      <c r="H19" s="3"/>
      <c r="I19" s="3">
        <v>0</v>
      </c>
      <c r="J19" s="3">
        <f t="shared" si="0"/>
        <v>9157</v>
      </c>
      <c r="K19" s="3">
        <f t="shared" si="1"/>
        <v>102172564.35</v>
      </c>
    </row>
    <row r="20" spans="1:11" ht="15">
      <c r="A20" s="2" t="s">
        <v>24</v>
      </c>
      <c r="B20" s="3">
        <v>892</v>
      </c>
      <c r="C20" s="3">
        <v>504</v>
      </c>
      <c r="D20" s="3"/>
      <c r="E20" s="3">
        <v>7</v>
      </c>
      <c r="F20" s="3">
        <v>329320899.49</v>
      </c>
      <c r="G20" s="3">
        <v>40878692.1</v>
      </c>
      <c r="H20" s="3"/>
      <c r="I20" s="3">
        <v>443421.19</v>
      </c>
      <c r="J20" s="3">
        <f t="shared" si="0"/>
        <v>1403</v>
      </c>
      <c r="K20" s="3">
        <f t="shared" si="1"/>
        <v>370643012.78000003</v>
      </c>
    </row>
    <row r="21" spans="1:11" ht="15">
      <c r="A21" s="2" t="s">
        <v>25</v>
      </c>
      <c r="B21" s="3">
        <v>2167</v>
      </c>
      <c r="C21" s="3">
        <v>1956</v>
      </c>
      <c r="D21" s="3"/>
      <c r="E21" s="3"/>
      <c r="F21" s="3">
        <v>26309670.1</v>
      </c>
      <c r="G21" s="3">
        <v>28957366.17</v>
      </c>
      <c r="H21" s="3"/>
      <c r="I21" s="3"/>
      <c r="J21" s="3">
        <f t="shared" si="0"/>
        <v>4123</v>
      </c>
      <c r="K21" s="3">
        <f t="shared" si="1"/>
        <v>55267036.27</v>
      </c>
    </row>
    <row r="22" spans="1:11" ht="15">
      <c r="A22" s="2" t="s">
        <v>26</v>
      </c>
      <c r="B22" s="3">
        <v>3251</v>
      </c>
      <c r="C22" s="3">
        <v>400</v>
      </c>
      <c r="D22" s="3"/>
      <c r="E22" s="3"/>
      <c r="F22" s="3">
        <v>28516560.4</v>
      </c>
      <c r="G22" s="3">
        <v>4199169.2</v>
      </c>
      <c r="H22" s="3"/>
      <c r="I22" s="3"/>
      <c r="J22" s="3">
        <f t="shared" si="0"/>
        <v>3651</v>
      </c>
      <c r="K22" s="3">
        <f t="shared" si="1"/>
        <v>32715729.599999998</v>
      </c>
    </row>
    <row r="23" spans="1:11" ht="15">
      <c r="A23" s="2" t="s">
        <v>27</v>
      </c>
      <c r="B23" s="3">
        <v>321</v>
      </c>
      <c r="C23" s="3">
        <v>474</v>
      </c>
      <c r="D23" s="3"/>
      <c r="E23" s="3"/>
      <c r="F23" s="3">
        <v>26736489.8</v>
      </c>
      <c r="G23" s="3">
        <v>18542350</v>
      </c>
      <c r="H23" s="3"/>
      <c r="I23" s="3"/>
      <c r="J23" s="3">
        <f t="shared" si="0"/>
        <v>795</v>
      </c>
      <c r="K23" s="3">
        <f t="shared" si="1"/>
        <v>45278839.8</v>
      </c>
    </row>
    <row r="24" spans="1:11" ht="15">
      <c r="A24" s="2" t="s">
        <v>28</v>
      </c>
      <c r="B24" s="3">
        <v>1060</v>
      </c>
      <c r="C24" s="3">
        <v>357</v>
      </c>
      <c r="D24" s="3"/>
      <c r="E24" s="3"/>
      <c r="F24" s="3">
        <v>122772225.3</v>
      </c>
      <c r="G24" s="3">
        <v>13352227.66</v>
      </c>
      <c r="H24" s="3"/>
      <c r="I24" s="3"/>
      <c r="J24" s="3">
        <f t="shared" si="0"/>
        <v>1417</v>
      </c>
      <c r="K24" s="3">
        <f t="shared" si="1"/>
        <v>136124452.96</v>
      </c>
    </row>
    <row r="25" spans="1:11" ht="15">
      <c r="A25" s="2" t="s">
        <v>29</v>
      </c>
      <c r="B25" s="3">
        <v>8069</v>
      </c>
      <c r="C25" s="3">
        <v>1679</v>
      </c>
      <c r="D25" s="3"/>
      <c r="E25" s="3"/>
      <c r="F25" s="3">
        <v>164961181.1064</v>
      </c>
      <c r="G25" s="3">
        <v>34526900.0278</v>
      </c>
      <c r="H25" s="3"/>
      <c r="I25" s="3"/>
      <c r="J25" s="3">
        <f t="shared" si="0"/>
        <v>9748</v>
      </c>
      <c r="K25" s="3">
        <f t="shared" si="1"/>
        <v>199488081.1342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53582</v>
      </c>
      <c r="C51" s="4">
        <f t="shared" si="2"/>
        <v>20108</v>
      </c>
      <c r="D51" s="4"/>
      <c r="E51" s="4">
        <f t="shared" si="2"/>
        <v>120</v>
      </c>
      <c r="F51" s="4">
        <f t="shared" si="2"/>
        <v>1465795496.6464</v>
      </c>
      <c r="G51" s="4">
        <f t="shared" si="2"/>
        <v>576958008.7378001</v>
      </c>
      <c r="H51" s="4"/>
      <c r="I51" s="4">
        <f t="shared" si="2"/>
        <v>6396548.53</v>
      </c>
      <c r="J51" s="4">
        <f t="shared" si="2"/>
        <v>73810</v>
      </c>
      <c r="K51" s="4">
        <f t="shared" si="2"/>
        <v>2049150053.9141998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1" t="s">
        <v>3</v>
      </c>
      <c r="B54" s="201"/>
      <c r="C54" s="201"/>
      <c r="D54" s="201"/>
      <c r="E54" s="201"/>
      <c r="F54" s="201"/>
      <c r="G54" s="201"/>
    </row>
    <row r="55" spans="1:7" ht="14.25" customHeight="1">
      <c r="A55" s="201" t="s">
        <v>4</v>
      </c>
      <c r="B55" s="201"/>
      <c r="C55" s="201"/>
      <c r="D55" s="201"/>
      <c r="E55" s="201"/>
      <c r="F55" s="201"/>
      <c r="G55" s="201"/>
    </row>
    <row r="56" ht="15"/>
    <row r="57" ht="15"/>
    <row r="58" ht="15"/>
    <row r="59" ht="15"/>
  </sheetData>
  <sheetProtection/>
  <mergeCells count="12">
    <mergeCell ref="A54:G54"/>
    <mergeCell ref="A55:G55"/>
    <mergeCell ref="A1:K1"/>
    <mergeCell ref="A2:K2"/>
    <mergeCell ref="A3:K3"/>
    <mergeCell ref="A4:K4"/>
    <mergeCell ref="A6:A8"/>
    <mergeCell ref="C6:E6"/>
    <mergeCell ref="J6:J8"/>
    <mergeCell ref="K6:K8"/>
    <mergeCell ref="B7:E7"/>
    <mergeCell ref="F7:I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zoomScale="75" zoomScaleNormal="75" zoomScalePageLayoutView="0" workbookViewId="0" topLeftCell="A1">
      <selection activeCell="C16" sqref="C16"/>
    </sheetView>
  </sheetViews>
  <sheetFormatPr defaultColWidth="0" defaultRowHeight="15" zeroHeight="1"/>
  <cols>
    <col min="1" max="1" width="66.5742187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2" t="s">
        <v>30</v>
      </c>
      <c r="B1" s="212"/>
      <c r="C1" s="212"/>
      <c r="D1" s="212"/>
      <c r="E1" s="212"/>
      <c r="F1" s="212"/>
    </row>
    <row r="2" spans="1:6" ht="18.75">
      <c r="A2" s="212" t="s">
        <v>906</v>
      </c>
      <c r="B2" s="212"/>
      <c r="C2" s="212"/>
      <c r="D2" s="212"/>
      <c r="E2" s="212"/>
      <c r="F2" s="212"/>
    </row>
    <row r="3" spans="1:6" ht="8.25" customHeight="1">
      <c r="A3" s="213"/>
      <c r="B3" s="213"/>
      <c r="C3" s="213"/>
      <c r="D3" s="213"/>
      <c r="E3" s="213"/>
      <c r="F3" s="213"/>
    </row>
    <row r="4" spans="1:6" ht="56.25">
      <c r="A4" s="9" t="s">
        <v>31</v>
      </c>
      <c r="B4" s="258" t="s">
        <v>32</v>
      </c>
      <c r="C4" s="9" t="s">
        <v>33</v>
      </c>
      <c r="D4" s="9" t="s">
        <v>34</v>
      </c>
      <c r="E4" s="258" t="s">
        <v>35</v>
      </c>
      <c r="F4" s="9" t="s">
        <v>36</v>
      </c>
    </row>
    <row r="5" spans="1:7" s="12" customFormat="1" ht="35.25" customHeight="1">
      <c r="A5" s="214" t="s">
        <v>37</v>
      </c>
      <c r="B5" s="190" t="s">
        <v>38</v>
      </c>
      <c r="C5" s="190" t="s">
        <v>39</v>
      </c>
      <c r="D5" s="190" t="s">
        <v>40</v>
      </c>
      <c r="E5" s="10">
        <v>42044</v>
      </c>
      <c r="F5" s="190" t="s">
        <v>41</v>
      </c>
      <c r="G5" s="11"/>
    </row>
    <row r="6" spans="1:7" s="12" customFormat="1" ht="35.25" customHeight="1">
      <c r="A6" s="214" t="s">
        <v>37</v>
      </c>
      <c r="B6" s="190" t="s">
        <v>48</v>
      </c>
      <c r="C6" s="190" t="s">
        <v>49</v>
      </c>
      <c r="D6" s="190" t="s">
        <v>50</v>
      </c>
      <c r="E6" s="10">
        <v>42044</v>
      </c>
      <c r="F6" s="190" t="s">
        <v>41</v>
      </c>
      <c r="G6" s="11"/>
    </row>
    <row r="7" spans="1:7" s="12" customFormat="1" ht="35.25" customHeight="1">
      <c r="A7" s="214" t="s">
        <v>37</v>
      </c>
      <c r="B7" s="190" t="s">
        <v>51</v>
      </c>
      <c r="C7" s="190" t="s">
        <v>52</v>
      </c>
      <c r="D7" s="190" t="s">
        <v>53</v>
      </c>
      <c r="E7" s="10">
        <v>42044</v>
      </c>
      <c r="F7" s="190" t="s">
        <v>41</v>
      </c>
      <c r="G7" s="11"/>
    </row>
    <row r="8" spans="1:7" s="12" customFormat="1" ht="35.25" customHeight="1">
      <c r="A8" s="214" t="s">
        <v>37</v>
      </c>
      <c r="B8" s="190" t="s">
        <v>54</v>
      </c>
      <c r="C8" s="190" t="s">
        <v>55</v>
      </c>
      <c r="D8" s="190" t="s">
        <v>56</v>
      </c>
      <c r="E8" s="10">
        <v>42044</v>
      </c>
      <c r="F8" s="190" t="s">
        <v>41</v>
      </c>
      <c r="G8" s="11"/>
    </row>
    <row r="9" spans="1:7" s="12" customFormat="1" ht="35.25" customHeight="1">
      <c r="A9" s="214" t="s">
        <v>37</v>
      </c>
      <c r="B9" s="190" t="s">
        <v>57</v>
      </c>
      <c r="C9" s="190" t="s">
        <v>58</v>
      </c>
      <c r="D9" s="190" t="s">
        <v>59</v>
      </c>
      <c r="E9" s="10">
        <v>42044</v>
      </c>
      <c r="F9" s="190" t="s">
        <v>41</v>
      </c>
      <c r="G9" s="11"/>
    </row>
    <row r="10" spans="1:7" s="12" customFormat="1" ht="35.25" customHeight="1">
      <c r="A10" s="214" t="s">
        <v>37</v>
      </c>
      <c r="B10" s="190" t="s">
        <v>60</v>
      </c>
      <c r="C10" s="190" t="s">
        <v>61</v>
      </c>
      <c r="D10" s="190" t="s">
        <v>62</v>
      </c>
      <c r="E10" s="10">
        <v>44944</v>
      </c>
      <c r="F10" s="190" t="s">
        <v>41</v>
      </c>
      <c r="G10" s="11"/>
    </row>
    <row r="11" spans="1:7" s="12" customFormat="1" ht="35.25" customHeight="1">
      <c r="A11" s="214" t="s">
        <v>37</v>
      </c>
      <c r="B11" s="190" t="s">
        <v>63</v>
      </c>
      <c r="C11" s="190" t="s">
        <v>64</v>
      </c>
      <c r="D11" s="190" t="s">
        <v>65</v>
      </c>
      <c r="E11" s="10">
        <v>44944</v>
      </c>
      <c r="F11" s="190" t="s">
        <v>41</v>
      </c>
      <c r="G11" s="11"/>
    </row>
    <row r="12" spans="1:7" s="12" customFormat="1" ht="35.25" customHeight="1">
      <c r="A12" s="214" t="s">
        <v>37</v>
      </c>
      <c r="B12" s="190" t="s">
        <v>66</v>
      </c>
      <c r="C12" s="190" t="s">
        <v>67</v>
      </c>
      <c r="D12" s="190" t="s">
        <v>68</v>
      </c>
      <c r="E12" s="10">
        <v>44944</v>
      </c>
      <c r="F12" s="190" t="s">
        <v>41</v>
      </c>
      <c r="G12" s="11"/>
    </row>
    <row r="13" spans="1:7" s="12" customFormat="1" ht="35.25" customHeight="1">
      <c r="A13" s="214"/>
      <c r="B13" s="190" t="s">
        <v>69</v>
      </c>
      <c r="C13" s="190" t="s">
        <v>70</v>
      </c>
      <c r="D13" s="190" t="s">
        <v>71</v>
      </c>
      <c r="E13" s="10">
        <v>44944</v>
      </c>
      <c r="F13" s="190" t="s">
        <v>41</v>
      </c>
      <c r="G13" s="11"/>
    </row>
    <row r="14" spans="1:7" s="12" customFormat="1" ht="35.25" customHeight="1">
      <c r="A14" s="214"/>
      <c r="B14" s="190" t="s">
        <v>42</v>
      </c>
      <c r="C14" s="190" t="s">
        <v>43</v>
      </c>
      <c r="D14" s="190" t="s">
        <v>44</v>
      </c>
      <c r="E14" s="10">
        <v>44944</v>
      </c>
      <c r="F14" s="190" t="s">
        <v>41</v>
      </c>
      <c r="G14" s="11"/>
    </row>
    <row r="15" spans="1:7" s="12" customFormat="1" ht="35.25" customHeight="1">
      <c r="A15" s="214" t="s">
        <v>37</v>
      </c>
      <c r="B15" s="190" t="s">
        <v>45</v>
      </c>
      <c r="C15" s="190" t="s">
        <v>46</v>
      </c>
      <c r="D15" s="190" t="s">
        <v>47</v>
      </c>
      <c r="E15" s="10">
        <v>44974</v>
      </c>
      <c r="F15" s="190" t="s">
        <v>41</v>
      </c>
      <c r="G15" s="11"/>
    </row>
    <row r="16" spans="1:7" s="12" customFormat="1" ht="35.25" customHeight="1">
      <c r="A16" s="190" t="s">
        <v>877</v>
      </c>
      <c r="B16" s="190" t="s">
        <v>878</v>
      </c>
      <c r="C16" s="190"/>
      <c r="D16" s="190" t="s">
        <v>879</v>
      </c>
      <c r="E16" s="10">
        <v>41803</v>
      </c>
      <c r="F16" s="190" t="s">
        <v>880</v>
      </c>
      <c r="G16" s="11"/>
    </row>
    <row r="17" spans="1:7" s="12" customFormat="1" ht="35.25" customHeight="1">
      <c r="A17" s="209" t="s">
        <v>72</v>
      </c>
      <c r="B17" s="190" t="s">
        <v>73</v>
      </c>
      <c r="C17" s="190" t="s">
        <v>74</v>
      </c>
      <c r="D17" s="190" t="s">
        <v>75</v>
      </c>
      <c r="E17" s="10">
        <v>42647</v>
      </c>
      <c r="F17" s="190" t="s">
        <v>76</v>
      </c>
      <c r="G17" s="13"/>
    </row>
    <row r="18" spans="1:7" s="12" customFormat="1" ht="35.25" customHeight="1">
      <c r="A18" s="209" t="s">
        <v>72</v>
      </c>
      <c r="B18" s="190" t="s">
        <v>77</v>
      </c>
      <c r="C18" s="190" t="s">
        <v>78</v>
      </c>
      <c r="D18" s="190" t="s">
        <v>79</v>
      </c>
      <c r="E18" s="10">
        <v>43070</v>
      </c>
      <c r="F18" s="190" t="s">
        <v>76</v>
      </c>
      <c r="G18" s="13"/>
    </row>
    <row r="19" spans="1:7" s="12" customFormat="1" ht="35.25" customHeight="1">
      <c r="A19" s="209" t="s">
        <v>72</v>
      </c>
      <c r="B19" s="190" t="s">
        <v>80</v>
      </c>
      <c r="C19" s="190" t="s">
        <v>81</v>
      </c>
      <c r="D19" s="190" t="s">
        <v>82</v>
      </c>
      <c r="E19" s="10">
        <v>43431</v>
      </c>
      <c r="F19" s="190" t="s">
        <v>76</v>
      </c>
      <c r="G19" s="13"/>
    </row>
    <row r="20" spans="1:7" s="12" customFormat="1" ht="43.5" customHeight="1">
      <c r="A20" s="209" t="s">
        <v>72</v>
      </c>
      <c r="B20" s="190" t="s">
        <v>83</v>
      </c>
      <c r="C20" s="190" t="s">
        <v>84</v>
      </c>
      <c r="D20" s="190" t="s">
        <v>85</v>
      </c>
      <c r="E20" s="10">
        <v>43794</v>
      </c>
      <c r="F20" s="190" t="s">
        <v>76</v>
      </c>
      <c r="G20" s="13"/>
    </row>
    <row r="21" spans="1:7" s="12" customFormat="1" ht="45.75" customHeight="1">
      <c r="A21" s="189" t="s">
        <v>16</v>
      </c>
      <c r="B21" s="190" t="s">
        <v>86</v>
      </c>
      <c r="C21" s="190" t="s">
        <v>87</v>
      </c>
      <c r="D21" s="190" t="s">
        <v>88</v>
      </c>
      <c r="E21" s="10">
        <v>42206</v>
      </c>
      <c r="F21" s="190" t="s">
        <v>89</v>
      </c>
      <c r="G21" s="13"/>
    </row>
    <row r="22" spans="1:7" s="12" customFormat="1" ht="35.25" customHeight="1">
      <c r="A22" s="214" t="s">
        <v>18</v>
      </c>
      <c r="B22" s="190" t="s">
        <v>90</v>
      </c>
      <c r="C22" s="190" t="s">
        <v>91</v>
      </c>
      <c r="D22" s="190" t="s">
        <v>92</v>
      </c>
      <c r="E22" s="10">
        <v>42364</v>
      </c>
      <c r="F22" s="190" t="s">
        <v>41</v>
      </c>
      <c r="G22" s="13"/>
    </row>
    <row r="23" spans="1:7" s="12" customFormat="1" ht="35.25" customHeight="1">
      <c r="A23" s="214" t="s">
        <v>18</v>
      </c>
      <c r="B23" s="190" t="s">
        <v>93</v>
      </c>
      <c r="C23" s="190" t="s">
        <v>94</v>
      </c>
      <c r="D23" s="190" t="s">
        <v>95</v>
      </c>
      <c r="E23" s="10">
        <v>42560</v>
      </c>
      <c r="F23" s="190" t="s">
        <v>41</v>
      </c>
      <c r="G23" s="13"/>
    </row>
    <row r="24" spans="1:7" s="12" customFormat="1" ht="45.75" customHeight="1">
      <c r="A24" s="214" t="s">
        <v>18</v>
      </c>
      <c r="B24" s="190" t="s">
        <v>96</v>
      </c>
      <c r="C24" s="190" t="s">
        <v>97</v>
      </c>
      <c r="D24" s="190" t="s">
        <v>98</v>
      </c>
      <c r="E24" s="10">
        <v>42704</v>
      </c>
      <c r="F24" s="190" t="s">
        <v>41</v>
      </c>
      <c r="G24" s="13"/>
    </row>
    <row r="25" spans="1:7" s="12" customFormat="1" ht="35.25" customHeight="1">
      <c r="A25" s="209" t="s">
        <v>19</v>
      </c>
      <c r="B25" s="190" t="s">
        <v>99</v>
      </c>
      <c r="C25" s="190" t="s">
        <v>100</v>
      </c>
      <c r="D25" s="190" t="s">
        <v>101</v>
      </c>
      <c r="E25" s="10">
        <v>42623</v>
      </c>
      <c r="F25" s="190" t="s">
        <v>41</v>
      </c>
      <c r="G25" s="13"/>
    </row>
    <row r="26" spans="1:7" s="12" customFormat="1" ht="35.25" customHeight="1">
      <c r="A26" s="209" t="s">
        <v>19</v>
      </c>
      <c r="B26" s="190" t="s">
        <v>99</v>
      </c>
      <c r="C26" s="190" t="s">
        <v>100</v>
      </c>
      <c r="D26" s="190" t="s">
        <v>102</v>
      </c>
      <c r="E26" s="10">
        <v>42983</v>
      </c>
      <c r="F26" s="190" t="s">
        <v>41</v>
      </c>
      <c r="G26" s="11"/>
    </row>
    <row r="27" spans="1:7" s="12" customFormat="1" ht="35.25" customHeight="1">
      <c r="A27" s="209" t="s">
        <v>19</v>
      </c>
      <c r="B27" s="190" t="s">
        <v>103</v>
      </c>
      <c r="C27" s="190" t="s">
        <v>104</v>
      </c>
      <c r="D27" s="190" t="s">
        <v>105</v>
      </c>
      <c r="E27" s="10">
        <v>41927</v>
      </c>
      <c r="F27" s="190" t="s">
        <v>41</v>
      </c>
      <c r="G27" s="11"/>
    </row>
    <row r="28" spans="1:7" s="12" customFormat="1" ht="35.25" customHeight="1">
      <c r="A28" s="209" t="s">
        <v>19</v>
      </c>
      <c r="B28" s="190" t="s">
        <v>103</v>
      </c>
      <c r="C28" s="190" t="s">
        <v>104</v>
      </c>
      <c r="D28" s="190" t="s">
        <v>106</v>
      </c>
      <c r="E28" s="10">
        <v>42287</v>
      </c>
      <c r="F28" s="190" t="s">
        <v>41</v>
      </c>
      <c r="G28" s="13"/>
    </row>
    <row r="29" spans="1:7" s="12" customFormat="1" ht="35.25" customHeight="1">
      <c r="A29" s="209" t="s">
        <v>21</v>
      </c>
      <c r="B29" s="190" t="s">
        <v>107</v>
      </c>
      <c r="C29" s="190" t="s">
        <v>108</v>
      </c>
      <c r="D29" s="190" t="s">
        <v>109</v>
      </c>
      <c r="E29" s="10">
        <v>42142</v>
      </c>
      <c r="F29" s="190" t="s">
        <v>110</v>
      </c>
      <c r="G29" s="13"/>
    </row>
    <row r="30" spans="1:7" s="12" customFormat="1" ht="35.25" customHeight="1">
      <c r="A30" s="209" t="s">
        <v>21</v>
      </c>
      <c r="B30" s="190" t="s">
        <v>107</v>
      </c>
      <c r="C30" s="190" t="s">
        <v>108</v>
      </c>
      <c r="D30" s="190" t="s">
        <v>111</v>
      </c>
      <c r="E30" s="10">
        <v>43222</v>
      </c>
      <c r="F30" s="190" t="s">
        <v>110</v>
      </c>
      <c r="G30" s="13"/>
    </row>
    <row r="31" spans="1:7" s="12" customFormat="1" ht="35.25" customHeight="1">
      <c r="A31" s="209" t="s">
        <v>21</v>
      </c>
      <c r="B31" s="190" t="s">
        <v>112</v>
      </c>
      <c r="C31" s="190" t="s">
        <v>113</v>
      </c>
      <c r="D31" s="190" t="s">
        <v>114</v>
      </c>
      <c r="E31" s="10">
        <v>41821</v>
      </c>
      <c r="F31" s="190" t="s">
        <v>110</v>
      </c>
      <c r="G31" s="13"/>
    </row>
    <row r="32" spans="1:7" s="12" customFormat="1" ht="35.25" customHeight="1">
      <c r="A32" s="209" t="s">
        <v>21</v>
      </c>
      <c r="B32" s="190" t="s">
        <v>115</v>
      </c>
      <c r="C32" s="190" t="s">
        <v>116</v>
      </c>
      <c r="D32" s="190" t="s">
        <v>117</v>
      </c>
      <c r="E32" s="10">
        <v>41882</v>
      </c>
      <c r="F32" s="190" t="s">
        <v>110</v>
      </c>
      <c r="G32" s="13"/>
    </row>
    <row r="33" spans="1:6" s="12" customFormat="1" ht="35.25" customHeight="1">
      <c r="A33" s="209" t="s">
        <v>22</v>
      </c>
      <c r="B33" s="190" t="s">
        <v>118</v>
      </c>
      <c r="C33" s="190" t="s">
        <v>119</v>
      </c>
      <c r="D33" s="190" t="s">
        <v>120</v>
      </c>
      <c r="E33" s="10">
        <v>42310</v>
      </c>
      <c r="F33" s="190" t="s">
        <v>41</v>
      </c>
    </row>
    <row r="34" spans="1:7" s="12" customFormat="1" ht="49.5" customHeight="1">
      <c r="A34" s="209" t="s">
        <v>22</v>
      </c>
      <c r="B34" s="190" t="s">
        <v>118</v>
      </c>
      <c r="C34" s="190" t="s">
        <v>119</v>
      </c>
      <c r="D34" s="190" t="s">
        <v>121</v>
      </c>
      <c r="E34" s="10">
        <v>44110</v>
      </c>
      <c r="F34" s="190" t="s">
        <v>41</v>
      </c>
      <c r="G34" s="13"/>
    </row>
    <row r="35" spans="1:7" s="12" customFormat="1" ht="49.5" customHeight="1">
      <c r="A35" s="209" t="s">
        <v>22</v>
      </c>
      <c r="B35" s="190" t="s">
        <v>122</v>
      </c>
      <c r="C35" s="190" t="s">
        <v>123</v>
      </c>
      <c r="D35" s="190" t="s">
        <v>124</v>
      </c>
      <c r="E35" s="10">
        <v>42618</v>
      </c>
      <c r="F35" s="190" t="s">
        <v>41</v>
      </c>
      <c r="G35" s="13"/>
    </row>
    <row r="36" spans="1:7" s="12" customFormat="1" ht="49.5" customHeight="1">
      <c r="A36" s="209" t="s">
        <v>22</v>
      </c>
      <c r="B36" s="190" t="s">
        <v>122</v>
      </c>
      <c r="C36" s="190" t="s">
        <v>123</v>
      </c>
      <c r="D36" s="190" t="s">
        <v>125</v>
      </c>
      <c r="E36" s="10">
        <v>43338</v>
      </c>
      <c r="F36" s="190" t="s">
        <v>41</v>
      </c>
      <c r="G36" s="13"/>
    </row>
    <row r="37" spans="1:7" s="12" customFormat="1" ht="49.5" customHeight="1">
      <c r="A37" s="209" t="s">
        <v>22</v>
      </c>
      <c r="B37" s="190" t="s">
        <v>122</v>
      </c>
      <c r="C37" s="190" t="s">
        <v>123</v>
      </c>
      <c r="D37" s="190" t="s">
        <v>126</v>
      </c>
      <c r="E37" s="10">
        <v>44598</v>
      </c>
      <c r="F37" s="190" t="s">
        <v>41</v>
      </c>
      <c r="G37" s="11"/>
    </row>
    <row r="38" spans="1:7" s="12" customFormat="1" ht="49.5" customHeight="1">
      <c r="A38" s="209" t="s">
        <v>22</v>
      </c>
      <c r="B38" s="190" t="s">
        <v>127</v>
      </c>
      <c r="C38" s="190" t="s">
        <v>128</v>
      </c>
      <c r="D38" s="190" t="s">
        <v>129</v>
      </c>
      <c r="E38" s="10">
        <v>42496</v>
      </c>
      <c r="F38" s="190" t="s">
        <v>41</v>
      </c>
      <c r="G38" s="11"/>
    </row>
    <row r="39" spans="1:7" s="12" customFormat="1" ht="35.25" customHeight="1">
      <c r="A39" s="209" t="s">
        <v>22</v>
      </c>
      <c r="B39" s="190" t="s">
        <v>127</v>
      </c>
      <c r="C39" s="190" t="s">
        <v>128</v>
      </c>
      <c r="D39" s="190" t="s">
        <v>130</v>
      </c>
      <c r="E39" s="10">
        <v>43036</v>
      </c>
      <c r="F39" s="190" t="s">
        <v>41</v>
      </c>
      <c r="G39" s="13"/>
    </row>
    <row r="40" spans="1:7" s="12" customFormat="1" ht="35.25" customHeight="1">
      <c r="A40" s="209" t="s">
        <v>22</v>
      </c>
      <c r="B40" s="190" t="s">
        <v>131</v>
      </c>
      <c r="C40" s="190" t="s">
        <v>132</v>
      </c>
      <c r="D40" s="190" t="s">
        <v>133</v>
      </c>
      <c r="E40" s="10">
        <v>43026</v>
      </c>
      <c r="F40" s="190" t="s">
        <v>41</v>
      </c>
      <c r="G40" s="13"/>
    </row>
    <row r="41" spans="1:7" s="12" customFormat="1" ht="35.25" customHeight="1">
      <c r="A41" s="209" t="s">
        <v>22</v>
      </c>
      <c r="B41" s="190" t="s">
        <v>134</v>
      </c>
      <c r="C41" s="190" t="s">
        <v>135</v>
      </c>
      <c r="D41" s="190" t="s">
        <v>136</v>
      </c>
      <c r="E41" s="10">
        <v>43941</v>
      </c>
      <c r="F41" s="190" t="s">
        <v>41</v>
      </c>
      <c r="G41" s="13"/>
    </row>
    <row r="42" spans="1:7" s="12" customFormat="1" ht="35.25" customHeight="1">
      <c r="A42" s="209" t="s">
        <v>23</v>
      </c>
      <c r="B42" s="190" t="s">
        <v>137</v>
      </c>
      <c r="C42" s="190" t="s">
        <v>138</v>
      </c>
      <c r="D42" s="190" t="s">
        <v>139</v>
      </c>
      <c r="E42" s="10">
        <v>44416</v>
      </c>
      <c r="F42" s="190" t="s">
        <v>140</v>
      </c>
      <c r="G42" s="13"/>
    </row>
    <row r="43" spans="1:7" s="12" customFormat="1" ht="35.25" customHeight="1">
      <c r="A43" s="209" t="s">
        <v>23</v>
      </c>
      <c r="B43" s="190" t="s">
        <v>141</v>
      </c>
      <c r="C43" s="190" t="s">
        <v>142</v>
      </c>
      <c r="D43" s="190" t="s">
        <v>143</v>
      </c>
      <c r="E43" s="10">
        <v>43305</v>
      </c>
      <c r="F43" s="190" t="s">
        <v>41</v>
      </c>
      <c r="G43" s="13"/>
    </row>
    <row r="44" spans="1:7" s="12" customFormat="1" ht="35.25" customHeight="1">
      <c r="A44" s="209" t="s">
        <v>23</v>
      </c>
      <c r="B44" s="190" t="s">
        <v>144</v>
      </c>
      <c r="C44" s="190" t="s">
        <v>145</v>
      </c>
      <c r="D44" s="190" t="s">
        <v>146</v>
      </c>
      <c r="E44" s="10">
        <v>44240</v>
      </c>
      <c r="F44" s="190" t="s">
        <v>140</v>
      </c>
      <c r="G44" s="13"/>
    </row>
    <row r="45" spans="1:7" s="12" customFormat="1" ht="35.25" customHeight="1">
      <c r="A45" s="209" t="s">
        <v>23</v>
      </c>
      <c r="B45" s="190" t="s">
        <v>147</v>
      </c>
      <c r="C45" s="190" t="s">
        <v>148</v>
      </c>
      <c r="D45" s="190" t="s">
        <v>149</v>
      </c>
      <c r="E45" s="10">
        <v>42643</v>
      </c>
      <c r="F45" s="190" t="s">
        <v>41</v>
      </c>
      <c r="G45" s="13"/>
    </row>
    <row r="46" spans="1:7" s="12" customFormat="1" ht="35.25" customHeight="1">
      <c r="A46" s="209" t="s">
        <v>23</v>
      </c>
      <c r="B46" s="190" t="s">
        <v>150</v>
      </c>
      <c r="C46" s="190" t="s">
        <v>151</v>
      </c>
      <c r="D46" s="190" t="s">
        <v>152</v>
      </c>
      <c r="E46" s="10">
        <v>42804</v>
      </c>
      <c r="F46" s="190" t="s">
        <v>41</v>
      </c>
      <c r="G46" s="11"/>
    </row>
    <row r="47" spans="1:7" s="12" customFormat="1" ht="35.25" customHeight="1">
      <c r="A47" s="209" t="s">
        <v>23</v>
      </c>
      <c r="B47" s="190" t="s">
        <v>153</v>
      </c>
      <c r="C47" s="190" t="s">
        <v>154</v>
      </c>
      <c r="D47" s="190" t="s">
        <v>155</v>
      </c>
      <c r="E47" s="10">
        <v>43846</v>
      </c>
      <c r="F47" s="190" t="s">
        <v>41</v>
      </c>
      <c r="G47" s="11"/>
    </row>
    <row r="48" spans="1:7" s="12" customFormat="1" ht="35.25" customHeight="1">
      <c r="A48" s="209" t="s">
        <v>156</v>
      </c>
      <c r="B48" s="190" t="s">
        <v>157</v>
      </c>
      <c r="C48" s="190" t="s">
        <v>158</v>
      </c>
      <c r="D48" s="190" t="s">
        <v>159</v>
      </c>
      <c r="E48" s="10">
        <v>41794</v>
      </c>
      <c r="F48" s="190" t="s">
        <v>89</v>
      </c>
      <c r="G48" s="11"/>
    </row>
    <row r="49" spans="1:7" s="12" customFormat="1" ht="45.75" customHeight="1">
      <c r="A49" s="209" t="s">
        <v>156</v>
      </c>
      <c r="B49" s="190" t="s">
        <v>157</v>
      </c>
      <c r="C49" s="190" t="s">
        <v>158</v>
      </c>
      <c r="D49" s="190" t="s">
        <v>160</v>
      </c>
      <c r="E49" s="10">
        <v>42154</v>
      </c>
      <c r="F49" s="190" t="s">
        <v>89</v>
      </c>
      <c r="G49" s="13"/>
    </row>
    <row r="50" spans="1:7" s="12" customFormat="1" ht="45.75" customHeight="1">
      <c r="A50" s="209" t="s">
        <v>156</v>
      </c>
      <c r="B50" s="190" t="s">
        <v>157</v>
      </c>
      <c r="C50" s="190" t="s">
        <v>158</v>
      </c>
      <c r="D50" s="190" t="s">
        <v>161</v>
      </c>
      <c r="E50" s="10">
        <v>42514</v>
      </c>
      <c r="F50" s="190" t="s">
        <v>89</v>
      </c>
      <c r="G50" s="13"/>
    </row>
    <row r="51" spans="1:7" s="12" customFormat="1" ht="45.75" customHeight="1">
      <c r="A51" s="209" t="s">
        <v>156</v>
      </c>
      <c r="B51" s="190" t="s">
        <v>162</v>
      </c>
      <c r="C51" s="190" t="s">
        <v>163</v>
      </c>
      <c r="D51" s="190" t="s">
        <v>164</v>
      </c>
      <c r="E51" s="10">
        <v>42980</v>
      </c>
      <c r="F51" s="190" t="s">
        <v>89</v>
      </c>
      <c r="G51" s="13"/>
    </row>
    <row r="52" spans="1:7" s="12" customFormat="1" ht="45.75" customHeight="1">
      <c r="A52" s="209" t="s">
        <v>156</v>
      </c>
      <c r="B52" s="190" t="s">
        <v>162</v>
      </c>
      <c r="C52" s="190" t="s">
        <v>163</v>
      </c>
      <c r="D52" s="190" t="s">
        <v>165</v>
      </c>
      <c r="E52" s="10">
        <v>43340</v>
      </c>
      <c r="F52" s="190" t="s">
        <v>89</v>
      </c>
      <c r="G52" s="13"/>
    </row>
    <row r="53" spans="1:7" s="12" customFormat="1" ht="45.75" customHeight="1">
      <c r="A53" s="209" t="s">
        <v>156</v>
      </c>
      <c r="B53" s="190" t="s">
        <v>162</v>
      </c>
      <c r="C53" s="190" t="s">
        <v>163</v>
      </c>
      <c r="D53" s="190" t="s">
        <v>166</v>
      </c>
      <c r="E53" s="10">
        <v>43700</v>
      </c>
      <c r="F53" s="190" t="s">
        <v>89</v>
      </c>
      <c r="G53" s="13"/>
    </row>
    <row r="54" spans="1:7" s="12" customFormat="1" ht="35.25" customHeight="1">
      <c r="A54" s="209" t="s">
        <v>89</v>
      </c>
      <c r="B54" s="190" t="s">
        <v>167</v>
      </c>
      <c r="C54" s="190" t="s">
        <v>168</v>
      </c>
      <c r="D54" s="190" t="s">
        <v>169</v>
      </c>
      <c r="E54" s="10">
        <v>41544</v>
      </c>
      <c r="F54" s="190" t="s">
        <v>89</v>
      </c>
      <c r="G54" s="13"/>
    </row>
    <row r="55" spans="1:7" s="12" customFormat="1" ht="35.25" customHeight="1">
      <c r="A55" s="209" t="s">
        <v>89</v>
      </c>
      <c r="B55" s="190" t="s">
        <v>170</v>
      </c>
      <c r="C55" s="190" t="s">
        <v>171</v>
      </c>
      <c r="D55" s="190" t="s">
        <v>172</v>
      </c>
      <c r="E55" s="10">
        <v>41551</v>
      </c>
      <c r="F55" s="190" t="s">
        <v>89</v>
      </c>
      <c r="G55" s="13"/>
    </row>
    <row r="56" spans="1:7" s="12" customFormat="1" ht="35.25" customHeight="1">
      <c r="A56" s="209" t="s">
        <v>89</v>
      </c>
      <c r="B56" s="190" t="s">
        <v>173</v>
      </c>
      <c r="C56" s="190" t="s">
        <v>174</v>
      </c>
      <c r="D56" s="190" t="s">
        <v>175</v>
      </c>
      <c r="E56" s="10">
        <v>41663</v>
      </c>
      <c r="F56" s="190" t="s">
        <v>89</v>
      </c>
      <c r="G56" s="13"/>
    </row>
    <row r="57" spans="1:7" s="12" customFormat="1" ht="35.25" customHeight="1">
      <c r="A57" s="209" t="s">
        <v>89</v>
      </c>
      <c r="B57" s="190" t="s">
        <v>176</v>
      </c>
      <c r="C57" s="190" t="s">
        <v>177</v>
      </c>
      <c r="D57" s="190" t="s">
        <v>178</v>
      </c>
      <c r="E57" s="10">
        <v>41677</v>
      </c>
      <c r="F57" s="190" t="s">
        <v>89</v>
      </c>
      <c r="G57" s="13"/>
    </row>
    <row r="58" spans="1:7" s="12" customFormat="1" ht="35.25" customHeight="1">
      <c r="A58" s="209" t="s">
        <v>179</v>
      </c>
      <c r="B58" s="190" t="s">
        <v>180</v>
      </c>
      <c r="C58" s="190" t="s">
        <v>181</v>
      </c>
      <c r="D58" s="190" t="s">
        <v>182</v>
      </c>
      <c r="E58" s="10">
        <v>42528</v>
      </c>
      <c r="F58" s="190" t="s">
        <v>110</v>
      </c>
      <c r="G58" s="13"/>
    </row>
    <row r="59" spans="1:7" s="12" customFormat="1" ht="35.25" customHeight="1">
      <c r="A59" s="209" t="s">
        <v>179</v>
      </c>
      <c r="B59" s="190" t="s">
        <v>180</v>
      </c>
      <c r="C59" s="190" t="s">
        <v>181</v>
      </c>
      <c r="D59" s="190" t="s">
        <v>183</v>
      </c>
      <c r="E59" s="10">
        <v>42888</v>
      </c>
      <c r="F59" s="190" t="s">
        <v>110</v>
      </c>
      <c r="G59" s="13"/>
    </row>
    <row r="60" spans="1:7" s="12" customFormat="1" ht="35.25" customHeight="1">
      <c r="A60" s="209" t="s">
        <v>179</v>
      </c>
      <c r="B60" s="190" t="s">
        <v>184</v>
      </c>
      <c r="C60" s="190" t="s">
        <v>185</v>
      </c>
      <c r="D60" s="190" t="s">
        <v>186</v>
      </c>
      <c r="E60" s="10">
        <v>43161</v>
      </c>
      <c r="F60" s="190" t="s">
        <v>110</v>
      </c>
      <c r="G60" s="13"/>
    </row>
    <row r="61" spans="1:7" s="12" customFormat="1" ht="35.25" customHeight="1">
      <c r="A61" s="209" t="s">
        <v>188</v>
      </c>
      <c r="B61" s="190" t="s">
        <v>189</v>
      </c>
      <c r="C61" s="190" t="s">
        <v>190</v>
      </c>
      <c r="D61" s="190" t="s">
        <v>191</v>
      </c>
      <c r="E61" s="10">
        <v>42321</v>
      </c>
      <c r="F61" s="190" t="s">
        <v>76</v>
      </c>
      <c r="G61" s="13"/>
    </row>
    <row r="62" spans="1:7" s="12" customFormat="1" ht="35.25" customHeight="1">
      <c r="A62" s="209" t="s">
        <v>188</v>
      </c>
      <c r="B62" s="190" t="s">
        <v>192</v>
      </c>
      <c r="C62" s="190" t="s">
        <v>193</v>
      </c>
      <c r="D62" s="190" t="s">
        <v>194</v>
      </c>
      <c r="E62" s="10">
        <v>41736</v>
      </c>
      <c r="F62" s="190" t="s">
        <v>110</v>
      </c>
      <c r="G62" s="13"/>
    </row>
    <row r="63" spans="1:7" s="12" customFormat="1" ht="35.25" customHeight="1">
      <c r="A63" s="190" t="s">
        <v>195</v>
      </c>
      <c r="B63" s="190" t="s">
        <v>196</v>
      </c>
      <c r="C63" s="190" t="s">
        <v>197</v>
      </c>
      <c r="D63" s="190" t="s">
        <v>198</v>
      </c>
      <c r="E63" s="10">
        <v>43934</v>
      </c>
      <c r="F63" s="190" t="s">
        <v>195</v>
      </c>
      <c r="G63" s="13"/>
    </row>
    <row r="64" spans="1:7" s="12" customFormat="1" ht="35.25" customHeight="1">
      <c r="A64" s="209" t="s">
        <v>199</v>
      </c>
      <c r="B64" s="190" t="s">
        <v>200</v>
      </c>
      <c r="C64" s="190" t="s">
        <v>201</v>
      </c>
      <c r="D64" s="190" t="s">
        <v>202</v>
      </c>
      <c r="E64" s="10">
        <v>42255</v>
      </c>
      <c r="F64" s="190" t="s">
        <v>203</v>
      </c>
      <c r="G64" s="13"/>
    </row>
    <row r="65" spans="1:7" s="12" customFormat="1" ht="35.25" customHeight="1">
      <c r="A65" s="209" t="s">
        <v>199</v>
      </c>
      <c r="B65" s="190" t="s">
        <v>204</v>
      </c>
      <c r="C65" s="189" t="s">
        <v>205</v>
      </c>
      <c r="D65" s="190" t="s">
        <v>206</v>
      </c>
      <c r="E65" s="10">
        <v>41688</v>
      </c>
      <c r="F65" s="190" t="s">
        <v>110</v>
      </c>
      <c r="G65" s="13"/>
    </row>
    <row r="66" spans="1:7" s="12" customFormat="1" ht="35.25" customHeight="1">
      <c r="A66" s="209" t="s">
        <v>199</v>
      </c>
      <c r="B66" s="190" t="s">
        <v>204</v>
      </c>
      <c r="C66" s="190" t="s">
        <v>205</v>
      </c>
      <c r="D66" s="190" t="s">
        <v>207</v>
      </c>
      <c r="E66" s="10">
        <v>42768</v>
      </c>
      <c r="F66" s="190" t="s">
        <v>110</v>
      </c>
      <c r="G66" s="13"/>
    </row>
    <row r="67" spans="1:7" s="12" customFormat="1" ht="35.25" customHeight="1">
      <c r="A67" s="209" t="s">
        <v>199</v>
      </c>
      <c r="B67" s="190" t="s">
        <v>204</v>
      </c>
      <c r="C67" s="190" t="s">
        <v>205</v>
      </c>
      <c r="D67" s="190" t="s">
        <v>208</v>
      </c>
      <c r="E67" s="10">
        <v>43848</v>
      </c>
      <c r="F67" s="190" t="s">
        <v>110</v>
      </c>
      <c r="G67" s="13"/>
    </row>
    <row r="68" spans="1:7" s="12" customFormat="1" ht="35.25" customHeight="1">
      <c r="A68" s="209" t="s">
        <v>199</v>
      </c>
      <c r="B68" s="190" t="s">
        <v>209</v>
      </c>
      <c r="C68" s="190" t="s">
        <v>210</v>
      </c>
      <c r="D68" s="190" t="s">
        <v>211</v>
      </c>
      <c r="E68" s="10">
        <v>42808</v>
      </c>
      <c r="F68" s="190" t="s">
        <v>110</v>
      </c>
      <c r="G68" s="13"/>
    </row>
    <row r="69" spans="1:7" s="12" customFormat="1" ht="35.25" customHeight="1">
      <c r="A69" s="209" t="s">
        <v>199</v>
      </c>
      <c r="B69" s="190" t="s">
        <v>212</v>
      </c>
      <c r="C69" s="190" t="s">
        <v>213</v>
      </c>
      <c r="D69" s="190" t="s">
        <v>214</v>
      </c>
      <c r="E69" s="10">
        <v>44615</v>
      </c>
      <c r="F69" s="190" t="s">
        <v>110</v>
      </c>
      <c r="G69" s="13"/>
    </row>
    <row r="70" spans="1:7" s="12" customFormat="1" ht="35.25" customHeight="1">
      <c r="A70" s="209" t="s">
        <v>215</v>
      </c>
      <c r="B70" s="190" t="s">
        <v>216</v>
      </c>
      <c r="C70" s="190" t="s">
        <v>217</v>
      </c>
      <c r="D70" s="190" t="s">
        <v>218</v>
      </c>
      <c r="E70" s="10">
        <v>42544</v>
      </c>
      <c r="F70" s="190" t="s">
        <v>110</v>
      </c>
      <c r="G70" s="13"/>
    </row>
    <row r="71" spans="1:7" s="12" customFormat="1" ht="35.25" customHeight="1">
      <c r="A71" s="209" t="s">
        <v>215</v>
      </c>
      <c r="B71" s="190" t="s">
        <v>216</v>
      </c>
      <c r="C71" s="190" t="s">
        <v>217</v>
      </c>
      <c r="D71" s="190" t="s">
        <v>219</v>
      </c>
      <c r="E71" s="10">
        <v>42904</v>
      </c>
      <c r="F71" s="190" t="s">
        <v>110</v>
      </c>
      <c r="G71" s="14"/>
    </row>
    <row r="72" spans="1:7" s="12" customFormat="1" ht="35.25" customHeight="1">
      <c r="A72" s="209" t="s">
        <v>215</v>
      </c>
      <c r="B72" s="190" t="s">
        <v>216</v>
      </c>
      <c r="C72" s="190" t="s">
        <v>217</v>
      </c>
      <c r="D72" s="190" t="s">
        <v>220</v>
      </c>
      <c r="E72" s="10">
        <v>43264</v>
      </c>
      <c r="F72" s="190" t="s">
        <v>110</v>
      </c>
      <c r="G72" s="13"/>
    </row>
    <row r="73" spans="1:7" s="12" customFormat="1" ht="35.25" customHeight="1">
      <c r="A73" s="209" t="s">
        <v>215</v>
      </c>
      <c r="B73" s="15" t="s">
        <v>216</v>
      </c>
      <c r="C73" s="15" t="s">
        <v>217</v>
      </c>
      <c r="D73" s="190" t="s">
        <v>221</v>
      </c>
      <c r="E73" s="10">
        <v>43624</v>
      </c>
      <c r="F73" s="189" t="s">
        <v>110</v>
      </c>
      <c r="G73" s="13"/>
    </row>
    <row r="74" spans="1:6" s="12" customFormat="1" ht="35.25" customHeight="1">
      <c r="A74" s="209" t="s">
        <v>215</v>
      </c>
      <c r="B74" s="15" t="s">
        <v>222</v>
      </c>
      <c r="C74" s="15" t="s">
        <v>223</v>
      </c>
      <c r="D74" s="190" t="s">
        <v>224</v>
      </c>
      <c r="E74" s="10">
        <v>41659</v>
      </c>
      <c r="F74" s="189" t="s">
        <v>110</v>
      </c>
    </row>
    <row r="75" spans="1:6" s="12" customFormat="1" ht="35.25" customHeight="1">
      <c r="A75" s="209" t="s">
        <v>26</v>
      </c>
      <c r="B75" s="15" t="s">
        <v>225</v>
      </c>
      <c r="C75" s="15" t="s">
        <v>226</v>
      </c>
      <c r="D75" s="190" t="s">
        <v>227</v>
      </c>
      <c r="E75" s="10">
        <v>42586</v>
      </c>
      <c r="F75" s="189" t="s">
        <v>41</v>
      </c>
    </row>
    <row r="76" spans="1:6" s="12" customFormat="1" ht="27.75" customHeight="1">
      <c r="A76" s="209" t="s">
        <v>26</v>
      </c>
      <c r="B76" s="190" t="s">
        <v>228</v>
      </c>
      <c r="C76" s="190" t="s">
        <v>229</v>
      </c>
      <c r="D76" s="190" t="s">
        <v>230</v>
      </c>
      <c r="E76" s="10">
        <v>44023</v>
      </c>
      <c r="F76" s="189" t="s">
        <v>41</v>
      </c>
    </row>
    <row r="77" spans="1:6" s="12" customFormat="1" ht="48" customHeight="1">
      <c r="A77" s="209" t="s">
        <v>26</v>
      </c>
      <c r="B77" s="190" t="s">
        <v>231</v>
      </c>
      <c r="C77" s="190" t="s">
        <v>232</v>
      </c>
      <c r="D77" s="190" t="s">
        <v>233</v>
      </c>
      <c r="E77" s="10">
        <v>43391</v>
      </c>
      <c r="F77" s="190" t="s">
        <v>41</v>
      </c>
    </row>
    <row r="78" spans="1:6" s="12" customFormat="1" ht="39.75" customHeight="1">
      <c r="A78" s="209" t="s">
        <v>26</v>
      </c>
      <c r="B78" s="190" t="s">
        <v>907</v>
      </c>
      <c r="C78" s="190" t="s">
        <v>908</v>
      </c>
      <c r="D78" s="190" t="s">
        <v>909</v>
      </c>
      <c r="E78" s="10">
        <v>44387</v>
      </c>
      <c r="F78" s="190" t="s">
        <v>41</v>
      </c>
    </row>
    <row r="79" spans="1:6" s="12" customFormat="1" ht="35.25" customHeight="1">
      <c r="A79" s="209" t="s">
        <v>234</v>
      </c>
      <c r="B79" s="190" t="s">
        <v>235</v>
      </c>
      <c r="C79" s="190" t="s">
        <v>236</v>
      </c>
      <c r="D79" s="190" t="s">
        <v>237</v>
      </c>
      <c r="E79" s="10">
        <v>42489</v>
      </c>
      <c r="F79" s="190" t="s">
        <v>89</v>
      </c>
    </row>
    <row r="80" spans="1:6" s="12" customFormat="1" ht="35.25" customHeight="1">
      <c r="A80" s="209" t="s">
        <v>234</v>
      </c>
      <c r="B80" s="190" t="s">
        <v>238</v>
      </c>
      <c r="C80" s="190" t="s">
        <v>239</v>
      </c>
      <c r="D80" s="190" t="s">
        <v>240</v>
      </c>
      <c r="E80" s="10">
        <v>43372</v>
      </c>
      <c r="F80" s="190" t="s">
        <v>110</v>
      </c>
    </row>
    <row r="81" spans="1:6" s="12" customFormat="1" ht="45" customHeight="1">
      <c r="A81" s="209" t="s">
        <v>234</v>
      </c>
      <c r="B81" s="190" t="s">
        <v>238</v>
      </c>
      <c r="C81" s="190" t="s">
        <v>239</v>
      </c>
      <c r="D81" s="190" t="s">
        <v>241</v>
      </c>
      <c r="E81" s="10">
        <v>43732</v>
      </c>
      <c r="F81" s="190" t="s">
        <v>110</v>
      </c>
    </row>
    <row r="82" spans="1:6" s="12" customFormat="1" ht="50.25" customHeight="1">
      <c r="A82" s="209" t="s">
        <v>234</v>
      </c>
      <c r="B82" s="190" t="s">
        <v>238</v>
      </c>
      <c r="C82" s="190" t="s">
        <v>239</v>
      </c>
      <c r="D82" s="190" t="s">
        <v>242</v>
      </c>
      <c r="E82" s="10">
        <v>44092</v>
      </c>
      <c r="F82" s="190" t="s">
        <v>110</v>
      </c>
    </row>
    <row r="83" spans="1:6" s="12" customFormat="1" ht="50.25" customHeight="1">
      <c r="A83" s="209" t="s">
        <v>243</v>
      </c>
      <c r="B83" s="191" t="s">
        <v>244</v>
      </c>
      <c r="C83" s="190" t="s">
        <v>245</v>
      </c>
      <c r="D83" s="190" t="s">
        <v>246</v>
      </c>
      <c r="E83" s="10">
        <v>42152</v>
      </c>
      <c r="F83" s="190" t="s">
        <v>110</v>
      </c>
    </row>
    <row r="84" spans="1:6" s="12" customFormat="1" ht="42.75" customHeight="1">
      <c r="A84" s="209" t="s">
        <v>243</v>
      </c>
      <c r="B84" s="191" t="s">
        <v>247</v>
      </c>
      <c r="C84" s="190" t="s">
        <v>248</v>
      </c>
      <c r="D84" s="190" t="s">
        <v>249</v>
      </c>
      <c r="E84" s="10">
        <v>43010</v>
      </c>
      <c r="F84" s="190" t="s">
        <v>110</v>
      </c>
    </row>
    <row r="85" spans="1:6" s="12" customFormat="1" ht="45" customHeight="1">
      <c r="A85" s="209" t="s">
        <v>243</v>
      </c>
      <c r="B85" s="191" t="s">
        <v>250</v>
      </c>
      <c r="C85" s="190" t="s">
        <v>251</v>
      </c>
      <c r="D85" s="190" t="s">
        <v>252</v>
      </c>
      <c r="E85" s="10">
        <v>41868</v>
      </c>
      <c r="F85" s="190" t="s">
        <v>110</v>
      </c>
    </row>
    <row r="86" spans="1:6" s="12" customFormat="1" ht="45" customHeight="1">
      <c r="A86" s="209" t="s">
        <v>243</v>
      </c>
      <c r="B86" s="191" t="s">
        <v>253</v>
      </c>
      <c r="C86" s="190" t="s">
        <v>254</v>
      </c>
      <c r="D86" s="190" t="s">
        <v>255</v>
      </c>
      <c r="E86" s="10">
        <v>42948</v>
      </c>
      <c r="F86" s="190" t="s">
        <v>110</v>
      </c>
    </row>
    <row r="87" spans="1:6" s="12" customFormat="1" ht="45" customHeight="1">
      <c r="A87" s="209" t="s">
        <v>243</v>
      </c>
      <c r="B87" s="191" t="s">
        <v>256</v>
      </c>
      <c r="C87" s="190" t="s">
        <v>257</v>
      </c>
      <c r="D87" s="190" t="s">
        <v>258</v>
      </c>
      <c r="E87" s="10">
        <v>43155</v>
      </c>
      <c r="F87" s="190" t="s">
        <v>110</v>
      </c>
    </row>
    <row r="88" spans="1:6" s="12" customFormat="1" ht="45" customHeight="1">
      <c r="A88" s="209" t="s">
        <v>259</v>
      </c>
      <c r="B88" s="191" t="s">
        <v>260</v>
      </c>
      <c r="C88" s="190" t="s">
        <v>261</v>
      </c>
      <c r="D88" s="190" t="s">
        <v>262</v>
      </c>
      <c r="E88" s="10">
        <v>43043</v>
      </c>
      <c r="F88" s="190" t="s">
        <v>203</v>
      </c>
    </row>
    <row r="89" spans="1:6" s="12" customFormat="1" ht="45" customHeight="1">
      <c r="A89" s="209" t="s">
        <v>259</v>
      </c>
      <c r="B89" s="191" t="s">
        <v>263</v>
      </c>
      <c r="C89" s="190" t="s">
        <v>264</v>
      </c>
      <c r="D89" s="190" t="s">
        <v>265</v>
      </c>
      <c r="E89" s="10">
        <v>44211</v>
      </c>
      <c r="F89" s="190" t="s">
        <v>89</v>
      </c>
    </row>
    <row r="90" spans="1:6" s="12" customFormat="1" ht="45" customHeight="1">
      <c r="A90" s="190" t="s">
        <v>266</v>
      </c>
      <c r="B90" s="191" t="s">
        <v>267</v>
      </c>
      <c r="C90" s="190" t="s">
        <v>268</v>
      </c>
      <c r="D90" s="190" t="s">
        <v>269</v>
      </c>
      <c r="E90" s="10">
        <v>42098</v>
      </c>
      <c r="F90" s="190" t="s">
        <v>89</v>
      </c>
    </row>
    <row r="91" spans="1:6" s="12" customFormat="1" ht="35.25" customHeight="1">
      <c r="A91" s="209" t="s">
        <v>270</v>
      </c>
      <c r="B91" s="191" t="s">
        <v>271</v>
      </c>
      <c r="C91" s="190" t="s">
        <v>272</v>
      </c>
      <c r="D91" s="190" t="s">
        <v>273</v>
      </c>
      <c r="E91" s="10">
        <v>42439</v>
      </c>
      <c r="F91" s="190" t="s">
        <v>89</v>
      </c>
    </row>
    <row r="92" spans="1:6" s="12" customFormat="1" ht="35.25" customHeight="1">
      <c r="A92" s="209" t="s">
        <v>270</v>
      </c>
      <c r="B92" s="190" t="s">
        <v>271</v>
      </c>
      <c r="C92" s="190" t="s">
        <v>272</v>
      </c>
      <c r="D92" s="190" t="s">
        <v>274</v>
      </c>
      <c r="E92" s="10">
        <v>42799</v>
      </c>
      <c r="F92" s="190" t="s">
        <v>89</v>
      </c>
    </row>
    <row r="93" spans="1:6" s="12" customFormat="1" ht="35.25" customHeight="1">
      <c r="A93" s="209" t="s">
        <v>270</v>
      </c>
      <c r="B93" s="190" t="s">
        <v>271</v>
      </c>
      <c r="C93" s="190" t="s">
        <v>272</v>
      </c>
      <c r="D93" s="190" t="s">
        <v>275</v>
      </c>
      <c r="E93" s="10">
        <v>43159</v>
      </c>
      <c r="F93" s="190" t="s">
        <v>89</v>
      </c>
    </row>
    <row r="94" spans="1:6" s="12" customFormat="1" ht="35.25" customHeight="1">
      <c r="A94" s="209" t="s">
        <v>270</v>
      </c>
      <c r="B94" s="190" t="s">
        <v>276</v>
      </c>
      <c r="C94" s="190" t="s">
        <v>277</v>
      </c>
      <c r="D94" s="190" t="s">
        <v>278</v>
      </c>
      <c r="E94" s="10">
        <v>42833</v>
      </c>
      <c r="F94" s="190" t="s">
        <v>89</v>
      </c>
    </row>
    <row r="95" spans="1:7" s="12" customFormat="1" ht="35.25" customHeight="1">
      <c r="A95" s="209" t="s">
        <v>270</v>
      </c>
      <c r="B95" s="190" t="s">
        <v>276</v>
      </c>
      <c r="C95" s="190" t="s">
        <v>277</v>
      </c>
      <c r="D95" s="190" t="s">
        <v>279</v>
      </c>
      <c r="E95" s="10">
        <v>43193</v>
      </c>
      <c r="F95" s="190" t="s">
        <v>89</v>
      </c>
      <c r="G95" s="11"/>
    </row>
    <row r="96" spans="1:7" s="12" customFormat="1" ht="35.25" customHeight="1">
      <c r="A96" s="209" t="s">
        <v>270</v>
      </c>
      <c r="B96" s="190" t="s">
        <v>276</v>
      </c>
      <c r="C96" s="190" t="s">
        <v>277</v>
      </c>
      <c r="D96" s="190" t="s">
        <v>280</v>
      </c>
      <c r="E96" s="10">
        <v>43553</v>
      </c>
      <c r="F96" s="190" t="s">
        <v>89</v>
      </c>
      <c r="G96" s="11"/>
    </row>
    <row r="97" spans="1:7" s="12" customFormat="1" ht="35.25" customHeight="1">
      <c r="A97" s="209" t="s">
        <v>281</v>
      </c>
      <c r="B97" s="190" t="s">
        <v>282</v>
      </c>
      <c r="C97" s="190" t="s">
        <v>283</v>
      </c>
      <c r="D97" s="190" t="s">
        <v>284</v>
      </c>
      <c r="E97" s="10">
        <v>41924</v>
      </c>
      <c r="F97" s="190" t="s">
        <v>110</v>
      </c>
      <c r="G97" s="11"/>
    </row>
    <row r="98" spans="1:7" s="12" customFormat="1" ht="35.25" customHeight="1">
      <c r="A98" s="209" t="s">
        <v>281</v>
      </c>
      <c r="B98" s="190" t="s">
        <v>286</v>
      </c>
      <c r="C98" s="190" t="s">
        <v>287</v>
      </c>
      <c r="D98" s="190" t="s">
        <v>288</v>
      </c>
      <c r="E98" s="10">
        <v>42644</v>
      </c>
      <c r="F98" s="190" t="s">
        <v>110</v>
      </c>
      <c r="G98" s="13"/>
    </row>
    <row r="99" spans="1:7" s="12" customFormat="1" ht="35.25" customHeight="1">
      <c r="A99" s="209" t="s">
        <v>28</v>
      </c>
      <c r="B99" s="190" t="s">
        <v>289</v>
      </c>
      <c r="C99" s="190" t="s">
        <v>290</v>
      </c>
      <c r="D99" s="190" t="s">
        <v>291</v>
      </c>
      <c r="E99" s="10">
        <v>43034</v>
      </c>
      <c r="F99" s="190" t="s">
        <v>76</v>
      </c>
      <c r="G99" s="13"/>
    </row>
    <row r="100" spans="1:7" s="12" customFormat="1" ht="35.25" customHeight="1">
      <c r="A100" s="209" t="s">
        <v>28</v>
      </c>
      <c r="B100" s="190" t="s">
        <v>292</v>
      </c>
      <c r="C100" s="190" t="s">
        <v>293</v>
      </c>
      <c r="D100" s="190" t="s">
        <v>294</v>
      </c>
      <c r="E100" s="10">
        <v>43741</v>
      </c>
      <c r="F100" s="190" t="s">
        <v>295</v>
      </c>
      <c r="G100" s="13"/>
    </row>
    <row r="101" spans="1:7" s="12" customFormat="1" ht="35.25" customHeight="1">
      <c r="A101" s="209" t="s">
        <v>296</v>
      </c>
      <c r="B101" s="190" t="s">
        <v>297</v>
      </c>
      <c r="C101" s="190" t="s">
        <v>298</v>
      </c>
      <c r="D101" s="190" t="s">
        <v>299</v>
      </c>
      <c r="E101" s="10">
        <v>41671</v>
      </c>
      <c r="F101" s="190" t="s">
        <v>195</v>
      </c>
      <c r="G101" s="13"/>
    </row>
    <row r="102" spans="1:7" s="12" customFormat="1" ht="35.25" customHeight="1">
      <c r="A102" s="211" t="s">
        <v>296</v>
      </c>
      <c r="B102" s="190" t="s">
        <v>300</v>
      </c>
      <c r="C102" s="190" t="s">
        <v>301</v>
      </c>
      <c r="D102" s="190" t="s">
        <v>302</v>
      </c>
      <c r="E102" s="10">
        <v>41754</v>
      </c>
      <c r="F102" s="190" t="s">
        <v>195</v>
      </c>
      <c r="G102" s="13"/>
    </row>
    <row r="103" spans="1:6" s="12" customFormat="1" ht="27.75" customHeight="1">
      <c r="A103" s="211" t="s">
        <v>303</v>
      </c>
      <c r="B103" s="16" t="s">
        <v>304</v>
      </c>
      <c r="C103" s="16" t="s">
        <v>305</v>
      </c>
      <c r="D103" s="16" t="s">
        <v>306</v>
      </c>
      <c r="E103" s="10">
        <v>41782</v>
      </c>
      <c r="F103" s="16" t="s">
        <v>76</v>
      </c>
    </row>
    <row r="104" spans="1:6" s="12" customFormat="1" ht="27.75" customHeight="1">
      <c r="A104" s="211" t="s">
        <v>303</v>
      </c>
      <c r="B104" s="16" t="s">
        <v>304</v>
      </c>
      <c r="C104" s="16" t="s">
        <v>305</v>
      </c>
      <c r="D104" s="16" t="s">
        <v>307</v>
      </c>
      <c r="E104" s="10">
        <v>42142</v>
      </c>
      <c r="F104" s="16" t="s">
        <v>76</v>
      </c>
    </row>
    <row r="105" spans="1:6" s="12" customFormat="1" ht="27.75" customHeight="1">
      <c r="A105" s="211" t="s">
        <v>303</v>
      </c>
      <c r="B105" s="16" t="s">
        <v>304</v>
      </c>
      <c r="C105" s="16" t="s">
        <v>305</v>
      </c>
      <c r="D105" s="16" t="s">
        <v>308</v>
      </c>
      <c r="E105" s="10">
        <v>42502</v>
      </c>
      <c r="F105" s="16" t="s">
        <v>76</v>
      </c>
    </row>
    <row r="106" spans="1:6" s="12" customFormat="1" ht="27.75" customHeight="1">
      <c r="A106" s="211" t="s">
        <v>303</v>
      </c>
      <c r="B106" s="16" t="s">
        <v>304</v>
      </c>
      <c r="C106" s="16" t="s">
        <v>305</v>
      </c>
      <c r="D106" s="16" t="s">
        <v>309</v>
      </c>
      <c r="E106" s="10">
        <v>42862</v>
      </c>
      <c r="F106" s="16" t="s">
        <v>76</v>
      </c>
    </row>
    <row r="107" spans="1:6" s="17" customFormat="1" ht="27.75" customHeight="1">
      <c r="A107" s="211" t="s">
        <v>303</v>
      </c>
      <c r="B107" s="16" t="s">
        <v>304</v>
      </c>
      <c r="C107" s="16" t="s">
        <v>305</v>
      </c>
      <c r="D107" s="16" t="s">
        <v>310</v>
      </c>
      <c r="E107" s="10">
        <v>43222</v>
      </c>
      <c r="F107" s="16" t="s">
        <v>76</v>
      </c>
    </row>
    <row r="108" spans="1:6" s="17" customFormat="1" ht="27.75" customHeight="1">
      <c r="A108" s="211" t="s">
        <v>303</v>
      </c>
      <c r="B108" s="16" t="s">
        <v>304</v>
      </c>
      <c r="C108" s="16" t="s">
        <v>305</v>
      </c>
      <c r="D108" s="16" t="s">
        <v>311</v>
      </c>
      <c r="E108" s="10">
        <v>43582</v>
      </c>
      <c r="F108" s="16" t="s">
        <v>76</v>
      </c>
    </row>
    <row r="109" spans="1:6" s="17" customFormat="1" ht="27.75" customHeight="1">
      <c r="A109" s="211" t="s">
        <v>303</v>
      </c>
      <c r="B109" s="16" t="s">
        <v>304</v>
      </c>
      <c r="C109" s="16" t="s">
        <v>305</v>
      </c>
      <c r="D109" s="16" t="s">
        <v>312</v>
      </c>
      <c r="E109" s="10">
        <v>43942</v>
      </c>
      <c r="F109" s="16" t="s">
        <v>76</v>
      </c>
    </row>
    <row r="110" spans="1:6" s="17" customFormat="1" ht="27.75" customHeight="1">
      <c r="A110" s="191" t="s">
        <v>313</v>
      </c>
      <c r="B110" s="16" t="s">
        <v>314</v>
      </c>
      <c r="C110" s="16" t="s">
        <v>315</v>
      </c>
      <c r="D110" s="16" t="s">
        <v>316</v>
      </c>
      <c r="E110" s="10">
        <v>42674</v>
      </c>
      <c r="F110" s="16" t="s">
        <v>195</v>
      </c>
    </row>
    <row r="111" spans="1:6" s="17" customFormat="1" ht="27.75" customHeight="1">
      <c r="A111" s="192" t="s">
        <v>317</v>
      </c>
      <c r="B111" s="16" t="s">
        <v>318</v>
      </c>
      <c r="C111" s="16" t="s">
        <v>319</v>
      </c>
      <c r="D111" s="16" t="s">
        <v>320</v>
      </c>
      <c r="E111" s="10">
        <v>43608</v>
      </c>
      <c r="F111" s="16" t="s">
        <v>140</v>
      </c>
    </row>
    <row r="112" spans="1:6" s="12" customFormat="1" ht="27.75" customHeight="1">
      <c r="A112" s="211" t="s">
        <v>321</v>
      </c>
      <c r="B112" s="16" t="s">
        <v>322</v>
      </c>
      <c r="C112" s="16" t="s">
        <v>323</v>
      </c>
      <c r="D112" s="16" t="s">
        <v>324</v>
      </c>
      <c r="E112" s="10">
        <v>42650</v>
      </c>
      <c r="F112" s="16" t="s">
        <v>203</v>
      </c>
    </row>
    <row r="113" spans="1:6" s="12" customFormat="1" ht="27.75" customHeight="1">
      <c r="A113" s="211" t="s">
        <v>321</v>
      </c>
      <c r="B113" s="16" t="s">
        <v>325</v>
      </c>
      <c r="C113" s="16" t="s">
        <v>326</v>
      </c>
      <c r="D113" s="16" t="s">
        <v>327</v>
      </c>
      <c r="E113" s="10">
        <v>42650</v>
      </c>
      <c r="F113" s="16" t="s">
        <v>203</v>
      </c>
    </row>
    <row r="114" spans="1:6" s="12" customFormat="1" ht="27.75" customHeight="1">
      <c r="A114" s="211" t="s">
        <v>321</v>
      </c>
      <c r="B114" s="16" t="s">
        <v>325</v>
      </c>
      <c r="C114" s="16" t="s">
        <v>326</v>
      </c>
      <c r="D114" s="16" t="s">
        <v>328</v>
      </c>
      <c r="E114" s="10">
        <v>43766</v>
      </c>
      <c r="F114" s="16" t="s">
        <v>203</v>
      </c>
    </row>
    <row r="115" spans="1:6" s="12" customFormat="1" ht="27.75" customHeight="1">
      <c r="A115" s="211" t="s">
        <v>321</v>
      </c>
      <c r="B115" s="16" t="s">
        <v>329</v>
      </c>
      <c r="C115" s="16" t="s">
        <v>330</v>
      </c>
      <c r="D115" s="16" t="s">
        <v>331</v>
      </c>
      <c r="E115" s="10">
        <v>43580</v>
      </c>
      <c r="F115" s="16" t="s">
        <v>203</v>
      </c>
    </row>
    <row r="116" spans="1:6" s="12" customFormat="1" ht="27.75" customHeight="1">
      <c r="A116" s="211" t="s">
        <v>321</v>
      </c>
      <c r="B116" s="16" t="s">
        <v>332</v>
      </c>
      <c r="C116" s="16" t="s">
        <v>333</v>
      </c>
      <c r="D116" s="16" t="s">
        <v>334</v>
      </c>
      <c r="E116" s="10">
        <v>43493</v>
      </c>
      <c r="F116" s="16" t="s">
        <v>203</v>
      </c>
    </row>
    <row r="117" spans="1:6" s="12" customFormat="1" ht="27.75" customHeight="1">
      <c r="A117" s="210" t="s">
        <v>321</v>
      </c>
      <c r="B117" s="16" t="s">
        <v>881</v>
      </c>
      <c r="C117" s="16" t="s">
        <v>882</v>
      </c>
      <c r="D117" s="16" t="s">
        <v>883</v>
      </c>
      <c r="E117" s="10">
        <v>41841</v>
      </c>
      <c r="F117" s="16" t="s">
        <v>203</v>
      </c>
    </row>
    <row r="118" spans="1:6" s="12" customFormat="1" ht="27.75" customHeight="1">
      <c r="A118" s="210" t="s">
        <v>335</v>
      </c>
      <c r="B118" s="16" t="s">
        <v>336</v>
      </c>
      <c r="C118" s="16" t="s">
        <v>337</v>
      </c>
      <c r="D118" s="16" t="s">
        <v>338</v>
      </c>
      <c r="E118" s="10">
        <v>42226</v>
      </c>
      <c r="F118" s="16" t="s">
        <v>110</v>
      </c>
    </row>
    <row r="119" spans="1:6" s="12" customFormat="1" ht="27.75" customHeight="1">
      <c r="A119" s="210" t="s">
        <v>335</v>
      </c>
      <c r="B119" s="16" t="s">
        <v>336</v>
      </c>
      <c r="C119" s="16" t="s">
        <v>337</v>
      </c>
      <c r="D119" s="16" t="s">
        <v>339</v>
      </c>
      <c r="E119" s="10">
        <v>42586</v>
      </c>
      <c r="F119" s="16" t="s">
        <v>110</v>
      </c>
    </row>
    <row r="120" spans="1:6" s="12" customFormat="1" ht="27.75" customHeight="1">
      <c r="A120" s="210" t="s">
        <v>335</v>
      </c>
      <c r="B120" s="16" t="s">
        <v>340</v>
      </c>
      <c r="C120" s="16" t="s">
        <v>341</v>
      </c>
      <c r="D120" s="16" t="s">
        <v>342</v>
      </c>
      <c r="E120" s="10">
        <v>42772</v>
      </c>
      <c r="F120" s="16" t="s">
        <v>110</v>
      </c>
    </row>
    <row r="121" spans="1:6" s="12" customFormat="1" ht="27.75" customHeight="1">
      <c r="A121" s="210" t="s">
        <v>335</v>
      </c>
      <c r="B121" s="16" t="s">
        <v>340</v>
      </c>
      <c r="C121" s="16" t="s">
        <v>341</v>
      </c>
      <c r="D121" s="16" t="s">
        <v>343</v>
      </c>
      <c r="E121" s="10">
        <v>43132</v>
      </c>
      <c r="F121" s="16" t="s">
        <v>110</v>
      </c>
    </row>
    <row r="122" spans="1:6" s="12" customFormat="1" ht="27.75" customHeight="1">
      <c r="A122" s="210" t="s">
        <v>335</v>
      </c>
      <c r="B122" s="16" t="s">
        <v>340</v>
      </c>
      <c r="C122" s="16" t="s">
        <v>341</v>
      </c>
      <c r="D122" s="16" t="s">
        <v>344</v>
      </c>
      <c r="E122" s="10">
        <v>43852</v>
      </c>
      <c r="F122" s="16" t="s">
        <v>110</v>
      </c>
    </row>
    <row r="123" spans="1:6" s="12" customFormat="1" ht="27.75" customHeight="1">
      <c r="A123" s="193" t="s">
        <v>345</v>
      </c>
      <c r="B123" s="16" t="s">
        <v>346</v>
      </c>
      <c r="C123" s="16" t="s">
        <v>347</v>
      </c>
      <c r="D123" s="16" t="s">
        <v>348</v>
      </c>
      <c r="E123" s="10">
        <v>44718</v>
      </c>
      <c r="F123" s="16" t="s">
        <v>140</v>
      </c>
    </row>
    <row r="124" spans="1:6" s="12" customFormat="1" ht="27.75" customHeight="1">
      <c r="A124" s="193" t="s">
        <v>884</v>
      </c>
      <c r="B124" s="16" t="s">
        <v>885</v>
      </c>
      <c r="C124" s="16" t="s">
        <v>886</v>
      </c>
      <c r="D124" s="16" t="s">
        <v>887</v>
      </c>
      <c r="E124" s="10">
        <v>43646</v>
      </c>
      <c r="F124" s="16" t="s">
        <v>187</v>
      </c>
    </row>
    <row r="125" spans="1:6" s="12" customFormat="1" ht="27.75" customHeight="1">
      <c r="A125" s="193" t="s">
        <v>349</v>
      </c>
      <c r="B125" s="16" t="s">
        <v>350</v>
      </c>
      <c r="C125" s="16" t="s">
        <v>351</v>
      </c>
      <c r="D125" s="16" t="s">
        <v>352</v>
      </c>
      <c r="E125" s="10">
        <v>43881</v>
      </c>
      <c r="F125" s="16" t="s">
        <v>89</v>
      </c>
    </row>
    <row r="126" spans="1:6" s="12" customFormat="1" ht="27.75" customHeight="1">
      <c r="A126" s="193" t="s">
        <v>353</v>
      </c>
      <c r="B126" s="16" t="s">
        <v>354</v>
      </c>
      <c r="C126" s="16" t="s">
        <v>355</v>
      </c>
      <c r="D126" s="16" t="s">
        <v>356</v>
      </c>
      <c r="E126" s="10">
        <v>43876</v>
      </c>
      <c r="F126" s="16" t="s">
        <v>89</v>
      </c>
    </row>
    <row r="127" spans="1:6" s="12" customFormat="1" ht="27.75" customHeight="1">
      <c r="A127" s="193" t="s">
        <v>357</v>
      </c>
      <c r="B127" s="16" t="s">
        <v>358</v>
      </c>
      <c r="C127" s="16" t="s">
        <v>359</v>
      </c>
      <c r="D127" s="16" t="s">
        <v>360</v>
      </c>
      <c r="E127" s="10">
        <v>41740</v>
      </c>
      <c r="F127" s="16" t="s">
        <v>110</v>
      </c>
    </row>
    <row r="128" spans="1:6" s="12" customFormat="1" ht="27.75" customHeight="1">
      <c r="A128" s="210" t="s">
        <v>361</v>
      </c>
      <c r="B128" s="16" t="s">
        <v>362</v>
      </c>
      <c r="C128" s="16" t="s">
        <v>363</v>
      </c>
      <c r="D128" s="16" t="s">
        <v>364</v>
      </c>
      <c r="E128" s="10">
        <v>45606</v>
      </c>
      <c r="F128" s="16" t="s">
        <v>76</v>
      </c>
    </row>
    <row r="129" spans="1:6" s="12" customFormat="1" ht="27.75" customHeight="1">
      <c r="A129" s="210" t="s">
        <v>361</v>
      </c>
      <c r="B129" s="16" t="s">
        <v>362</v>
      </c>
      <c r="C129" s="16" t="s">
        <v>363</v>
      </c>
      <c r="D129" s="16" t="s">
        <v>365</v>
      </c>
      <c r="E129" s="10">
        <v>45606</v>
      </c>
      <c r="F129" s="16" t="s">
        <v>76</v>
      </c>
    </row>
    <row r="130" spans="1:6" s="12" customFormat="1" ht="27.75" customHeight="1">
      <c r="A130" s="210" t="s">
        <v>366</v>
      </c>
      <c r="B130" s="16" t="s">
        <v>367</v>
      </c>
      <c r="C130" s="16" t="s">
        <v>368</v>
      </c>
      <c r="D130" s="16" t="s">
        <v>369</v>
      </c>
      <c r="E130" s="10">
        <v>41574</v>
      </c>
      <c r="F130" s="16" t="s">
        <v>76</v>
      </c>
    </row>
    <row r="131" spans="1:6" s="12" customFormat="1" ht="27.75" customHeight="1">
      <c r="A131" s="210" t="s">
        <v>366</v>
      </c>
      <c r="B131" s="16" t="s">
        <v>367</v>
      </c>
      <c r="C131" s="16" t="s">
        <v>368</v>
      </c>
      <c r="D131" s="16" t="s">
        <v>370</v>
      </c>
      <c r="E131" s="10">
        <v>41939</v>
      </c>
      <c r="F131" s="16" t="s">
        <v>76</v>
      </c>
    </row>
    <row r="132" spans="1:6" s="12" customFormat="1" ht="27.75" customHeight="1">
      <c r="A132" s="210" t="s">
        <v>366</v>
      </c>
      <c r="B132" s="16" t="s">
        <v>367</v>
      </c>
      <c r="C132" s="16" t="s">
        <v>368</v>
      </c>
      <c r="D132" s="16" t="s">
        <v>371</v>
      </c>
      <c r="E132" s="10">
        <v>42304</v>
      </c>
      <c r="F132" s="16" t="s">
        <v>76</v>
      </c>
    </row>
    <row r="133" spans="1:6" s="12" customFormat="1" ht="27.75" customHeight="1">
      <c r="A133" s="210" t="s">
        <v>366</v>
      </c>
      <c r="B133" s="16" t="s">
        <v>367</v>
      </c>
      <c r="C133" s="16" t="s">
        <v>368</v>
      </c>
      <c r="D133" s="16" t="s">
        <v>372</v>
      </c>
      <c r="E133" s="10">
        <v>42670</v>
      </c>
      <c r="F133" s="16" t="s">
        <v>76</v>
      </c>
    </row>
    <row r="134" spans="1:6" s="12" customFormat="1" ht="27.75" customHeight="1">
      <c r="A134" s="193" t="s">
        <v>373</v>
      </c>
      <c r="B134" s="16" t="s">
        <v>374</v>
      </c>
      <c r="C134" s="16" t="s">
        <v>375</v>
      </c>
      <c r="D134" s="16" t="s">
        <v>376</v>
      </c>
      <c r="E134" s="10">
        <v>42497</v>
      </c>
      <c r="F134" s="16" t="s">
        <v>203</v>
      </c>
    </row>
    <row r="135" spans="1:6" s="12" customFormat="1" ht="27.75" customHeight="1">
      <c r="A135" s="210" t="s">
        <v>377</v>
      </c>
      <c r="B135" s="16" t="s">
        <v>378</v>
      </c>
      <c r="C135" s="16" t="s">
        <v>379</v>
      </c>
      <c r="D135" s="16" t="s">
        <v>380</v>
      </c>
      <c r="E135" s="10">
        <v>41522</v>
      </c>
      <c r="F135" s="16" t="s">
        <v>76</v>
      </c>
    </row>
    <row r="136" spans="1:6" s="12" customFormat="1" ht="27.75" customHeight="1">
      <c r="A136" s="210" t="s">
        <v>377</v>
      </c>
      <c r="B136" s="16" t="s">
        <v>378</v>
      </c>
      <c r="C136" s="16" t="s">
        <v>379</v>
      </c>
      <c r="D136" s="16" t="s">
        <v>381</v>
      </c>
      <c r="E136" s="10">
        <v>41917</v>
      </c>
      <c r="F136" s="16" t="s">
        <v>76</v>
      </c>
    </row>
    <row r="137" spans="1:6" s="12" customFormat="1" ht="27.75" customHeight="1">
      <c r="A137" s="210" t="s">
        <v>377</v>
      </c>
      <c r="B137" s="16" t="s">
        <v>378</v>
      </c>
      <c r="C137" s="16" t="s">
        <v>379</v>
      </c>
      <c r="D137" s="16" t="s">
        <v>382</v>
      </c>
      <c r="E137" s="10">
        <v>42282</v>
      </c>
      <c r="F137" s="16" t="s">
        <v>76</v>
      </c>
    </row>
    <row r="138" spans="1:6" s="12" customFormat="1" ht="27.75" customHeight="1">
      <c r="A138" s="210" t="s">
        <v>377</v>
      </c>
      <c r="B138" s="16" t="s">
        <v>378</v>
      </c>
      <c r="C138" s="16" t="s">
        <v>379</v>
      </c>
      <c r="D138" s="16" t="s">
        <v>383</v>
      </c>
      <c r="E138" s="10">
        <v>42648</v>
      </c>
      <c r="F138" s="16" t="s">
        <v>76</v>
      </c>
    </row>
    <row r="139" spans="1:6" s="12" customFormat="1" ht="27.75" customHeight="1">
      <c r="A139" s="210" t="s">
        <v>377</v>
      </c>
      <c r="B139" s="16" t="s">
        <v>378</v>
      </c>
      <c r="C139" s="16" t="s">
        <v>379</v>
      </c>
      <c r="D139" s="16" t="s">
        <v>384</v>
      </c>
      <c r="E139" s="10">
        <v>43013</v>
      </c>
      <c r="F139" s="16" t="s">
        <v>76</v>
      </c>
    </row>
    <row r="140" spans="1:6" s="12" customFormat="1" ht="27.75" customHeight="1">
      <c r="A140" s="210" t="s">
        <v>385</v>
      </c>
      <c r="B140" s="16" t="s">
        <v>386</v>
      </c>
      <c r="C140" s="16" t="s">
        <v>387</v>
      </c>
      <c r="D140" s="16" t="s">
        <v>388</v>
      </c>
      <c r="E140" s="10">
        <v>41552</v>
      </c>
      <c r="F140" s="16" t="s">
        <v>76</v>
      </c>
    </row>
    <row r="141" spans="1:6" s="12" customFormat="1" ht="27.75" customHeight="1">
      <c r="A141" s="210" t="s">
        <v>385</v>
      </c>
      <c r="B141" s="16" t="s">
        <v>386</v>
      </c>
      <c r="C141" s="16" t="s">
        <v>387</v>
      </c>
      <c r="D141" s="16" t="s">
        <v>389</v>
      </c>
      <c r="E141" s="10">
        <v>41948</v>
      </c>
      <c r="F141" s="16" t="s">
        <v>76</v>
      </c>
    </row>
    <row r="142" spans="1:6" s="12" customFormat="1" ht="27.75" customHeight="1">
      <c r="A142" s="210" t="s">
        <v>385</v>
      </c>
      <c r="B142" s="16" t="s">
        <v>386</v>
      </c>
      <c r="C142" s="16" t="s">
        <v>387</v>
      </c>
      <c r="D142" s="16" t="s">
        <v>390</v>
      </c>
      <c r="E142" s="10">
        <v>42313</v>
      </c>
      <c r="F142" s="16" t="s">
        <v>76</v>
      </c>
    </row>
    <row r="143" spans="1:6" s="12" customFormat="1" ht="27.75" customHeight="1">
      <c r="A143" s="210" t="s">
        <v>385</v>
      </c>
      <c r="B143" s="16" t="s">
        <v>386</v>
      </c>
      <c r="C143" s="16" t="s">
        <v>387</v>
      </c>
      <c r="D143" s="16" t="s">
        <v>391</v>
      </c>
      <c r="E143" s="10">
        <v>42648</v>
      </c>
      <c r="F143" s="16" t="s">
        <v>76</v>
      </c>
    </row>
    <row r="144" spans="1:6" s="12" customFormat="1" ht="27.75" customHeight="1">
      <c r="A144" s="210" t="s">
        <v>385</v>
      </c>
      <c r="B144" s="16" t="s">
        <v>386</v>
      </c>
      <c r="C144" s="16" t="s">
        <v>387</v>
      </c>
      <c r="D144" s="16" t="s">
        <v>392</v>
      </c>
      <c r="E144" s="10">
        <v>43044</v>
      </c>
      <c r="F144" s="16" t="s">
        <v>76</v>
      </c>
    </row>
    <row r="145" spans="1:6" s="12" customFormat="1" ht="27.75" customHeight="1">
      <c r="A145" s="210" t="s">
        <v>393</v>
      </c>
      <c r="B145" s="16" t="s">
        <v>394</v>
      </c>
      <c r="C145" s="16" t="s">
        <v>395</v>
      </c>
      <c r="D145" s="16" t="s">
        <v>396</v>
      </c>
      <c r="E145" s="10">
        <v>41795</v>
      </c>
      <c r="F145" s="16" t="s">
        <v>76</v>
      </c>
    </row>
    <row r="146" spans="1:6" s="12" customFormat="1" ht="27.75" customHeight="1">
      <c r="A146" s="210" t="s">
        <v>393</v>
      </c>
      <c r="B146" s="16" t="s">
        <v>394</v>
      </c>
      <c r="C146" s="16" t="s">
        <v>395</v>
      </c>
      <c r="D146" s="16" t="s">
        <v>397</v>
      </c>
      <c r="E146" s="10">
        <v>42526</v>
      </c>
      <c r="F146" s="16" t="s">
        <v>76</v>
      </c>
    </row>
    <row r="147" spans="1:7" s="12" customFormat="1" ht="35.25" customHeight="1">
      <c r="A147" s="209" t="s">
        <v>393</v>
      </c>
      <c r="B147" s="190" t="s">
        <v>394</v>
      </c>
      <c r="C147" s="190" t="s">
        <v>395</v>
      </c>
      <c r="D147" s="190" t="s">
        <v>398</v>
      </c>
      <c r="E147" s="10">
        <v>43256</v>
      </c>
      <c r="F147" s="190" t="s">
        <v>76</v>
      </c>
      <c r="G147" s="11"/>
    </row>
    <row r="148" spans="1:7" s="12" customFormat="1" ht="35.25" customHeight="1">
      <c r="A148" s="209" t="s">
        <v>399</v>
      </c>
      <c r="B148" s="190" t="s">
        <v>400</v>
      </c>
      <c r="C148" s="190" t="s">
        <v>401</v>
      </c>
      <c r="D148" s="190" t="s">
        <v>402</v>
      </c>
      <c r="E148" s="10">
        <v>41522</v>
      </c>
      <c r="F148" s="190" t="s">
        <v>76</v>
      </c>
      <c r="G148" s="11"/>
    </row>
    <row r="149" spans="1:7" s="12" customFormat="1" ht="45.75" customHeight="1">
      <c r="A149" s="209" t="s">
        <v>399</v>
      </c>
      <c r="B149" s="190" t="s">
        <v>400</v>
      </c>
      <c r="C149" s="190" t="s">
        <v>401</v>
      </c>
      <c r="D149" s="190" t="s">
        <v>403</v>
      </c>
      <c r="E149" s="10">
        <v>41887</v>
      </c>
      <c r="F149" s="190" t="s">
        <v>76</v>
      </c>
      <c r="G149" s="13"/>
    </row>
    <row r="150" spans="1:7" s="12" customFormat="1" ht="45.75" customHeight="1">
      <c r="A150" s="209" t="s">
        <v>399</v>
      </c>
      <c r="B150" s="190" t="s">
        <v>400</v>
      </c>
      <c r="C150" s="190" t="s">
        <v>401</v>
      </c>
      <c r="D150" s="190" t="s">
        <v>404</v>
      </c>
      <c r="E150" s="10">
        <v>42252</v>
      </c>
      <c r="F150" s="190" t="s">
        <v>76</v>
      </c>
      <c r="G150" s="13"/>
    </row>
    <row r="151" spans="1:7" s="12" customFormat="1" ht="45.75" customHeight="1">
      <c r="A151" s="209" t="s">
        <v>399</v>
      </c>
      <c r="B151" s="190" t="s">
        <v>400</v>
      </c>
      <c r="C151" s="190" t="s">
        <v>401</v>
      </c>
      <c r="D151" s="190" t="s">
        <v>405</v>
      </c>
      <c r="E151" s="10">
        <v>42618</v>
      </c>
      <c r="F151" s="190" t="s">
        <v>76</v>
      </c>
      <c r="G151" s="13"/>
    </row>
    <row r="152" spans="1:7" s="12" customFormat="1" ht="45.75" customHeight="1">
      <c r="A152" s="209" t="s">
        <v>888</v>
      </c>
      <c r="B152" s="190" t="s">
        <v>889</v>
      </c>
      <c r="C152" s="190" t="s">
        <v>890</v>
      </c>
      <c r="D152" s="190" t="s">
        <v>891</v>
      </c>
      <c r="E152" s="10">
        <v>41828</v>
      </c>
      <c r="F152" s="190" t="s">
        <v>76</v>
      </c>
      <c r="G152" s="13"/>
    </row>
    <row r="153" spans="1:7" s="12" customFormat="1" ht="45.75" customHeight="1">
      <c r="A153" s="209" t="s">
        <v>888</v>
      </c>
      <c r="B153" s="190" t="s">
        <v>889</v>
      </c>
      <c r="C153" s="190" t="s">
        <v>890</v>
      </c>
      <c r="D153" s="190" t="s">
        <v>892</v>
      </c>
      <c r="E153" s="10">
        <v>42224</v>
      </c>
      <c r="F153" s="190" t="s">
        <v>76</v>
      </c>
      <c r="G153" s="13"/>
    </row>
    <row r="154" spans="1:7" s="12" customFormat="1" ht="35.25" customHeight="1">
      <c r="A154" s="209" t="s">
        <v>888</v>
      </c>
      <c r="B154" s="190" t="s">
        <v>889</v>
      </c>
      <c r="C154" s="190" t="s">
        <v>890</v>
      </c>
      <c r="D154" s="190" t="s">
        <v>893</v>
      </c>
      <c r="E154" s="10">
        <v>42590</v>
      </c>
      <c r="F154" s="190" t="s">
        <v>76</v>
      </c>
      <c r="G154" s="13"/>
    </row>
    <row r="155" spans="1:7" s="12" customFormat="1" ht="35.25" customHeight="1">
      <c r="A155" s="209" t="s">
        <v>888</v>
      </c>
      <c r="B155" s="190" t="s">
        <v>889</v>
      </c>
      <c r="C155" s="190" t="s">
        <v>890</v>
      </c>
      <c r="D155" s="190" t="s">
        <v>894</v>
      </c>
      <c r="E155" s="10">
        <v>42955</v>
      </c>
      <c r="F155" s="190" t="s">
        <v>76</v>
      </c>
      <c r="G155" s="13"/>
    </row>
    <row r="156" spans="1:7" s="12" customFormat="1" ht="35.25" customHeight="1">
      <c r="A156" s="209" t="s">
        <v>888</v>
      </c>
      <c r="B156" s="190" t="s">
        <v>889</v>
      </c>
      <c r="C156" s="190" t="s">
        <v>890</v>
      </c>
      <c r="D156" s="190" t="s">
        <v>895</v>
      </c>
      <c r="E156" s="10">
        <v>43320</v>
      </c>
      <c r="F156" s="190" t="s">
        <v>76</v>
      </c>
      <c r="G156" s="13"/>
    </row>
    <row r="157" spans="1:7" s="12" customFormat="1" ht="35.25" customHeight="1">
      <c r="A157" s="190" t="s">
        <v>406</v>
      </c>
      <c r="B157" s="190" t="s">
        <v>407</v>
      </c>
      <c r="C157" s="190" t="s">
        <v>408</v>
      </c>
      <c r="D157" s="190" t="s">
        <v>409</v>
      </c>
      <c r="E157" s="10">
        <v>43013</v>
      </c>
      <c r="F157" s="190" t="s">
        <v>41</v>
      </c>
      <c r="G157" s="13"/>
    </row>
    <row r="158" spans="1:7" s="12" customFormat="1" ht="35.25" customHeight="1">
      <c r="A158" s="190" t="s">
        <v>410</v>
      </c>
      <c r="B158" s="190" t="s">
        <v>411</v>
      </c>
      <c r="C158" s="190" t="s">
        <v>412</v>
      </c>
      <c r="D158" s="190" t="s">
        <v>413</v>
      </c>
      <c r="E158" s="10">
        <v>43743</v>
      </c>
      <c r="F158" s="190" t="s">
        <v>41</v>
      </c>
      <c r="G158" s="13"/>
    </row>
    <row r="159" spans="1:7" s="12" customFormat="1" ht="35.25" customHeight="1">
      <c r="A159" s="209" t="s">
        <v>414</v>
      </c>
      <c r="B159" s="190" t="s">
        <v>415</v>
      </c>
      <c r="C159" s="190" t="s">
        <v>416</v>
      </c>
      <c r="D159" s="190" t="s">
        <v>417</v>
      </c>
      <c r="E159" s="10">
        <v>41797</v>
      </c>
      <c r="F159" s="190" t="s">
        <v>89</v>
      </c>
      <c r="G159" s="13"/>
    </row>
    <row r="160" spans="1:7" s="12" customFormat="1" ht="35.25" customHeight="1">
      <c r="A160" s="209" t="s">
        <v>414</v>
      </c>
      <c r="B160" s="190" t="s">
        <v>415</v>
      </c>
      <c r="C160" s="190" t="s">
        <v>416</v>
      </c>
      <c r="D160" s="190" t="s">
        <v>419</v>
      </c>
      <c r="E160" s="10">
        <v>42157</v>
      </c>
      <c r="F160" s="190" t="s">
        <v>89</v>
      </c>
      <c r="G160" s="13"/>
    </row>
    <row r="161" spans="1:7" s="12" customFormat="1" ht="35.25" customHeight="1">
      <c r="A161" s="209" t="s">
        <v>414</v>
      </c>
      <c r="B161" s="190" t="s">
        <v>415</v>
      </c>
      <c r="C161" s="190" t="s">
        <v>416</v>
      </c>
      <c r="D161" s="190" t="s">
        <v>420</v>
      </c>
      <c r="E161" s="10">
        <v>42517</v>
      </c>
      <c r="F161" s="190" t="s">
        <v>89</v>
      </c>
      <c r="G161" s="13"/>
    </row>
    <row r="162" spans="1:7" s="12" customFormat="1" ht="35.25" customHeight="1">
      <c r="A162" s="209" t="s">
        <v>414</v>
      </c>
      <c r="B162" s="190" t="s">
        <v>415</v>
      </c>
      <c r="C162" s="190" t="s">
        <v>416</v>
      </c>
      <c r="D162" s="190" t="s">
        <v>421</v>
      </c>
      <c r="E162" s="10">
        <v>42877</v>
      </c>
      <c r="F162" s="190" t="s">
        <v>89</v>
      </c>
      <c r="G162" s="13"/>
    </row>
    <row r="163" spans="1:7" s="12" customFormat="1" ht="35.25" customHeight="1">
      <c r="A163" s="209" t="s">
        <v>414</v>
      </c>
      <c r="B163" s="190" t="s">
        <v>422</v>
      </c>
      <c r="C163" s="190" t="s">
        <v>423</v>
      </c>
      <c r="D163" s="190" t="s">
        <v>424</v>
      </c>
      <c r="E163" s="10">
        <v>42366</v>
      </c>
      <c r="F163" s="190" t="s">
        <v>89</v>
      </c>
      <c r="G163" s="13"/>
    </row>
    <row r="164" spans="1:7" s="12" customFormat="1" ht="35.25" customHeight="1">
      <c r="A164" s="209" t="s">
        <v>414</v>
      </c>
      <c r="B164" s="190" t="s">
        <v>422</v>
      </c>
      <c r="C164" s="190" t="s">
        <v>423</v>
      </c>
      <c r="D164" s="190" t="s">
        <v>425</v>
      </c>
      <c r="E164" s="10">
        <v>42726</v>
      </c>
      <c r="F164" s="190" t="s">
        <v>89</v>
      </c>
      <c r="G164" s="13"/>
    </row>
    <row r="165" spans="1:7" s="12" customFormat="1" ht="35.25" customHeight="1">
      <c r="A165" s="209" t="s">
        <v>414</v>
      </c>
      <c r="B165" s="190" t="s">
        <v>422</v>
      </c>
      <c r="C165" s="189" t="s">
        <v>423</v>
      </c>
      <c r="D165" s="190" t="s">
        <v>426</v>
      </c>
      <c r="E165" s="10">
        <v>43086</v>
      </c>
      <c r="F165" s="190" t="s">
        <v>89</v>
      </c>
      <c r="G165" s="13"/>
    </row>
    <row r="166" spans="1:7" s="12" customFormat="1" ht="35.25" customHeight="1">
      <c r="A166" s="209" t="s">
        <v>414</v>
      </c>
      <c r="B166" s="190" t="s">
        <v>422</v>
      </c>
      <c r="C166" s="190" t="s">
        <v>423</v>
      </c>
      <c r="D166" s="190" t="s">
        <v>427</v>
      </c>
      <c r="E166" s="10">
        <v>43446</v>
      </c>
      <c r="F166" s="190" t="s">
        <v>89</v>
      </c>
      <c r="G166" s="13"/>
    </row>
    <row r="167" spans="1:7" s="12" customFormat="1" ht="35.25" customHeight="1">
      <c r="A167" s="209" t="s">
        <v>414</v>
      </c>
      <c r="B167" s="190" t="s">
        <v>422</v>
      </c>
      <c r="C167" s="190" t="s">
        <v>423</v>
      </c>
      <c r="D167" s="190" t="s">
        <v>428</v>
      </c>
      <c r="E167" s="10">
        <v>43806</v>
      </c>
      <c r="F167" s="190" t="s">
        <v>89</v>
      </c>
      <c r="G167" s="13"/>
    </row>
    <row r="168" spans="1:7" s="12" customFormat="1" ht="35.25" customHeight="1">
      <c r="A168" s="209" t="s">
        <v>414</v>
      </c>
      <c r="B168" s="190" t="s">
        <v>422</v>
      </c>
      <c r="C168" s="190" t="s">
        <v>423</v>
      </c>
      <c r="D168" s="190" t="s">
        <v>429</v>
      </c>
      <c r="E168" s="10">
        <v>44166</v>
      </c>
      <c r="F168" s="190" t="s">
        <v>89</v>
      </c>
      <c r="G168" s="13"/>
    </row>
    <row r="169" spans="1:7" s="12" customFormat="1" ht="35.25" customHeight="1">
      <c r="A169" s="209" t="s">
        <v>295</v>
      </c>
      <c r="B169" s="190" t="s">
        <v>430</v>
      </c>
      <c r="C169" s="190" t="s">
        <v>431</v>
      </c>
      <c r="D169" s="190" t="s">
        <v>432</v>
      </c>
      <c r="E169" s="10">
        <v>41549</v>
      </c>
      <c r="F169" s="190" t="s">
        <v>295</v>
      </c>
      <c r="G169" s="13"/>
    </row>
    <row r="170" spans="1:7" s="12" customFormat="1" ht="35.25" customHeight="1">
      <c r="A170" s="209" t="s">
        <v>295</v>
      </c>
      <c r="B170" s="190" t="s">
        <v>896</v>
      </c>
      <c r="C170" s="190" t="s">
        <v>897</v>
      </c>
      <c r="D170" s="190" t="s">
        <v>898</v>
      </c>
      <c r="E170" s="10">
        <v>41802</v>
      </c>
      <c r="F170" s="190" t="s">
        <v>295</v>
      </c>
      <c r="G170" s="13"/>
    </row>
    <row r="171" spans="1:7" s="12" customFormat="1" ht="35.25" customHeight="1">
      <c r="A171" s="209" t="s">
        <v>433</v>
      </c>
      <c r="B171" s="190" t="s">
        <v>434</v>
      </c>
      <c r="C171" s="190" t="s">
        <v>435</v>
      </c>
      <c r="D171" s="190" t="s">
        <v>436</v>
      </c>
      <c r="E171" s="10">
        <v>43577</v>
      </c>
      <c r="F171" s="190" t="s">
        <v>110</v>
      </c>
      <c r="G171" s="14"/>
    </row>
    <row r="172" spans="1:7" s="12" customFormat="1" ht="35.25" customHeight="1">
      <c r="A172" s="209" t="s">
        <v>433</v>
      </c>
      <c r="B172" s="190" t="s">
        <v>434</v>
      </c>
      <c r="C172" s="190" t="s">
        <v>435</v>
      </c>
      <c r="D172" s="190" t="s">
        <v>437</v>
      </c>
      <c r="E172" s="10">
        <v>44297</v>
      </c>
      <c r="F172" s="190" t="s">
        <v>110</v>
      </c>
      <c r="G172" s="13"/>
    </row>
    <row r="173" spans="1:7" s="12" customFormat="1" ht="35.25" customHeight="1">
      <c r="A173" s="209" t="s">
        <v>438</v>
      </c>
      <c r="B173" s="15" t="s">
        <v>439</v>
      </c>
      <c r="C173" s="15" t="s">
        <v>440</v>
      </c>
      <c r="D173" s="190" t="s">
        <v>441</v>
      </c>
      <c r="E173" s="10">
        <v>43687</v>
      </c>
      <c r="F173" s="189" t="s">
        <v>110</v>
      </c>
      <c r="G173" s="13"/>
    </row>
    <row r="174" spans="1:6" s="12" customFormat="1" ht="35.25" customHeight="1">
      <c r="A174" s="209" t="s">
        <v>438</v>
      </c>
      <c r="B174" s="15" t="s">
        <v>442</v>
      </c>
      <c r="C174" s="15" t="s">
        <v>443</v>
      </c>
      <c r="D174" s="190" t="s">
        <v>444</v>
      </c>
      <c r="E174" s="10">
        <v>44104</v>
      </c>
      <c r="F174" s="189" t="s">
        <v>110</v>
      </c>
    </row>
    <row r="175" spans="1:6" s="12" customFormat="1" ht="35.25" customHeight="1">
      <c r="A175" s="209" t="s">
        <v>438</v>
      </c>
      <c r="B175" s="15" t="s">
        <v>445</v>
      </c>
      <c r="C175" s="15" t="s">
        <v>446</v>
      </c>
      <c r="D175" s="190" t="s">
        <v>447</v>
      </c>
      <c r="E175" s="10">
        <v>42375</v>
      </c>
      <c r="F175" s="189" t="s">
        <v>110</v>
      </c>
    </row>
    <row r="176" spans="1:6" s="12" customFormat="1" ht="27.75" customHeight="1">
      <c r="A176" s="190" t="s">
        <v>448</v>
      </c>
      <c r="B176" s="190" t="s">
        <v>449</v>
      </c>
      <c r="C176" s="190" t="s">
        <v>450</v>
      </c>
      <c r="D176" s="190" t="s">
        <v>451</v>
      </c>
      <c r="E176" s="10">
        <v>43923</v>
      </c>
      <c r="F176" s="189" t="s">
        <v>89</v>
      </c>
    </row>
    <row r="177" spans="1:6" s="12" customFormat="1" ht="48" customHeight="1">
      <c r="A177" s="209" t="s">
        <v>452</v>
      </c>
      <c r="B177" s="190" t="s">
        <v>453</v>
      </c>
      <c r="C177" s="190" t="s">
        <v>454</v>
      </c>
      <c r="D177" s="190" t="s">
        <v>455</v>
      </c>
      <c r="E177" s="10">
        <v>41876</v>
      </c>
      <c r="F177" s="190" t="s">
        <v>110</v>
      </c>
    </row>
    <row r="178" spans="1:6" s="12" customFormat="1" ht="39.75" customHeight="1">
      <c r="A178" s="209" t="s">
        <v>452</v>
      </c>
      <c r="B178" s="190" t="s">
        <v>453</v>
      </c>
      <c r="C178" s="190" t="s">
        <v>454</v>
      </c>
      <c r="D178" s="190" t="s">
        <v>456</v>
      </c>
      <c r="E178" s="10">
        <v>42236</v>
      </c>
      <c r="F178" s="190" t="s">
        <v>110</v>
      </c>
    </row>
    <row r="179" spans="1:6" s="12" customFormat="1" ht="35.25" customHeight="1">
      <c r="A179" s="209" t="s">
        <v>452</v>
      </c>
      <c r="B179" s="190" t="s">
        <v>453</v>
      </c>
      <c r="C179" s="190" t="s">
        <v>454</v>
      </c>
      <c r="D179" s="190" t="s">
        <v>457</v>
      </c>
      <c r="E179" s="10">
        <v>42596</v>
      </c>
      <c r="F179" s="190" t="s">
        <v>110</v>
      </c>
    </row>
    <row r="180" spans="1:6" s="12" customFormat="1" ht="35.25" customHeight="1">
      <c r="A180" s="209" t="s">
        <v>452</v>
      </c>
      <c r="B180" s="190" t="s">
        <v>453</v>
      </c>
      <c r="C180" s="190" t="s">
        <v>454</v>
      </c>
      <c r="D180" s="190" t="s">
        <v>458</v>
      </c>
      <c r="E180" s="10">
        <v>42956</v>
      </c>
      <c r="F180" s="190" t="s">
        <v>110</v>
      </c>
    </row>
    <row r="181" spans="1:6" s="12" customFormat="1" ht="45" customHeight="1">
      <c r="A181" s="190" t="s">
        <v>899</v>
      </c>
      <c r="B181" s="190" t="s">
        <v>900</v>
      </c>
      <c r="C181" s="190" t="s">
        <v>901</v>
      </c>
      <c r="D181" s="190" t="s">
        <v>902</v>
      </c>
      <c r="E181" s="10">
        <v>43958</v>
      </c>
      <c r="F181" s="190" t="s">
        <v>41</v>
      </c>
    </row>
    <row r="182" spans="1:6" s="12" customFormat="1" ht="50.25" customHeight="1">
      <c r="A182" s="209" t="s">
        <v>76</v>
      </c>
      <c r="B182" s="190" t="s">
        <v>459</v>
      </c>
      <c r="C182" s="190" t="s">
        <v>460</v>
      </c>
      <c r="D182" s="190" t="s">
        <v>461</v>
      </c>
      <c r="E182" s="10">
        <v>41532</v>
      </c>
      <c r="F182" s="190" t="s">
        <v>76</v>
      </c>
    </row>
    <row r="183" spans="1:6" s="12" customFormat="1" ht="50.25" customHeight="1">
      <c r="A183" s="209" t="s">
        <v>76</v>
      </c>
      <c r="B183" s="191" t="s">
        <v>459</v>
      </c>
      <c r="C183" s="190" t="s">
        <v>460</v>
      </c>
      <c r="D183" s="190" t="s">
        <v>462</v>
      </c>
      <c r="E183" s="10">
        <v>41522</v>
      </c>
      <c r="F183" s="190" t="s">
        <v>76</v>
      </c>
    </row>
    <row r="184" spans="1:6" s="12" customFormat="1" ht="42.75" customHeight="1">
      <c r="A184" s="209" t="s">
        <v>463</v>
      </c>
      <c r="B184" s="191" t="s">
        <v>464</v>
      </c>
      <c r="C184" s="190" t="s">
        <v>465</v>
      </c>
      <c r="D184" s="190" t="s">
        <v>466</v>
      </c>
      <c r="E184" s="10">
        <v>43407</v>
      </c>
      <c r="F184" s="190" t="s">
        <v>203</v>
      </c>
    </row>
    <row r="185" spans="1:6" s="12" customFormat="1" ht="45" customHeight="1">
      <c r="A185" s="209" t="s">
        <v>463</v>
      </c>
      <c r="B185" s="191" t="s">
        <v>467</v>
      </c>
      <c r="C185" s="190" t="s">
        <v>468</v>
      </c>
      <c r="D185" s="190" t="s">
        <v>469</v>
      </c>
      <c r="E185" s="10">
        <v>44487</v>
      </c>
      <c r="F185" s="190" t="s">
        <v>203</v>
      </c>
    </row>
    <row r="186" spans="1:6" s="12" customFormat="1" ht="409.5" customHeight="1" hidden="1">
      <c r="A186" s="190"/>
      <c r="B186" s="191"/>
      <c r="C186" s="190"/>
      <c r="D186" s="190"/>
      <c r="E186" s="10"/>
      <c r="F186" s="190"/>
    </row>
    <row r="187" spans="1:6" s="12" customFormat="1" ht="409.5" customHeight="1" hidden="1">
      <c r="A187" s="190"/>
      <c r="B187" s="191"/>
      <c r="C187" s="190"/>
      <c r="D187" s="190"/>
      <c r="E187" s="10"/>
      <c r="F187" s="190"/>
    </row>
    <row r="188" spans="1:6" s="12" customFormat="1" ht="409.5" customHeight="1" hidden="1">
      <c r="A188" s="190"/>
      <c r="B188" s="191"/>
      <c r="C188" s="190"/>
      <c r="D188" s="190"/>
      <c r="E188" s="10"/>
      <c r="F188" s="190"/>
    </row>
    <row r="189" spans="1:6" s="12" customFormat="1" ht="409.5" customHeight="1" hidden="1">
      <c r="A189" s="190"/>
      <c r="B189" s="191"/>
      <c r="C189" s="190"/>
      <c r="D189" s="190"/>
      <c r="E189" s="10"/>
      <c r="F189" s="190"/>
    </row>
    <row r="190" spans="1:6" s="12" customFormat="1" ht="409.5" customHeight="1" hidden="1">
      <c r="A190" s="190"/>
      <c r="B190" s="191"/>
      <c r="C190" s="190"/>
      <c r="D190" s="190"/>
      <c r="E190" s="10"/>
      <c r="F190" s="190"/>
    </row>
    <row r="191" spans="1:6" s="12" customFormat="1" ht="409.5" customHeight="1" hidden="1">
      <c r="A191" s="190"/>
      <c r="B191" s="191"/>
      <c r="C191" s="190"/>
      <c r="D191" s="190"/>
      <c r="E191" s="10"/>
      <c r="F191" s="190"/>
    </row>
    <row r="192" spans="1:6" s="12" customFormat="1" ht="409.5" customHeight="1" hidden="1">
      <c r="A192" s="190"/>
      <c r="B192" s="190"/>
      <c r="C192" s="190"/>
      <c r="D192" s="190"/>
      <c r="E192" s="10"/>
      <c r="F192" s="190"/>
    </row>
    <row r="193" spans="1:6" s="12" customFormat="1" ht="409.5" customHeight="1" hidden="1">
      <c r="A193" s="190"/>
      <c r="B193" s="190"/>
      <c r="C193" s="190"/>
      <c r="D193" s="190"/>
      <c r="E193" s="10"/>
      <c r="F193" s="190"/>
    </row>
    <row r="194" spans="1:6" s="12" customFormat="1" ht="409.5" customHeight="1" hidden="1">
      <c r="A194" s="190"/>
      <c r="B194" s="190"/>
      <c r="C194" s="190"/>
      <c r="D194" s="190"/>
      <c r="E194" s="10"/>
      <c r="F194" s="190"/>
    </row>
    <row r="195" spans="1:7" s="12" customFormat="1" ht="409.5" customHeight="1" hidden="1">
      <c r="A195" s="190"/>
      <c r="B195" s="190"/>
      <c r="C195" s="190"/>
      <c r="D195" s="190"/>
      <c r="E195" s="10"/>
      <c r="F195" s="190"/>
      <c r="G195" s="11"/>
    </row>
    <row r="196" spans="1:7" s="12" customFormat="1" ht="409.5" customHeight="1" hidden="1">
      <c r="A196" s="190"/>
      <c r="B196" s="190"/>
      <c r="C196" s="190"/>
      <c r="D196" s="190"/>
      <c r="E196" s="10"/>
      <c r="F196" s="190"/>
      <c r="G196" s="11"/>
    </row>
    <row r="197" spans="1:7" s="12" customFormat="1" ht="409.5" customHeight="1" hidden="1">
      <c r="A197" s="190"/>
      <c r="B197" s="190"/>
      <c r="C197" s="190"/>
      <c r="D197" s="190"/>
      <c r="E197" s="10"/>
      <c r="F197" s="190"/>
      <c r="G197" s="11"/>
    </row>
    <row r="198" spans="1:7" s="12" customFormat="1" ht="409.5" customHeight="1" hidden="1">
      <c r="A198" s="190"/>
      <c r="B198" s="190"/>
      <c r="C198" s="190"/>
      <c r="D198" s="190"/>
      <c r="E198" s="10"/>
      <c r="F198" s="190"/>
      <c r="G198" s="13"/>
    </row>
    <row r="199" spans="1:7" s="12" customFormat="1" ht="409.5" customHeight="1" hidden="1">
      <c r="A199" s="190"/>
      <c r="B199" s="190"/>
      <c r="C199" s="190"/>
      <c r="D199" s="190"/>
      <c r="E199" s="10"/>
      <c r="F199" s="190"/>
      <c r="G199" s="13"/>
    </row>
    <row r="200" spans="1:7" s="12" customFormat="1" ht="409.5" customHeight="1" hidden="1">
      <c r="A200" s="190"/>
      <c r="B200" s="190"/>
      <c r="C200" s="190"/>
      <c r="D200" s="190"/>
      <c r="E200" s="10"/>
      <c r="F200" s="190"/>
      <c r="G200" s="13"/>
    </row>
    <row r="201" spans="1:7" s="12" customFormat="1" ht="409.5" customHeight="1" hidden="1">
      <c r="A201" s="190"/>
      <c r="B201" s="190"/>
      <c r="C201" s="190"/>
      <c r="D201" s="190"/>
      <c r="E201" s="10"/>
      <c r="F201" s="190"/>
      <c r="G201" s="13"/>
    </row>
    <row r="202" spans="1:7" s="12" customFormat="1" ht="409.5" customHeight="1" hidden="1">
      <c r="A202" s="191"/>
      <c r="B202" s="190"/>
      <c r="C202" s="190"/>
      <c r="D202" s="190"/>
      <c r="E202" s="10"/>
      <c r="F202" s="190"/>
      <c r="G202" s="13"/>
    </row>
    <row r="203" spans="1:6" s="12" customFormat="1" ht="409.5" customHeight="1" hidden="1">
      <c r="A203" s="191"/>
      <c r="B203" s="16"/>
      <c r="C203" s="16"/>
      <c r="D203" s="16"/>
      <c r="E203" s="10"/>
      <c r="F203" s="16"/>
    </row>
    <row r="204" spans="1:6" s="12" customFormat="1" ht="409.5" customHeight="1" hidden="1">
      <c r="A204" s="191"/>
      <c r="B204" s="16"/>
      <c r="C204" s="16"/>
      <c r="D204" s="16"/>
      <c r="E204" s="10"/>
      <c r="F204" s="16"/>
    </row>
    <row r="205" spans="1:6" s="12" customFormat="1" ht="409.5" customHeight="1" hidden="1">
      <c r="A205" s="191"/>
      <c r="B205" s="16"/>
      <c r="C205" s="16"/>
      <c r="D205" s="16"/>
      <c r="E205" s="10"/>
      <c r="F205" s="16"/>
    </row>
    <row r="206" spans="1:6" s="12" customFormat="1" ht="409.5" customHeight="1" hidden="1">
      <c r="A206" s="191"/>
      <c r="B206" s="16"/>
      <c r="C206" s="16"/>
      <c r="D206" s="16"/>
      <c r="E206" s="10"/>
      <c r="F206" s="16"/>
    </row>
    <row r="207" spans="1:6" s="17" customFormat="1" ht="409.5" customHeight="1" hidden="1">
      <c r="A207" s="191"/>
      <c r="B207" s="16"/>
      <c r="C207" s="16"/>
      <c r="D207" s="16"/>
      <c r="E207" s="10"/>
      <c r="F207" s="16"/>
    </row>
    <row r="208" spans="1:6" s="17" customFormat="1" ht="409.5" customHeight="1" hidden="1">
      <c r="A208" s="191"/>
      <c r="B208" s="16"/>
      <c r="C208" s="16"/>
      <c r="D208" s="16"/>
      <c r="E208" s="10"/>
      <c r="F208" s="16"/>
    </row>
    <row r="209" spans="1:6" s="17" customFormat="1" ht="409.5" customHeight="1" hidden="1">
      <c r="A209" s="191"/>
      <c r="B209" s="16"/>
      <c r="C209" s="16"/>
      <c r="D209" s="16"/>
      <c r="E209" s="10"/>
      <c r="F209" s="16"/>
    </row>
    <row r="210" spans="1:6" s="17" customFormat="1" ht="409.5" customHeight="1" hidden="1">
      <c r="A210" s="191"/>
      <c r="B210" s="16"/>
      <c r="C210" s="16"/>
      <c r="D210" s="16"/>
      <c r="E210" s="10"/>
      <c r="F210" s="16"/>
    </row>
    <row r="211" spans="1:6" s="17" customFormat="1" ht="409.5" customHeight="1" hidden="1">
      <c r="A211" s="192"/>
      <c r="B211" s="16"/>
      <c r="C211" s="16"/>
      <c r="D211" s="16"/>
      <c r="E211" s="10"/>
      <c r="F211" s="16"/>
    </row>
    <row r="212" spans="1:6" s="12" customFormat="1" ht="409.5" customHeight="1" hidden="1">
      <c r="A212" s="191"/>
      <c r="B212" s="16"/>
      <c r="C212" s="16"/>
      <c r="D212" s="16"/>
      <c r="E212" s="10"/>
      <c r="F212" s="16"/>
    </row>
    <row r="213" spans="1:6" s="12" customFormat="1" ht="409.5" customHeight="1" hidden="1">
      <c r="A213" s="191"/>
      <c r="B213" s="16"/>
      <c r="C213" s="16"/>
      <c r="D213" s="16"/>
      <c r="E213" s="10"/>
      <c r="F213" s="16"/>
    </row>
    <row r="214" spans="1:6" s="12" customFormat="1" ht="409.5" customHeight="1" hidden="1">
      <c r="A214" s="191"/>
      <c r="B214" s="16"/>
      <c r="C214" s="16"/>
      <c r="D214" s="16"/>
      <c r="E214" s="10"/>
      <c r="F214" s="16"/>
    </row>
    <row r="215" spans="1:6" s="12" customFormat="1" ht="409.5" customHeight="1" hidden="1">
      <c r="A215" s="191"/>
      <c r="B215" s="16"/>
      <c r="C215" s="16"/>
      <c r="D215" s="16"/>
      <c r="E215" s="10"/>
      <c r="F215" s="16"/>
    </row>
    <row r="216" spans="1:6" s="12" customFormat="1" ht="409.5" customHeight="1" hidden="1">
      <c r="A216" s="191"/>
      <c r="B216" s="16"/>
      <c r="C216" s="16"/>
      <c r="D216" s="16"/>
      <c r="E216" s="10"/>
      <c r="F216" s="16"/>
    </row>
    <row r="217" spans="1:6" s="12" customFormat="1" ht="409.5" customHeight="1" hidden="1">
      <c r="A217" s="193"/>
      <c r="B217" s="16"/>
      <c r="C217" s="16"/>
      <c r="D217" s="16"/>
      <c r="E217" s="10"/>
      <c r="F217" s="16"/>
    </row>
    <row r="218" spans="1:6" s="12" customFormat="1" ht="409.5" customHeight="1" hidden="1">
      <c r="A218" s="193"/>
      <c r="B218" s="16"/>
      <c r="C218" s="16"/>
      <c r="D218" s="16"/>
      <c r="E218" s="10"/>
      <c r="F218" s="16"/>
    </row>
    <row r="219" spans="1:6" s="12" customFormat="1" ht="409.5" customHeight="1" hidden="1">
      <c r="A219" s="193"/>
      <c r="B219" s="16"/>
      <c r="C219" s="16"/>
      <c r="D219" s="16"/>
      <c r="E219" s="10"/>
      <c r="F219" s="16"/>
    </row>
    <row r="220" spans="1:6" s="12" customFormat="1" ht="409.5" customHeight="1" hidden="1">
      <c r="A220" s="193"/>
      <c r="B220" s="16"/>
      <c r="C220" s="16"/>
      <c r="D220" s="16"/>
      <c r="E220" s="10"/>
      <c r="F220" s="16"/>
    </row>
    <row r="221" spans="1:6" s="12" customFormat="1" ht="409.5" customHeight="1" hidden="1">
      <c r="A221" s="193"/>
      <c r="B221" s="16"/>
      <c r="C221" s="16"/>
      <c r="D221" s="16"/>
      <c r="E221" s="10"/>
      <c r="F221" s="16"/>
    </row>
    <row r="222" spans="1:6" s="12" customFormat="1" ht="409.5" customHeight="1" hidden="1">
      <c r="A222" s="193"/>
      <c r="B222" s="16"/>
      <c r="C222" s="16"/>
      <c r="D222" s="16"/>
      <c r="E222" s="10"/>
      <c r="F222" s="16"/>
    </row>
    <row r="223" spans="1:6" s="12" customFormat="1" ht="409.5" customHeight="1" hidden="1">
      <c r="A223" s="193"/>
      <c r="B223" s="16"/>
      <c r="C223" s="16"/>
      <c r="D223" s="16"/>
      <c r="E223" s="10"/>
      <c r="F223" s="16"/>
    </row>
    <row r="224" spans="1:6" s="12" customFormat="1" ht="409.5" customHeight="1" hidden="1">
      <c r="A224" s="193"/>
      <c r="B224" s="16"/>
      <c r="C224" s="16"/>
      <c r="D224" s="16"/>
      <c r="E224" s="10"/>
      <c r="F224" s="16"/>
    </row>
    <row r="225" spans="1:6" s="12" customFormat="1" ht="409.5" customHeight="1" hidden="1">
      <c r="A225" s="193"/>
      <c r="B225" s="16"/>
      <c r="C225" s="16"/>
      <c r="D225" s="16"/>
      <c r="E225" s="10"/>
      <c r="F225" s="16"/>
    </row>
    <row r="226" spans="1:6" s="12" customFormat="1" ht="409.5" customHeight="1" hidden="1">
      <c r="A226" s="193"/>
      <c r="B226" s="16"/>
      <c r="C226" s="16"/>
      <c r="D226" s="16"/>
      <c r="E226" s="10"/>
      <c r="F226" s="16"/>
    </row>
    <row r="227" spans="1:6" s="12" customFormat="1" ht="409.5" customHeight="1" hidden="1">
      <c r="A227" s="193"/>
      <c r="B227" s="16"/>
      <c r="C227" s="16"/>
      <c r="D227" s="16"/>
      <c r="E227" s="10"/>
      <c r="F227" s="16"/>
    </row>
    <row r="228" spans="1:6" s="12" customFormat="1" ht="409.5" customHeight="1" hidden="1">
      <c r="A228" s="193"/>
      <c r="B228" s="16"/>
      <c r="C228" s="16"/>
      <c r="D228" s="16"/>
      <c r="E228" s="10"/>
      <c r="F228" s="16"/>
    </row>
    <row r="229" spans="1:6" s="12" customFormat="1" ht="409.5" customHeight="1" hidden="1">
      <c r="A229" s="193"/>
      <c r="B229" s="16"/>
      <c r="C229" s="16"/>
      <c r="D229" s="16"/>
      <c r="E229" s="10"/>
      <c r="F229" s="16"/>
    </row>
    <row r="230" spans="1:6" s="12" customFormat="1" ht="409.5" customHeight="1" hidden="1">
      <c r="A230" s="193"/>
      <c r="B230" s="16"/>
      <c r="C230" s="16"/>
      <c r="D230" s="16"/>
      <c r="E230" s="10"/>
      <c r="F230" s="16"/>
    </row>
    <row r="231" spans="1:6" s="12" customFormat="1" ht="409.5" customHeight="1" hidden="1">
      <c r="A231" s="193"/>
      <c r="B231" s="16"/>
      <c r="C231" s="16"/>
      <c r="D231" s="16"/>
      <c r="E231" s="10"/>
      <c r="F231" s="16"/>
    </row>
    <row r="232" spans="1:6" s="12" customFormat="1" ht="409.5" customHeight="1" hidden="1">
      <c r="A232" s="193"/>
      <c r="B232" s="16"/>
      <c r="C232" s="16"/>
      <c r="D232" s="16"/>
      <c r="E232" s="10"/>
      <c r="F232" s="16"/>
    </row>
    <row r="233" spans="1:6" s="12" customFormat="1" ht="409.5" customHeight="1" hidden="1">
      <c r="A233" s="193"/>
      <c r="B233" s="16"/>
      <c r="C233" s="16"/>
      <c r="D233" s="16"/>
      <c r="E233" s="10"/>
      <c r="F233" s="16"/>
    </row>
    <row r="234" spans="1:6" s="12" customFormat="1" ht="409.5" customHeight="1" hidden="1">
      <c r="A234" s="193"/>
      <c r="B234" s="16"/>
      <c r="C234" s="16"/>
      <c r="D234" s="16"/>
      <c r="E234" s="10"/>
      <c r="F234" s="16"/>
    </row>
    <row r="235" spans="1:6" s="12" customFormat="1" ht="409.5" customHeight="1" hidden="1">
      <c r="A235" s="193"/>
      <c r="B235" s="16"/>
      <c r="C235" s="16"/>
      <c r="D235" s="16"/>
      <c r="E235" s="10"/>
      <c r="F235" s="16"/>
    </row>
    <row r="236" spans="1:6" s="12" customFormat="1" ht="409.5" customHeight="1" hidden="1">
      <c r="A236" s="193"/>
      <c r="B236" s="16"/>
      <c r="C236" s="16"/>
      <c r="D236" s="16"/>
      <c r="E236" s="10"/>
      <c r="F236" s="16"/>
    </row>
    <row r="237" spans="1:6" s="12" customFormat="1" ht="409.5" customHeight="1" hidden="1">
      <c r="A237" s="193"/>
      <c r="B237" s="16"/>
      <c r="C237" s="16"/>
      <c r="D237" s="16"/>
      <c r="E237" s="10"/>
      <c r="F237" s="16"/>
    </row>
    <row r="238" spans="1:6" s="12" customFormat="1" ht="409.5" customHeight="1" hidden="1">
      <c r="A238" s="193"/>
      <c r="B238" s="16"/>
      <c r="C238" s="16"/>
      <c r="D238" s="16"/>
      <c r="E238" s="10"/>
      <c r="F238" s="16"/>
    </row>
    <row r="239" spans="1:6" s="12" customFormat="1" ht="409.5" customHeight="1" hidden="1">
      <c r="A239" s="193"/>
      <c r="B239" s="16"/>
      <c r="C239" s="16"/>
      <c r="D239" s="16"/>
      <c r="E239" s="10"/>
      <c r="F239" s="16"/>
    </row>
    <row r="240" spans="1:6" s="12" customFormat="1" ht="409.5" customHeight="1" hidden="1">
      <c r="A240" s="193"/>
      <c r="B240" s="16"/>
      <c r="C240" s="16"/>
      <c r="D240" s="16"/>
      <c r="E240" s="10"/>
      <c r="F240" s="16"/>
    </row>
    <row r="241" spans="1:6" s="12" customFormat="1" ht="409.5" customHeight="1" hidden="1">
      <c r="A241" s="193"/>
      <c r="B241" s="16"/>
      <c r="C241" s="16"/>
      <c r="D241" s="16"/>
      <c r="E241" s="10"/>
      <c r="F241" s="16"/>
    </row>
    <row r="242" spans="1:6" s="12" customFormat="1" ht="409.5" customHeight="1" hidden="1">
      <c r="A242" s="193"/>
      <c r="B242" s="16"/>
      <c r="C242" s="16"/>
      <c r="D242" s="16"/>
      <c r="E242" s="10"/>
      <c r="F242" s="16"/>
    </row>
    <row r="243" spans="1:6" s="12" customFormat="1" ht="409.5" customHeight="1" hidden="1">
      <c r="A243" s="193"/>
      <c r="B243" s="16"/>
      <c r="C243" s="16"/>
      <c r="D243" s="16"/>
      <c r="E243" s="10"/>
      <c r="F243" s="16"/>
    </row>
    <row r="244" spans="1:6" s="12" customFormat="1" ht="409.5" customHeight="1" hidden="1">
      <c r="A244" s="193"/>
      <c r="B244" s="16"/>
      <c r="C244" s="16"/>
      <c r="D244" s="16"/>
      <c r="E244" s="10"/>
      <c r="F244" s="16"/>
    </row>
    <row r="245" spans="1:6" s="12" customFormat="1" ht="409.5" customHeight="1" hidden="1">
      <c r="A245" s="193"/>
      <c r="B245" s="16"/>
      <c r="C245" s="16"/>
      <c r="D245" s="16"/>
      <c r="E245" s="10"/>
      <c r="F245" s="16"/>
    </row>
    <row r="246" spans="1:6" s="12" customFormat="1" ht="409.5" customHeight="1" hidden="1">
      <c r="A246" s="193"/>
      <c r="B246" s="16"/>
      <c r="C246" s="16"/>
      <c r="D246" s="16"/>
      <c r="E246" s="10"/>
      <c r="F246" s="16"/>
    </row>
    <row r="247" spans="1:7" s="12" customFormat="1" ht="409.5" customHeight="1" hidden="1">
      <c r="A247" s="190"/>
      <c r="B247" s="190"/>
      <c r="C247" s="190"/>
      <c r="D247" s="190"/>
      <c r="E247" s="10"/>
      <c r="F247" s="190"/>
      <c r="G247" s="13"/>
    </row>
    <row r="248" spans="1:7" s="12" customFormat="1" ht="409.5" customHeight="1" hidden="1">
      <c r="A248" s="190"/>
      <c r="B248" s="190"/>
      <c r="C248" s="190"/>
      <c r="D248" s="190"/>
      <c r="E248" s="10"/>
      <c r="F248" s="190"/>
      <c r="G248" s="11"/>
    </row>
    <row r="249" spans="1:7" s="12" customFormat="1" ht="409.5" customHeight="1" hidden="1">
      <c r="A249" s="190"/>
      <c r="B249" s="190"/>
      <c r="C249" s="190"/>
      <c r="D249" s="190"/>
      <c r="E249" s="10"/>
      <c r="F249" s="190"/>
      <c r="G249" s="13"/>
    </row>
    <row r="250" spans="1:7" s="12" customFormat="1" ht="409.5" customHeight="1" hidden="1">
      <c r="A250" s="190"/>
      <c r="B250" s="190"/>
      <c r="C250" s="190"/>
      <c r="D250" s="190"/>
      <c r="E250" s="10"/>
      <c r="F250" s="190"/>
      <c r="G250" s="13"/>
    </row>
    <row r="251" spans="1:7" s="12" customFormat="1" ht="409.5" customHeight="1" hidden="1">
      <c r="A251" s="190"/>
      <c r="B251" s="190"/>
      <c r="C251" s="190"/>
      <c r="D251" s="190"/>
      <c r="E251" s="10"/>
      <c r="F251" s="190"/>
      <c r="G251" s="13"/>
    </row>
    <row r="252" spans="1:7" s="12" customFormat="1" ht="409.5" customHeight="1" hidden="1">
      <c r="A252" s="190"/>
      <c r="B252" s="190"/>
      <c r="C252" s="190"/>
      <c r="D252" s="190"/>
      <c r="E252" s="10"/>
      <c r="F252" s="190"/>
      <c r="G252" s="13"/>
    </row>
    <row r="253" spans="1:7" s="12" customFormat="1" ht="409.5" customHeight="1" hidden="1">
      <c r="A253" s="190"/>
      <c r="B253" s="190"/>
      <c r="C253" s="190"/>
      <c r="D253" s="190"/>
      <c r="E253" s="10"/>
      <c r="F253" s="190"/>
      <c r="G253" s="13"/>
    </row>
    <row r="254" spans="1:7" s="12" customFormat="1" ht="409.5" customHeight="1" hidden="1">
      <c r="A254" s="190"/>
      <c r="B254" s="190"/>
      <c r="C254" s="190"/>
      <c r="D254" s="190"/>
      <c r="E254" s="10"/>
      <c r="F254" s="190"/>
      <c r="G254" s="13"/>
    </row>
    <row r="255" spans="1:7" s="12" customFormat="1" ht="409.5" customHeight="1" hidden="1">
      <c r="A255" s="190"/>
      <c r="B255" s="190"/>
      <c r="C255" s="190"/>
      <c r="D255" s="190"/>
      <c r="E255" s="10"/>
      <c r="F255" s="190"/>
      <c r="G255" s="13"/>
    </row>
    <row r="256" spans="1:7" s="12" customFormat="1" ht="409.5" customHeight="1" hidden="1">
      <c r="A256" s="190"/>
      <c r="B256" s="190"/>
      <c r="C256" s="190"/>
      <c r="D256" s="190"/>
      <c r="E256" s="10"/>
      <c r="F256" s="190"/>
      <c r="G256" s="13"/>
    </row>
    <row r="257" spans="1:7" s="12" customFormat="1" ht="409.5" customHeight="1" hidden="1">
      <c r="A257" s="190"/>
      <c r="B257" s="190"/>
      <c r="C257" s="190"/>
      <c r="D257" s="190"/>
      <c r="E257" s="10"/>
      <c r="F257" s="190"/>
      <c r="G257" s="13"/>
    </row>
    <row r="258" spans="1:7" s="12" customFormat="1" ht="409.5" customHeight="1" hidden="1">
      <c r="A258" s="190"/>
      <c r="B258" s="190"/>
      <c r="C258" s="190"/>
      <c r="D258" s="190"/>
      <c r="E258" s="10"/>
      <c r="F258" s="190"/>
      <c r="G258" s="13"/>
    </row>
    <row r="259" spans="1:7" s="12" customFormat="1" ht="409.5" customHeight="1" hidden="1">
      <c r="A259" s="190"/>
      <c r="B259" s="190"/>
      <c r="C259" s="190"/>
      <c r="D259" s="190"/>
      <c r="E259" s="10"/>
      <c r="F259" s="190"/>
      <c r="G259" s="13"/>
    </row>
    <row r="260" spans="1:7" s="12" customFormat="1" ht="409.5" customHeight="1" hidden="1">
      <c r="A260" s="190"/>
      <c r="B260" s="190"/>
      <c r="C260" s="190"/>
      <c r="D260" s="190"/>
      <c r="E260" s="10"/>
      <c r="F260" s="190"/>
      <c r="G260" s="13"/>
    </row>
    <row r="261" spans="1:7" s="12" customFormat="1" ht="409.5" customHeight="1" hidden="1">
      <c r="A261" s="190"/>
      <c r="B261" s="190"/>
      <c r="C261" s="190"/>
      <c r="D261" s="190"/>
      <c r="E261" s="10"/>
      <c r="F261" s="190"/>
      <c r="G261" s="13"/>
    </row>
    <row r="262" spans="1:7" s="12" customFormat="1" ht="409.5" customHeight="1" hidden="1">
      <c r="A262" s="190"/>
      <c r="B262" s="190"/>
      <c r="C262" s="190"/>
      <c r="D262" s="190"/>
      <c r="E262" s="10"/>
      <c r="F262" s="190"/>
      <c r="G262" s="13"/>
    </row>
    <row r="263" spans="1:7" s="12" customFormat="1" ht="409.5" customHeight="1" hidden="1">
      <c r="A263" s="190"/>
      <c r="B263" s="190"/>
      <c r="C263" s="190"/>
      <c r="D263" s="190"/>
      <c r="E263" s="10"/>
      <c r="F263" s="190"/>
      <c r="G263" s="13"/>
    </row>
    <row r="264" spans="1:7" s="12" customFormat="1" ht="409.5" customHeight="1" hidden="1">
      <c r="A264" s="190"/>
      <c r="B264" s="190"/>
      <c r="C264" s="190"/>
      <c r="D264" s="190"/>
      <c r="E264" s="10"/>
      <c r="F264" s="190"/>
      <c r="G264" s="13"/>
    </row>
    <row r="265" spans="1:7" s="12" customFormat="1" ht="409.5" customHeight="1" hidden="1">
      <c r="A265" s="190"/>
      <c r="B265" s="190"/>
      <c r="C265" s="189"/>
      <c r="D265" s="190"/>
      <c r="E265" s="10"/>
      <c r="F265" s="190"/>
      <c r="G265" s="13"/>
    </row>
    <row r="266" spans="1:7" s="12" customFormat="1" ht="409.5" customHeight="1" hidden="1">
      <c r="A266" s="190"/>
      <c r="B266" s="190"/>
      <c r="C266" s="190"/>
      <c r="D266" s="190"/>
      <c r="E266" s="10"/>
      <c r="F266" s="190"/>
      <c r="G266" s="13"/>
    </row>
    <row r="267" spans="1:7" s="12" customFormat="1" ht="409.5" customHeight="1" hidden="1">
      <c r="A267" s="190"/>
      <c r="B267" s="190"/>
      <c r="C267" s="190"/>
      <c r="D267" s="190"/>
      <c r="E267" s="10"/>
      <c r="F267" s="190"/>
      <c r="G267" s="13"/>
    </row>
    <row r="268" spans="1:7" s="12" customFormat="1" ht="409.5" customHeight="1" hidden="1">
      <c r="A268" s="190"/>
      <c r="B268" s="190"/>
      <c r="C268" s="190"/>
      <c r="D268" s="190"/>
      <c r="E268" s="10"/>
      <c r="F268" s="190"/>
      <c r="G268" s="13"/>
    </row>
    <row r="269" spans="1:7" s="12" customFormat="1" ht="409.5" customHeight="1" hidden="1">
      <c r="A269" s="190"/>
      <c r="B269" s="190"/>
      <c r="C269" s="190"/>
      <c r="D269" s="190"/>
      <c r="E269" s="10"/>
      <c r="F269" s="190"/>
      <c r="G269" s="13"/>
    </row>
    <row r="270" spans="1:7" s="12" customFormat="1" ht="409.5" customHeight="1" hidden="1">
      <c r="A270" s="190"/>
      <c r="B270" s="190"/>
      <c r="C270" s="190"/>
      <c r="D270" s="190"/>
      <c r="E270" s="10"/>
      <c r="F270" s="190"/>
      <c r="G270" s="13"/>
    </row>
    <row r="271" spans="1:7" s="12" customFormat="1" ht="409.5" customHeight="1" hidden="1">
      <c r="A271" s="190"/>
      <c r="B271" s="190"/>
      <c r="C271" s="190"/>
      <c r="D271" s="190"/>
      <c r="E271" s="10"/>
      <c r="F271" s="190"/>
      <c r="G271" s="14"/>
    </row>
    <row r="272" spans="1:7" s="12" customFormat="1" ht="409.5" customHeight="1" hidden="1">
      <c r="A272" s="190"/>
      <c r="B272" s="190"/>
      <c r="C272" s="190"/>
      <c r="D272" s="190"/>
      <c r="E272" s="10"/>
      <c r="F272" s="190"/>
      <c r="G272" s="13"/>
    </row>
    <row r="273" spans="1:7" s="12" customFormat="1" ht="409.5" customHeight="1" hidden="1">
      <c r="A273" s="190"/>
      <c r="B273" s="15"/>
      <c r="C273" s="15"/>
      <c r="D273" s="190"/>
      <c r="E273" s="10"/>
      <c r="F273" s="189"/>
      <c r="G273" s="13"/>
    </row>
    <row r="274" spans="1:6" s="12" customFormat="1" ht="409.5" customHeight="1" hidden="1">
      <c r="A274" s="190"/>
      <c r="B274" s="15"/>
      <c r="C274" s="15"/>
      <c r="D274" s="190"/>
      <c r="E274" s="10"/>
      <c r="F274" s="189"/>
    </row>
    <row r="275" spans="1:6" s="12" customFormat="1" ht="409.5" customHeight="1" hidden="1">
      <c r="A275" s="190"/>
      <c r="B275" s="15"/>
      <c r="C275" s="15"/>
      <c r="D275" s="190"/>
      <c r="E275" s="10"/>
      <c r="F275" s="189"/>
    </row>
    <row r="276" spans="1:6" s="12" customFormat="1" ht="409.5" customHeight="1" hidden="1">
      <c r="A276" s="190"/>
      <c r="B276" s="190"/>
      <c r="C276" s="190"/>
      <c r="D276" s="190"/>
      <c r="E276" s="10"/>
      <c r="F276" s="189"/>
    </row>
    <row r="277" spans="1:6" s="12" customFormat="1" ht="409.5" customHeight="1" hidden="1">
      <c r="A277" s="190"/>
      <c r="B277" s="190"/>
      <c r="C277" s="190"/>
      <c r="D277" s="190"/>
      <c r="E277" s="10"/>
      <c r="F277" s="190"/>
    </row>
    <row r="278" spans="1:6" s="12" customFormat="1" ht="409.5" customHeight="1" hidden="1">
      <c r="A278" s="190"/>
      <c r="B278" s="190"/>
      <c r="C278" s="190"/>
      <c r="D278" s="190"/>
      <c r="E278" s="10"/>
      <c r="F278" s="190"/>
    </row>
    <row r="279" spans="1:6" s="12" customFormat="1" ht="409.5" customHeight="1" hidden="1">
      <c r="A279" s="190"/>
      <c r="B279" s="190"/>
      <c r="C279" s="190"/>
      <c r="D279" s="190"/>
      <c r="E279" s="10"/>
      <c r="F279" s="190"/>
    </row>
    <row r="280" spans="1:6" s="12" customFormat="1" ht="409.5" customHeight="1" hidden="1">
      <c r="A280" s="190"/>
      <c r="B280" s="190"/>
      <c r="C280" s="190"/>
      <c r="D280" s="190"/>
      <c r="E280" s="10"/>
      <c r="F280" s="190"/>
    </row>
    <row r="281" spans="1:6" s="12" customFormat="1" ht="409.5" customHeight="1" hidden="1">
      <c r="A281" s="190"/>
      <c r="B281" s="190"/>
      <c r="C281" s="190"/>
      <c r="D281" s="190"/>
      <c r="E281" s="10"/>
      <c r="F281" s="190"/>
    </row>
    <row r="282" spans="1:6" s="12" customFormat="1" ht="409.5" customHeight="1" hidden="1">
      <c r="A282" s="190"/>
      <c r="B282" s="190"/>
      <c r="C282" s="190"/>
      <c r="D282" s="190"/>
      <c r="E282" s="10"/>
      <c r="F282" s="190"/>
    </row>
    <row r="283" spans="1:6" s="12" customFormat="1" ht="409.5" customHeight="1" hidden="1">
      <c r="A283" s="190"/>
      <c r="B283" s="191"/>
      <c r="C283" s="190"/>
      <c r="D283" s="190"/>
      <c r="E283" s="10"/>
      <c r="F283" s="190"/>
    </row>
    <row r="284" spans="1:6" s="12" customFormat="1" ht="409.5" customHeight="1" hidden="1">
      <c r="A284" s="190"/>
      <c r="B284" s="191"/>
      <c r="C284" s="190"/>
      <c r="D284" s="190"/>
      <c r="E284" s="10"/>
      <c r="F284" s="190"/>
    </row>
    <row r="285" spans="1:6" s="12" customFormat="1" ht="409.5" customHeight="1" hidden="1">
      <c r="A285" s="190"/>
      <c r="B285" s="191"/>
      <c r="C285" s="190"/>
      <c r="D285" s="190"/>
      <c r="E285" s="10"/>
      <c r="F285" s="190"/>
    </row>
    <row r="286" spans="1:6" s="12" customFormat="1" ht="409.5" customHeight="1" hidden="1">
      <c r="A286" s="190"/>
      <c r="B286" s="191"/>
      <c r="C286" s="190"/>
      <c r="D286" s="190"/>
      <c r="E286" s="10"/>
      <c r="F286" s="190"/>
    </row>
    <row r="287" spans="1:6" s="12" customFormat="1" ht="409.5" customHeight="1" hidden="1">
      <c r="A287" s="190"/>
      <c r="B287" s="191"/>
      <c r="C287" s="190"/>
      <c r="D287" s="190"/>
      <c r="E287" s="10"/>
      <c r="F287" s="190"/>
    </row>
    <row r="288" spans="1:6" s="12" customFormat="1" ht="409.5" customHeight="1" hidden="1">
      <c r="A288" s="190"/>
      <c r="B288" s="191"/>
      <c r="C288" s="190"/>
      <c r="D288" s="190"/>
      <c r="E288" s="10"/>
      <c r="F288" s="190"/>
    </row>
    <row r="289" spans="1:6" s="12" customFormat="1" ht="409.5" customHeight="1" hidden="1">
      <c r="A289" s="190"/>
      <c r="B289" s="191"/>
      <c r="C289" s="190"/>
      <c r="D289" s="190"/>
      <c r="E289" s="10"/>
      <c r="F289" s="190"/>
    </row>
    <row r="290" spans="1:6" s="12" customFormat="1" ht="409.5" customHeight="1" hidden="1">
      <c r="A290" s="190"/>
      <c r="B290" s="191"/>
      <c r="C290" s="190"/>
      <c r="D290" s="190"/>
      <c r="E290" s="10"/>
      <c r="F290" s="190"/>
    </row>
    <row r="291" spans="1:6" s="12" customFormat="1" ht="409.5" customHeight="1" hidden="1">
      <c r="A291" s="190"/>
      <c r="B291" s="191"/>
      <c r="C291" s="190"/>
      <c r="D291" s="190"/>
      <c r="E291" s="10"/>
      <c r="F291" s="190"/>
    </row>
    <row r="292" spans="1:6" s="12" customFormat="1" ht="409.5" customHeight="1" hidden="1">
      <c r="A292" s="190"/>
      <c r="B292" s="190"/>
      <c r="C292" s="190"/>
      <c r="D292" s="190"/>
      <c r="E292" s="10"/>
      <c r="F292" s="190"/>
    </row>
    <row r="293" spans="1:6" s="12" customFormat="1" ht="409.5" customHeight="1" hidden="1">
      <c r="A293" s="190"/>
      <c r="B293" s="190"/>
      <c r="C293" s="190"/>
      <c r="D293" s="190"/>
      <c r="E293" s="10"/>
      <c r="F293" s="190"/>
    </row>
    <row r="294" spans="1:6" s="12" customFormat="1" ht="409.5" customHeight="1" hidden="1">
      <c r="A294" s="190"/>
      <c r="B294" s="190"/>
      <c r="C294" s="190"/>
      <c r="D294" s="190"/>
      <c r="E294" s="10"/>
      <c r="F294" s="190"/>
    </row>
    <row r="295" spans="1:7" s="12" customFormat="1" ht="409.5" customHeight="1" hidden="1">
      <c r="A295" s="190"/>
      <c r="B295" s="190"/>
      <c r="C295" s="190"/>
      <c r="D295" s="190"/>
      <c r="E295" s="10"/>
      <c r="F295" s="190"/>
      <c r="G295" s="11"/>
    </row>
    <row r="296" spans="1:7" s="12" customFormat="1" ht="409.5" customHeight="1" hidden="1">
      <c r="A296" s="190"/>
      <c r="B296" s="190"/>
      <c r="C296" s="190"/>
      <c r="D296" s="190"/>
      <c r="E296" s="10"/>
      <c r="F296" s="190"/>
      <c r="G296" s="11"/>
    </row>
    <row r="297" spans="1:6" s="12" customFormat="1" ht="409.5" customHeight="1" hidden="1">
      <c r="A297" s="193"/>
      <c r="B297" s="16"/>
      <c r="C297" s="16"/>
      <c r="D297" s="16"/>
      <c r="E297" s="10"/>
      <c r="F297" s="16"/>
    </row>
    <row r="298" spans="1:6" s="12" customFormat="1" ht="409.5" customHeight="1" hidden="1">
      <c r="A298" s="193"/>
      <c r="B298" s="16"/>
      <c r="C298" s="16"/>
      <c r="D298" s="16"/>
      <c r="E298" s="10"/>
      <c r="F298" s="16"/>
    </row>
    <row r="299" spans="1:6" s="12" customFormat="1" ht="409.5" customHeight="1" hidden="1">
      <c r="A299" s="193"/>
      <c r="B299" s="16"/>
      <c r="C299" s="16"/>
      <c r="D299" s="16"/>
      <c r="E299" s="10"/>
      <c r="F299" s="16"/>
    </row>
    <row r="300" spans="1:6" s="12" customFormat="1" ht="409.5" customHeight="1" hidden="1">
      <c r="A300" s="193"/>
      <c r="B300" s="16"/>
      <c r="C300" s="16"/>
      <c r="D300" s="16"/>
      <c r="E300" s="10"/>
      <c r="F300" s="16"/>
    </row>
    <row r="301" spans="1:6" ht="12.75" customHeight="1">
      <c r="A301" s="18"/>
      <c r="B301" s="19"/>
      <c r="C301" s="19"/>
      <c r="D301" s="19"/>
      <c r="E301" s="20"/>
      <c r="F301" s="19"/>
    </row>
    <row r="302" spans="1:6" ht="18" customHeight="1">
      <c r="A302" s="21"/>
      <c r="B302" s="22"/>
      <c r="C302" s="22"/>
      <c r="D302" s="22"/>
      <c r="E302" s="22"/>
      <c r="F302" s="22"/>
    </row>
    <row r="303" spans="1:6" ht="12" customHeight="1">
      <c r="A303" s="23"/>
      <c r="B303" s="24"/>
      <c r="C303" s="23"/>
      <c r="D303" s="23"/>
      <c r="E303" s="23"/>
      <c r="F303" s="23"/>
    </row>
    <row r="304" ht="15"/>
    <row r="319" ht="15"/>
    <row r="335" ht="15"/>
    <row r="336" ht="15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</sheetData>
  <sheetProtection/>
  <mergeCells count="41">
    <mergeCell ref="A171:A172"/>
    <mergeCell ref="A173:A175"/>
    <mergeCell ref="A177:A180"/>
    <mergeCell ref="A182:A183"/>
    <mergeCell ref="A184:A185"/>
    <mergeCell ref="A140:A144"/>
    <mergeCell ref="A145:A147"/>
    <mergeCell ref="A148:A151"/>
    <mergeCell ref="A152:A156"/>
    <mergeCell ref="A159:A168"/>
    <mergeCell ref="A169:A170"/>
    <mergeCell ref="A103:A109"/>
    <mergeCell ref="A112:A117"/>
    <mergeCell ref="A118:A122"/>
    <mergeCell ref="A128:A129"/>
    <mergeCell ref="A130:A133"/>
    <mergeCell ref="A135:A139"/>
    <mergeCell ref="A83:A87"/>
    <mergeCell ref="A88:A89"/>
    <mergeCell ref="A91:A96"/>
    <mergeCell ref="A97:A98"/>
    <mergeCell ref="A99:A100"/>
    <mergeCell ref="A101:A102"/>
    <mergeCell ref="A58:A60"/>
    <mergeCell ref="A61:A62"/>
    <mergeCell ref="A64:A69"/>
    <mergeCell ref="A70:A74"/>
    <mergeCell ref="A75:A78"/>
    <mergeCell ref="A79:A82"/>
    <mergeCell ref="A25:A28"/>
    <mergeCell ref="A29:A32"/>
    <mergeCell ref="A33:A41"/>
    <mergeCell ref="A42:A47"/>
    <mergeCell ref="A48:A53"/>
    <mergeCell ref="A54:A57"/>
    <mergeCell ref="A1:F1"/>
    <mergeCell ref="A2:F2"/>
    <mergeCell ref="A3:F3"/>
    <mergeCell ref="A5:A15"/>
    <mergeCell ref="A17:A20"/>
    <mergeCell ref="A22:A2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C173" sqref="C173"/>
    </sheetView>
  </sheetViews>
  <sheetFormatPr defaultColWidth="0" defaultRowHeight="15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1" t="s">
        <v>470</v>
      </c>
      <c r="B1" s="221"/>
      <c r="C1" s="221"/>
      <c r="D1" s="221"/>
      <c r="E1" s="222" t="s">
        <v>471</v>
      </c>
      <c r="F1" s="223">
        <v>6.86</v>
      </c>
    </row>
    <row r="2" spans="1:6" ht="15.75">
      <c r="A2" s="221" t="s">
        <v>472</v>
      </c>
      <c r="B2" s="221"/>
      <c r="C2" s="221"/>
      <c r="D2" s="221"/>
      <c r="E2" s="222"/>
      <c r="F2" s="223"/>
    </row>
    <row r="3" spans="1:6" ht="15">
      <c r="A3" s="223" t="s">
        <v>906</v>
      </c>
      <c r="B3" s="223"/>
      <c r="C3" s="223"/>
      <c r="D3" s="223"/>
      <c r="E3" s="222"/>
      <c r="F3" s="223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6" t="s">
        <v>473</v>
      </c>
      <c r="B5" s="206" t="s">
        <v>474</v>
      </c>
      <c r="C5" s="208" t="s">
        <v>475</v>
      </c>
      <c r="D5" s="208" t="s">
        <v>476</v>
      </c>
      <c r="E5" s="187" t="s">
        <v>477</v>
      </c>
      <c r="F5" s="187" t="s">
        <v>477</v>
      </c>
    </row>
    <row r="6" spans="1:6" ht="15">
      <c r="A6" s="206"/>
      <c r="B6" s="206"/>
      <c r="C6" s="208"/>
      <c r="D6" s="208"/>
      <c r="E6" s="187" t="s">
        <v>478</v>
      </c>
      <c r="F6" s="187" t="s">
        <v>479</v>
      </c>
    </row>
    <row r="7" spans="1:6" ht="15">
      <c r="A7" s="27" t="s">
        <v>480</v>
      </c>
      <c r="B7" s="27" t="s">
        <v>481</v>
      </c>
      <c r="C7" s="28">
        <v>187855616.38</v>
      </c>
      <c r="D7" s="28">
        <v>27384200.64</v>
      </c>
      <c r="E7" s="29">
        <v>0.004365114029496908</v>
      </c>
      <c r="F7" s="29">
        <v>0.006169000000000001</v>
      </c>
    </row>
    <row r="8" spans="1:6" ht="15">
      <c r="A8" s="27" t="s">
        <v>480</v>
      </c>
      <c r="B8" s="27" t="s">
        <v>482</v>
      </c>
      <c r="C8" s="28">
        <v>136488322.41</v>
      </c>
      <c r="D8" s="28">
        <v>19896256.91</v>
      </c>
      <c r="E8" s="29">
        <v>0.009765716269612312</v>
      </c>
      <c r="F8" s="29">
        <v>0.009197</v>
      </c>
    </row>
    <row r="9" spans="1:6" ht="15">
      <c r="A9" s="27" t="s">
        <v>483</v>
      </c>
      <c r="B9" s="27" t="s">
        <v>484</v>
      </c>
      <c r="C9" s="28">
        <v>289134249.74</v>
      </c>
      <c r="D9" s="28">
        <v>42147849.82</v>
      </c>
      <c r="E9" s="29">
        <v>0.005599496886134148</v>
      </c>
      <c r="F9" s="29">
        <v>0.0009860000000000001</v>
      </c>
    </row>
    <row r="10" spans="1:6" ht="15">
      <c r="A10" s="27" t="s">
        <v>485</v>
      </c>
      <c r="B10" s="27" t="s">
        <v>486</v>
      </c>
      <c r="C10" s="28">
        <v>212441655.58</v>
      </c>
      <c r="D10" s="28">
        <v>30968171.37</v>
      </c>
      <c r="E10" s="29">
        <v>-0.0012345000868663192</v>
      </c>
      <c r="F10" s="29">
        <v>0.023561000000000002</v>
      </c>
    </row>
    <row r="11" spans="1:6" ht="15">
      <c r="A11" s="27" t="s">
        <v>487</v>
      </c>
      <c r="B11" s="27" t="s">
        <v>488</v>
      </c>
      <c r="C11" s="28">
        <v>385657683.07</v>
      </c>
      <c r="D11" s="28">
        <v>56218321.15</v>
      </c>
      <c r="E11" s="29">
        <v>0.006892368197441101</v>
      </c>
      <c r="F11" s="29">
        <v>0.010651</v>
      </c>
    </row>
    <row r="12" spans="1:6" ht="15">
      <c r="A12" s="27" t="s">
        <v>487</v>
      </c>
      <c r="B12" s="27" t="s">
        <v>489</v>
      </c>
      <c r="C12" s="28">
        <v>116053484.84</v>
      </c>
      <c r="D12" s="28">
        <v>16917417.62</v>
      </c>
      <c r="E12" s="29">
        <v>0.009530559182167053</v>
      </c>
      <c r="F12" s="29">
        <v>0.014133</v>
      </c>
    </row>
    <row r="13" spans="1:6" ht="15">
      <c r="A13" s="27" t="s">
        <v>490</v>
      </c>
      <c r="B13" s="27" t="s">
        <v>491</v>
      </c>
      <c r="C13" s="28">
        <v>38240744.27</v>
      </c>
      <c r="D13" s="28">
        <v>5574452.52</v>
      </c>
      <c r="E13" s="29">
        <v>-0.011464780196547508</v>
      </c>
      <c r="F13" s="29">
        <v>0.023121</v>
      </c>
    </row>
    <row r="14" spans="1:6" ht="15">
      <c r="A14" s="27" t="s">
        <v>490</v>
      </c>
      <c r="B14" s="27" t="s">
        <v>492</v>
      </c>
      <c r="C14" s="28">
        <v>180408134.6</v>
      </c>
      <c r="D14" s="28">
        <v>26298561.9</v>
      </c>
      <c r="E14" s="29">
        <v>0.010989160276949406</v>
      </c>
      <c r="F14" s="29">
        <v>0.013416</v>
      </c>
    </row>
    <row r="15" spans="1:6" ht="15">
      <c r="A15" s="27" t="s">
        <v>490</v>
      </c>
      <c r="B15" s="27" t="s">
        <v>493</v>
      </c>
      <c r="C15" s="28">
        <v>406485088.6</v>
      </c>
      <c r="D15" s="28">
        <v>59254386.09</v>
      </c>
      <c r="E15" s="29">
        <v>0.004030444193631411</v>
      </c>
      <c r="F15" s="29">
        <v>0.009739000000000001</v>
      </c>
    </row>
    <row r="16" spans="1:6" ht="15">
      <c r="A16" s="27" t="s">
        <v>494</v>
      </c>
      <c r="B16" s="27" t="s">
        <v>495</v>
      </c>
      <c r="C16" s="28">
        <v>2151390.63</v>
      </c>
      <c r="D16" s="28">
        <v>313613.79</v>
      </c>
      <c r="E16" s="29">
        <v>-0.004212107043713331</v>
      </c>
      <c r="F16" s="29">
        <v>0.013125</v>
      </c>
    </row>
    <row r="17" spans="1:6" ht="15">
      <c r="A17" s="27" t="s">
        <v>496</v>
      </c>
      <c r="B17" s="27" t="s">
        <v>497</v>
      </c>
      <c r="C17" s="28">
        <v>285293046.9</v>
      </c>
      <c r="D17" s="28">
        <v>41587907.71</v>
      </c>
      <c r="E17" s="29">
        <v>-0.0020162230357527733</v>
      </c>
      <c r="F17" s="29">
        <v>0.029404000000000003</v>
      </c>
    </row>
    <row r="18" spans="1:6" ht="15">
      <c r="A18" s="27" t="s">
        <v>496</v>
      </c>
      <c r="B18" s="27" t="s">
        <v>498</v>
      </c>
      <c r="C18" s="28">
        <v>111295270.28</v>
      </c>
      <c r="D18" s="28">
        <v>16223800.33</v>
      </c>
      <c r="E18" s="29">
        <v>-0.11423590034246445</v>
      </c>
      <c r="F18" s="29">
        <v>0.057877000000000005</v>
      </c>
    </row>
    <row r="19" spans="1:6" ht="409.5" customHeight="1" hidden="1">
      <c r="A19" s="27"/>
      <c r="B19" s="27"/>
      <c r="C19" s="28"/>
      <c r="D19" s="28"/>
      <c r="E19" s="29"/>
      <c r="F19" s="29"/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15" t="s">
        <v>499</v>
      </c>
      <c r="B41" s="215"/>
      <c r="C41" s="31">
        <v>2351504687.3</v>
      </c>
      <c r="D41" s="31">
        <v>342784939.85</v>
      </c>
      <c r="E41" s="31"/>
      <c r="F41" s="31"/>
    </row>
    <row r="42" spans="1:6" ht="15">
      <c r="A42" s="30" t="s">
        <v>480</v>
      </c>
      <c r="B42" s="27" t="s">
        <v>500</v>
      </c>
      <c r="C42" s="28">
        <v>19880513.45</v>
      </c>
      <c r="D42" s="28">
        <v>19880513.45</v>
      </c>
      <c r="E42" s="29">
        <v>0.010198529809713364</v>
      </c>
      <c r="F42" s="29">
        <v>0.0024270000000000003</v>
      </c>
    </row>
    <row r="43" spans="1:6" ht="15">
      <c r="A43" s="30" t="s">
        <v>480</v>
      </c>
      <c r="B43" s="27" t="s">
        <v>501</v>
      </c>
      <c r="C43" s="28">
        <v>54336314.86</v>
      </c>
      <c r="D43" s="28">
        <v>54336314.86</v>
      </c>
      <c r="E43" s="29">
        <v>0.0040402780286967754</v>
      </c>
      <c r="F43" s="29">
        <v>0.006666000000000001</v>
      </c>
    </row>
    <row r="44" spans="1:6" ht="15">
      <c r="A44" s="30" t="s">
        <v>483</v>
      </c>
      <c r="B44" s="27" t="s">
        <v>502</v>
      </c>
      <c r="C44" s="28">
        <v>8565183.46</v>
      </c>
      <c r="D44" s="28">
        <v>8565183.46</v>
      </c>
      <c r="E44" s="29">
        <v>0.006909104995429516</v>
      </c>
      <c r="F44" s="29">
        <v>0.003298</v>
      </c>
    </row>
    <row r="45" spans="1:6" ht="15">
      <c r="A45" s="30" t="s">
        <v>483</v>
      </c>
      <c r="B45" s="27" t="s">
        <v>503</v>
      </c>
      <c r="C45" s="28">
        <v>15266665.37</v>
      </c>
      <c r="D45" s="28">
        <v>15266665.37</v>
      </c>
      <c r="E45" s="29">
        <v>0.011621049605309963</v>
      </c>
      <c r="F45" s="29">
        <v>0.011788000000000002</v>
      </c>
    </row>
    <row r="46" spans="1:6" ht="15">
      <c r="A46" s="30" t="s">
        <v>485</v>
      </c>
      <c r="B46" s="27" t="s">
        <v>504</v>
      </c>
      <c r="C46" s="28">
        <v>4941219.83</v>
      </c>
      <c r="D46" s="28">
        <v>4941219.83</v>
      </c>
      <c r="E46" s="29">
        <v>0.46799999475479126</v>
      </c>
      <c r="F46" s="29">
        <v>0.015249</v>
      </c>
    </row>
    <row r="47" spans="1:6" ht="15">
      <c r="A47" s="30" t="s">
        <v>485</v>
      </c>
      <c r="B47" s="27" t="s">
        <v>505</v>
      </c>
      <c r="C47" s="28">
        <v>16369591.46</v>
      </c>
      <c r="D47" s="28">
        <v>16369591.46</v>
      </c>
      <c r="E47" s="29">
        <v>0.007708979770541191</v>
      </c>
      <c r="F47" s="29">
        <v>0.012063000000000003</v>
      </c>
    </row>
    <row r="48" spans="1:6" ht="15">
      <c r="A48" s="30" t="s">
        <v>485</v>
      </c>
      <c r="B48" s="27" t="s">
        <v>506</v>
      </c>
      <c r="C48" s="28">
        <v>8159208.8</v>
      </c>
      <c r="D48" s="28">
        <v>8159208.8</v>
      </c>
      <c r="E48" s="29">
        <v>0.0014683249173685908</v>
      </c>
      <c r="F48" s="29">
        <v>0.009449</v>
      </c>
    </row>
    <row r="49" spans="1:6" ht="15">
      <c r="A49" s="30" t="s">
        <v>485</v>
      </c>
      <c r="B49" s="27" t="s">
        <v>507</v>
      </c>
      <c r="C49" s="28">
        <v>10769855.31</v>
      </c>
      <c r="D49" s="28">
        <v>10769855.31</v>
      </c>
      <c r="E49" s="29">
        <v>0.0035937021020799875</v>
      </c>
      <c r="F49" s="29">
        <v>0.008869</v>
      </c>
    </row>
    <row r="50" spans="1:6" ht="15">
      <c r="A50" s="30" t="s">
        <v>485</v>
      </c>
      <c r="B50" s="27" t="s">
        <v>508</v>
      </c>
      <c r="C50" s="28">
        <v>4040136.82</v>
      </c>
      <c r="D50" s="28">
        <v>4040136.82</v>
      </c>
      <c r="E50" s="29">
        <v>0.00618277071043849</v>
      </c>
      <c r="F50" s="29">
        <v>0.029633</v>
      </c>
    </row>
    <row r="51" spans="1:6" ht="15">
      <c r="A51" s="30" t="s">
        <v>487</v>
      </c>
      <c r="B51" s="27" t="s">
        <v>509</v>
      </c>
      <c r="C51" s="28">
        <v>23721753.36</v>
      </c>
      <c r="D51" s="28">
        <v>23721753.36</v>
      </c>
      <c r="E51" s="29">
        <v>0.009486704133450985</v>
      </c>
      <c r="F51" s="29">
        <v>0.00855</v>
      </c>
    </row>
    <row r="52" spans="1:6" ht="15">
      <c r="A52" s="30" t="s">
        <v>487</v>
      </c>
      <c r="B52" s="27" t="s">
        <v>510</v>
      </c>
      <c r="C52" s="28">
        <v>43139336.44</v>
      </c>
      <c r="D52" s="28">
        <v>43139336.44</v>
      </c>
      <c r="E52" s="29">
        <v>0.001788196968846023</v>
      </c>
      <c r="F52" s="29">
        <v>0.001621</v>
      </c>
    </row>
    <row r="53" spans="1:6" ht="15">
      <c r="A53" s="30" t="s">
        <v>487</v>
      </c>
      <c r="B53" s="27" t="s">
        <v>511</v>
      </c>
      <c r="C53" s="28">
        <v>46118740.78</v>
      </c>
      <c r="D53" s="28">
        <v>46118740.78</v>
      </c>
      <c r="E53" s="29">
        <v>0.0047758398577570915</v>
      </c>
      <c r="F53" s="29">
        <v>0.003229</v>
      </c>
    </row>
    <row r="54" spans="1:6" ht="15">
      <c r="A54" s="30" t="s">
        <v>490</v>
      </c>
      <c r="B54" s="27" t="s">
        <v>512</v>
      </c>
      <c r="C54" s="28">
        <v>44176089.52</v>
      </c>
      <c r="D54" s="28">
        <v>44176089.52</v>
      </c>
      <c r="E54" s="29">
        <v>-0.002132908906787634</v>
      </c>
      <c r="F54" s="29">
        <v>0.005266000000000001</v>
      </c>
    </row>
    <row r="55" spans="1:6" ht="15">
      <c r="A55" s="30" t="s">
        <v>490</v>
      </c>
      <c r="B55" s="27" t="s">
        <v>513</v>
      </c>
      <c r="C55" s="28">
        <v>81993894.08</v>
      </c>
      <c r="D55" s="28">
        <v>81993894.08</v>
      </c>
      <c r="E55" s="29">
        <v>0.005118287168443203</v>
      </c>
      <c r="F55" s="29">
        <v>0.00578</v>
      </c>
    </row>
    <row r="56" spans="1:6" ht="15">
      <c r="A56" s="30" t="s">
        <v>494</v>
      </c>
      <c r="B56" s="27" t="s">
        <v>514</v>
      </c>
      <c r="C56" s="28">
        <v>449722.93</v>
      </c>
      <c r="D56" s="28">
        <v>449722.93</v>
      </c>
      <c r="E56" s="29">
        <v>0.011544439941644669</v>
      </c>
      <c r="F56" s="29">
        <v>0.014257</v>
      </c>
    </row>
    <row r="57" spans="1:6" ht="15">
      <c r="A57" s="30" t="s">
        <v>496</v>
      </c>
      <c r="B57" s="27" t="s">
        <v>515</v>
      </c>
      <c r="C57" s="28">
        <v>22896124.31</v>
      </c>
      <c r="D57" s="28">
        <v>22896124.31</v>
      </c>
      <c r="E57" s="29">
        <v>-0.002140444004908204</v>
      </c>
      <c r="F57" s="29">
        <v>0.03291500000000001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15" t="s">
        <v>516</v>
      </c>
      <c r="B81" s="215"/>
      <c r="C81" s="31">
        <v>404824350.78</v>
      </c>
      <c r="D81" s="31">
        <v>404824350.78</v>
      </c>
      <c r="E81" s="32"/>
      <c r="F81" s="33"/>
    </row>
    <row r="82" spans="1:6" ht="15">
      <c r="A82" s="30" t="s">
        <v>485</v>
      </c>
      <c r="B82" s="27" t="s">
        <v>517</v>
      </c>
      <c r="C82" s="28">
        <v>105063296.75</v>
      </c>
      <c r="D82" s="28">
        <v>28468784.04</v>
      </c>
      <c r="E82" s="34">
        <v>-0.028878359124064445</v>
      </c>
      <c r="F82" s="34">
        <v>-0.023191000000000003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518</v>
      </c>
      <c r="B121" s="35"/>
      <c r="C121" s="36">
        <v>105063296.75</v>
      </c>
      <c r="D121" s="36">
        <v>28468784.04</v>
      </c>
      <c r="E121" s="37"/>
      <c r="F121" s="37"/>
    </row>
    <row r="122" spans="1:6" ht="15">
      <c r="A122" s="215" t="s">
        <v>519</v>
      </c>
      <c r="B122" s="215"/>
      <c r="C122" s="215"/>
      <c r="D122" s="36">
        <v>776078074.67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15" t="s">
        <v>473</v>
      </c>
      <c r="B124" s="215" t="s">
        <v>520</v>
      </c>
      <c r="C124" s="215" t="s">
        <v>475</v>
      </c>
      <c r="D124" s="216" t="s">
        <v>476</v>
      </c>
      <c r="E124" s="194" t="s">
        <v>477</v>
      </c>
      <c r="F124" s="194" t="s">
        <v>477</v>
      </c>
    </row>
    <row r="125" spans="1:6" ht="15">
      <c r="A125" s="215"/>
      <c r="B125" s="215"/>
      <c r="C125" s="215"/>
      <c r="D125" s="216"/>
      <c r="E125" s="194" t="s">
        <v>478</v>
      </c>
      <c r="F125" s="194" t="s">
        <v>479</v>
      </c>
    </row>
    <row r="126" spans="1:256" ht="15">
      <c r="A126" s="42" t="s">
        <v>521</v>
      </c>
      <c r="B126" s="43" t="s">
        <v>522</v>
      </c>
      <c r="C126" s="28">
        <v>198786328.94</v>
      </c>
      <c r="D126" s="44">
        <v>28977598.97</v>
      </c>
      <c r="E126" s="45">
        <v>0.03078111819922924</v>
      </c>
      <c r="F126" s="45">
        <v>0.029823000000000002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480</v>
      </c>
      <c r="B127" s="43" t="s">
        <v>523</v>
      </c>
      <c r="C127" s="28">
        <v>380850284.8</v>
      </c>
      <c r="D127" s="44">
        <v>55517534.23</v>
      </c>
      <c r="E127" s="45">
        <v>0.03638775274157524</v>
      </c>
      <c r="F127" s="45">
        <v>0.031633</v>
      </c>
    </row>
    <row r="128" spans="1:6" ht="15">
      <c r="A128" s="42" t="s">
        <v>524</v>
      </c>
      <c r="B128" s="43" t="s">
        <v>525</v>
      </c>
      <c r="C128" s="28">
        <v>494115484.37</v>
      </c>
      <c r="D128" s="44">
        <v>72028496.26</v>
      </c>
      <c r="E128" s="45">
        <v>0.026581330224871635</v>
      </c>
      <c r="F128" s="45">
        <v>0.012138000000000001</v>
      </c>
    </row>
    <row r="129" spans="1:6" ht="15">
      <c r="A129" s="42" t="s">
        <v>524</v>
      </c>
      <c r="B129" s="43" t="s">
        <v>526</v>
      </c>
      <c r="C129" s="46">
        <v>476636100.25</v>
      </c>
      <c r="D129" s="44">
        <v>69480481.09</v>
      </c>
      <c r="E129" s="45">
        <v>-0.009673800319433212</v>
      </c>
      <c r="F129" s="45">
        <v>0.00353</v>
      </c>
    </row>
    <row r="130" spans="1:6" ht="15">
      <c r="A130" s="42" t="s">
        <v>485</v>
      </c>
      <c r="B130" s="43" t="s">
        <v>527</v>
      </c>
      <c r="C130" s="46">
        <v>244596739.9</v>
      </c>
      <c r="D130" s="44">
        <v>35655501.44</v>
      </c>
      <c r="E130" s="45">
        <v>0.023065578192472458</v>
      </c>
      <c r="F130" s="45">
        <v>0.019608</v>
      </c>
    </row>
    <row r="131" spans="1:6" ht="15">
      <c r="A131" s="42" t="s">
        <v>485</v>
      </c>
      <c r="B131" s="43" t="s">
        <v>528</v>
      </c>
      <c r="C131" s="217">
        <v>151804224.59</v>
      </c>
      <c r="D131" s="219">
        <v>22128895.71</v>
      </c>
      <c r="E131" s="45">
        <v>0.02693319134414196</v>
      </c>
      <c r="F131" s="45">
        <v>0.024331000000000002</v>
      </c>
    </row>
    <row r="132" spans="1:6" ht="15">
      <c r="A132" s="42" t="s">
        <v>485</v>
      </c>
      <c r="B132" s="43" t="s">
        <v>529</v>
      </c>
      <c r="C132" s="217">
        <v>151804224.59</v>
      </c>
      <c r="D132" s="219">
        <v>22128895.71</v>
      </c>
      <c r="E132" s="45">
        <v>0.03979197144508362</v>
      </c>
      <c r="F132" s="45">
        <v>0.039247000000000004</v>
      </c>
    </row>
    <row r="133" spans="1:6" ht="15">
      <c r="A133" s="42" t="s">
        <v>485</v>
      </c>
      <c r="B133" s="43" t="s">
        <v>530</v>
      </c>
      <c r="C133" s="217">
        <v>151804224.59</v>
      </c>
      <c r="D133" s="219">
        <v>22128895.71</v>
      </c>
      <c r="E133" s="45">
        <v>0.02693319134414196</v>
      </c>
      <c r="F133" s="45">
        <v>0.024331000000000002</v>
      </c>
    </row>
    <row r="134" spans="1:6" ht="15">
      <c r="A134" s="42" t="s">
        <v>485</v>
      </c>
      <c r="B134" s="43" t="s">
        <v>531</v>
      </c>
      <c r="C134" s="218">
        <v>151804224.59</v>
      </c>
      <c r="D134" s="220">
        <v>22128895.71</v>
      </c>
      <c r="E134" s="45">
        <v>0.03979197144508362</v>
      </c>
      <c r="F134" s="45">
        <v>0.039247000000000004</v>
      </c>
    </row>
    <row r="135" spans="1:6" ht="15">
      <c r="A135" s="42" t="s">
        <v>485</v>
      </c>
      <c r="B135" s="43" t="s">
        <v>532</v>
      </c>
      <c r="C135" s="28">
        <v>145472710.43</v>
      </c>
      <c r="D135" s="47">
        <v>21205934.47</v>
      </c>
      <c r="E135" s="45">
        <v>0.02424309030175209</v>
      </c>
      <c r="F135" s="45">
        <v>0.022684000000000003</v>
      </c>
    </row>
    <row r="136" spans="1:6" ht="15">
      <c r="A136" s="42" t="s">
        <v>533</v>
      </c>
      <c r="B136" s="43" t="s">
        <v>534</v>
      </c>
      <c r="C136" s="218">
        <v>190398985.1</v>
      </c>
      <c r="D136" s="220">
        <v>27754954.1</v>
      </c>
      <c r="E136" s="45">
        <v>0</v>
      </c>
      <c r="F136" s="45">
        <v>-0.008079000000000001</v>
      </c>
    </row>
    <row r="137" spans="1:6" ht="15">
      <c r="A137" s="42" t="s">
        <v>533</v>
      </c>
      <c r="B137" s="43" t="s">
        <v>535</v>
      </c>
      <c r="C137" s="218">
        <v>190398985.1</v>
      </c>
      <c r="D137" s="220">
        <v>27754954.1</v>
      </c>
      <c r="E137" s="45">
        <v>0.01282493956387043</v>
      </c>
      <c r="F137" s="45">
        <v>0.015215000000000003</v>
      </c>
    </row>
    <row r="138" spans="1:6" ht="15">
      <c r="A138" s="42" t="s">
        <v>494</v>
      </c>
      <c r="B138" s="43" t="s">
        <v>536</v>
      </c>
      <c r="C138" s="28">
        <v>427413732.29</v>
      </c>
      <c r="D138" s="47">
        <v>62305208.79</v>
      </c>
      <c r="E138" s="45">
        <v>0.01965842954814434</v>
      </c>
      <c r="F138" s="45">
        <v>0.025929999999999998</v>
      </c>
    </row>
    <row r="139" spans="1:6" ht="15">
      <c r="A139" s="42" t="s">
        <v>494</v>
      </c>
      <c r="B139" s="43" t="s">
        <v>537</v>
      </c>
      <c r="C139" s="28">
        <v>231293356.25</v>
      </c>
      <c r="D139" s="47">
        <v>33716232.69</v>
      </c>
      <c r="E139" s="45">
        <v>0.022882549092173576</v>
      </c>
      <c r="F139" s="45">
        <v>0.024359000000000002</v>
      </c>
    </row>
    <row r="140" spans="1:6" ht="15">
      <c r="A140" s="42" t="s">
        <v>496</v>
      </c>
      <c r="B140" s="43" t="s">
        <v>538</v>
      </c>
      <c r="C140" s="28">
        <v>275499000.57</v>
      </c>
      <c r="D140" s="47">
        <v>40160204.16</v>
      </c>
      <c r="E140" s="45">
        <v>-0.03244065120816231</v>
      </c>
      <c r="F140" s="45">
        <v>0.023473</v>
      </c>
    </row>
    <row r="141" spans="1:6" ht="15">
      <c r="A141" s="42" t="s">
        <v>496</v>
      </c>
      <c r="B141" s="43" t="s">
        <v>539</v>
      </c>
      <c r="C141" s="28">
        <v>350996122.86</v>
      </c>
      <c r="D141" s="47">
        <v>51165615.58</v>
      </c>
      <c r="E141" s="45">
        <v>0.031408678740262985</v>
      </c>
      <c r="F141" s="45">
        <v>0.023461</v>
      </c>
    </row>
    <row r="142" spans="1:6" ht="409.5" customHeight="1" hidden="1">
      <c r="A142" s="42"/>
      <c r="B142" s="43"/>
      <c r="C142" s="28"/>
      <c r="D142" s="47"/>
      <c r="E142" s="45"/>
      <c r="F142" s="45"/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499</v>
      </c>
      <c r="B171" s="35"/>
      <c r="C171" s="36">
        <v>3567863070.35</v>
      </c>
      <c r="D171" s="36">
        <v>520096657.49</v>
      </c>
      <c r="E171" s="35"/>
      <c r="F171" s="35"/>
    </row>
    <row r="172" spans="1:6" ht="15">
      <c r="A172" s="42" t="s">
        <v>480</v>
      </c>
      <c r="B172" s="43" t="s">
        <v>540</v>
      </c>
      <c r="C172" s="28">
        <v>32467696.62</v>
      </c>
      <c r="D172" s="47">
        <v>32467696.62</v>
      </c>
      <c r="E172" s="45">
        <v>0.018575631082057953</v>
      </c>
      <c r="F172" s="45">
        <v>-0.048632</v>
      </c>
    </row>
    <row r="173" spans="1:6" ht="15">
      <c r="A173" s="42" t="s">
        <v>485</v>
      </c>
      <c r="B173" s="43" t="s">
        <v>541</v>
      </c>
      <c r="C173" s="28">
        <v>12417137.67</v>
      </c>
      <c r="D173" s="47">
        <v>12417137.67</v>
      </c>
      <c r="E173" s="45">
        <v>0.020151861011981964</v>
      </c>
      <c r="F173" s="45">
        <v>0.008949</v>
      </c>
    </row>
    <row r="174" spans="1:6" ht="15">
      <c r="A174" s="42" t="s">
        <v>487</v>
      </c>
      <c r="B174" s="43" t="s">
        <v>542</v>
      </c>
      <c r="C174" s="28">
        <v>9316717.01</v>
      </c>
      <c r="D174" s="47">
        <v>9316717.01</v>
      </c>
      <c r="E174" s="45">
        <v>0.016681799665093422</v>
      </c>
      <c r="F174" s="45">
        <v>-0.15116800000000002</v>
      </c>
    </row>
    <row r="175" spans="1:6" ht="15">
      <c r="A175" s="42" t="s">
        <v>490</v>
      </c>
      <c r="B175" s="43" t="s">
        <v>543</v>
      </c>
      <c r="C175" s="28">
        <v>11384088</v>
      </c>
      <c r="D175" s="47">
        <v>11384088</v>
      </c>
      <c r="E175" s="45">
        <v>0.02152946963906288</v>
      </c>
      <c r="F175" s="45">
        <v>-0.051143</v>
      </c>
    </row>
    <row r="176" spans="1:6" ht="409.5" customHeight="1" hidden="1">
      <c r="A176" s="42"/>
      <c r="B176" s="43"/>
      <c r="C176" s="28"/>
      <c r="D176" s="47"/>
      <c r="E176" s="45"/>
      <c r="F176" s="45"/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544</v>
      </c>
      <c r="B221" s="35"/>
      <c r="C221" s="36">
        <v>65585639.3</v>
      </c>
      <c r="D221" s="36">
        <v>65585639.3</v>
      </c>
      <c r="E221" s="35"/>
      <c r="F221" s="35"/>
    </row>
    <row r="222" spans="1:6" ht="15">
      <c r="A222" s="215" t="s">
        <v>545</v>
      </c>
      <c r="B222" s="215"/>
      <c r="C222" s="215"/>
      <c r="D222" s="36">
        <v>585682296.79</v>
      </c>
      <c r="E222" s="48"/>
      <c r="F222" s="48"/>
    </row>
    <row r="223" spans="1:6" ht="5.25" customHeight="1">
      <c r="A223" s="194"/>
      <c r="B223" s="194"/>
      <c r="C223" s="194"/>
      <c r="D223" s="36"/>
      <c r="E223" s="48"/>
      <c r="F223" s="48"/>
    </row>
    <row r="224" spans="1:6" ht="15">
      <c r="A224" s="215" t="s">
        <v>546</v>
      </c>
      <c r="B224" s="215"/>
      <c r="C224" s="48"/>
      <c r="D224" s="36">
        <f>SUM(D222,D122)</f>
        <v>1361760371.46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224:B224"/>
    <mergeCell ref="D124:D125"/>
    <mergeCell ref="C131:C134"/>
    <mergeCell ref="D131:D134"/>
    <mergeCell ref="C136:C137"/>
    <mergeCell ref="D136:D137"/>
    <mergeCell ref="A222:C222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B11" sqref="B11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7" t="s">
        <v>547</v>
      </c>
      <c r="B1" s="227"/>
      <c r="C1" s="227"/>
    </row>
    <row r="2" spans="1:3" ht="15">
      <c r="A2" s="228" t="s">
        <v>906</v>
      </c>
      <c r="B2" s="228"/>
      <c r="C2" s="228"/>
    </row>
    <row r="3" spans="1:3" ht="15">
      <c r="A3" s="228"/>
      <c r="B3" s="228"/>
      <c r="C3" s="228"/>
    </row>
    <row r="4" spans="1:3" ht="6" customHeight="1">
      <c r="A4" s="51"/>
      <c r="B4" s="51"/>
      <c r="C4" s="51"/>
    </row>
    <row r="5" spans="1:3" ht="15">
      <c r="A5" s="225" t="s">
        <v>473</v>
      </c>
      <c r="B5" s="225" t="s">
        <v>474</v>
      </c>
      <c r="C5" s="226" t="s">
        <v>548</v>
      </c>
    </row>
    <row r="6" spans="1:3" ht="15">
      <c r="A6" s="225"/>
      <c r="B6" s="225"/>
      <c r="C6" s="226"/>
    </row>
    <row r="7" spans="1:3" ht="15">
      <c r="A7" s="2" t="s">
        <v>480</v>
      </c>
      <c r="B7" s="2" t="s">
        <v>481</v>
      </c>
      <c r="C7" s="52">
        <v>1342</v>
      </c>
    </row>
    <row r="8" spans="1:3" ht="15">
      <c r="A8" s="2" t="s">
        <v>480</v>
      </c>
      <c r="B8" s="2" t="s">
        <v>482</v>
      </c>
      <c r="C8" s="52">
        <v>955</v>
      </c>
    </row>
    <row r="9" spans="1:3" ht="15">
      <c r="A9" s="2" t="s">
        <v>483</v>
      </c>
      <c r="B9" s="2" t="s">
        <v>484</v>
      </c>
      <c r="C9" s="52">
        <v>1921</v>
      </c>
    </row>
    <row r="10" spans="1:3" ht="15">
      <c r="A10" s="2" t="s">
        <v>485</v>
      </c>
      <c r="B10" s="2" t="s">
        <v>486</v>
      </c>
      <c r="C10" s="52">
        <v>1533</v>
      </c>
    </row>
    <row r="11" spans="1:3" ht="15">
      <c r="A11" s="2" t="s">
        <v>487</v>
      </c>
      <c r="B11" s="2" t="s">
        <v>488</v>
      </c>
      <c r="C11" s="52">
        <v>6536</v>
      </c>
    </row>
    <row r="12" spans="1:3" ht="15">
      <c r="A12" s="2" t="s">
        <v>487</v>
      </c>
      <c r="B12" s="2" t="s">
        <v>489</v>
      </c>
      <c r="C12" s="52">
        <v>2045</v>
      </c>
    </row>
    <row r="13" spans="1:3" ht="15">
      <c r="A13" s="2" t="s">
        <v>490</v>
      </c>
      <c r="B13" s="2" t="s">
        <v>491</v>
      </c>
      <c r="C13" s="52">
        <v>358</v>
      </c>
    </row>
    <row r="14" spans="1:3" ht="15">
      <c r="A14" s="2" t="s">
        <v>490</v>
      </c>
      <c r="B14" s="2" t="s">
        <v>492</v>
      </c>
      <c r="C14" s="52">
        <v>1881</v>
      </c>
    </row>
    <row r="15" spans="1:3" ht="15">
      <c r="A15" s="2" t="s">
        <v>490</v>
      </c>
      <c r="B15" s="2" t="s">
        <v>493</v>
      </c>
      <c r="C15" s="52">
        <v>4699</v>
      </c>
    </row>
    <row r="16" spans="1:3" ht="15">
      <c r="A16" s="2" t="s">
        <v>494</v>
      </c>
      <c r="B16" s="2" t="s">
        <v>495</v>
      </c>
      <c r="C16" s="52">
        <v>57</v>
      </c>
    </row>
    <row r="17" spans="1:3" ht="15">
      <c r="A17" s="2" t="s">
        <v>496</v>
      </c>
      <c r="B17" s="2" t="s">
        <v>497</v>
      </c>
      <c r="C17" s="52">
        <v>2505</v>
      </c>
    </row>
    <row r="18" spans="1:3" ht="15">
      <c r="A18" s="2" t="s">
        <v>496</v>
      </c>
      <c r="B18" s="2" t="s">
        <v>498</v>
      </c>
      <c r="C18" s="52">
        <v>1063</v>
      </c>
    </row>
    <row r="19" spans="1:3" ht="409.5" customHeight="1" hidden="1">
      <c r="A19" s="2"/>
      <c r="B19" s="2"/>
      <c r="C19" s="52"/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24" t="s">
        <v>499</v>
      </c>
      <c r="B27" s="224"/>
      <c r="C27" s="53">
        <f>SUM(C7:C26)</f>
        <v>24895</v>
      </c>
    </row>
    <row r="28" spans="1:3" ht="15">
      <c r="A28" s="30" t="s">
        <v>480</v>
      </c>
      <c r="B28" s="2" t="s">
        <v>500</v>
      </c>
      <c r="C28" s="52">
        <v>728</v>
      </c>
    </row>
    <row r="29" spans="1:3" ht="15">
      <c r="A29" s="30" t="s">
        <v>480</v>
      </c>
      <c r="B29" s="2" t="s">
        <v>501</v>
      </c>
      <c r="C29" s="52">
        <v>1952</v>
      </c>
    </row>
    <row r="30" spans="1:3" ht="15">
      <c r="A30" s="30" t="s">
        <v>483</v>
      </c>
      <c r="B30" s="2" t="s">
        <v>502</v>
      </c>
      <c r="C30" s="52">
        <v>470</v>
      </c>
    </row>
    <row r="31" spans="1:3" ht="15">
      <c r="A31" s="30" t="s">
        <v>483</v>
      </c>
      <c r="B31" s="2" t="s">
        <v>503</v>
      </c>
      <c r="C31" s="52">
        <v>1553</v>
      </c>
    </row>
    <row r="32" spans="1:3" ht="15">
      <c r="A32" s="30" t="s">
        <v>485</v>
      </c>
      <c r="B32" s="2" t="s">
        <v>504</v>
      </c>
      <c r="C32" s="52">
        <v>244</v>
      </c>
    </row>
    <row r="33" spans="1:3" ht="15">
      <c r="A33" s="30" t="s">
        <v>485</v>
      </c>
      <c r="B33" s="2" t="s">
        <v>505</v>
      </c>
      <c r="C33" s="52">
        <v>1911</v>
      </c>
    </row>
    <row r="34" spans="1:3" ht="15">
      <c r="A34" s="30" t="s">
        <v>485</v>
      </c>
      <c r="B34" s="2" t="s">
        <v>506</v>
      </c>
      <c r="C34" s="52">
        <v>455</v>
      </c>
    </row>
    <row r="35" spans="1:3" ht="15">
      <c r="A35" s="30" t="s">
        <v>485</v>
      </c>
      <c r="B35" s="2" t="s">
        <v>507</v>
      </c>
      <c r="C35" s="52">
        <v>247</v>
      </c>
    </row>
    <row r="36" spans="1:3" ht="15">
      <c r="A36" s="30" t="s">
        <v>485</v>
      </c>
      <c r="B36" s="2" t="s">
        <v>508</v>
      </c>
      <c r="C36" s="52">
        <v>222</v>
      </c>
    </row>
    <row r="37" spans="1:3" ht="15">
      <c r="A37" s="30" t="s">
        <v>487</v>
      </c>
      <c r="B37" s="2" t="s">
        <v>509</v>
      </c>
      <c r="C37" s="52">
        <v>1635</v>
      </c>
    </row>
    <row r="38" spans="1:3" ht="15">
      <c r="A38" s="30" t="s">
        <v>487</v>
      </c>
      <c r="B38" s="2" t="s">
        <v>510</v>
      </c>
      <c r="C38" s="52">
        <v>3772</v>
      </c>
    </row>
    <row r="39" spans="1:3" ht="15">
      <c r="A39" s="30" t="s">
        <v>487</v>
      </c>
      <c r="B39" s="2" t="s">
        <v>511</v>
      </c>
      <c r="C39" s="52">
        <v>5689</v>
      </c>
    </row>
    <row r="40" spans="1:3" ht="15">
      <c r="A40" s="30" t="s">
        <v>490</v>
      </c>
      <c r="B40" s="2" t="s">
        <v>512</v>
      </c>
      <c r="C40" s="52">
        <v>3092</v>
      </c>
    </row>
    <row r="41" spans="1:3" ht="15">
      <c r="A41" s="30" t="s">
        <v>490</v>
      </c>
      <c r="B41" s="2" t="s">
        <v>513</v>
      </c>
      <c r="C41" s="52">
        <v>5821</v>
      </c>
    </row>
    <row r="42" spans="1:3" ht="15">
      <c r="A42" s="30" t="s">
        <v>494</v>
      </c>
      <c r="B42" s="2" t="s">
        <v>514</v>
      </c>
      <c r="C42" s="52">
        <v>5</v>
      </c>
    </row>
    <row r="43" spans="1:3" ht="15">
      <c r="A43" s="30" t="s">
        <v>496</v>
      </c>
      <c r="B43" s="2" t="s">
        <v>515</v>
      </c>
      <c r="C43" s="52">
        <v>1681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24" t="s">
        <v>516</v>
      </c>
      <c r="B48" s="224"/>
      <c r="C48" s="53">
        <f>SUM(C28:C47)</f>
        <v>29477</v>
      </c>
    </row>
    <row r="49" spans="1:3" ht="15">
      <c r="A49" s="30" t="s">
        <v>485</v>
      </c>
      <c r="B49" s="2" t="s">
        <v>517</v>
      </c>
      <c r="C49" s="52">
        <v>2744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24" t="s">
        <v>518</v>
      </c>
      <c r="B53" s="224"/>
      <c r="C53" s="54">
        <f>SUM(C49:C52)</f>
        <v>2744</v>
      </c>
    </row>
    <row r="54" spans="1:3" ht="15">
      <c r="A54" s="55" t="s">
        <v>549</v>
      </c>
      <c r="B54" s="56"/>
      <c r="C54" s="57">
        <f>SUM(C27,C48,C53)</f>
        <v>57116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5" t="s">
        <v>473</v>
      </c>
      <c r="B58" s="225" t="s">
        <v>520</v>
      </c>
      <c r="C58" s="226" t="s">
        <v>548</v>
      </c>
    </row>
    <row r="59" spans="1:3" ht="15">
      <c r="A59" s="225"/>
      <c r="B59" s="225"/>
      <c r="C59" s="226"/>
    </row>
    <row r="60" spans="1:3" ht="15">
      <c r="A60" s="61" t="s">
        <v>521</v>
      </c>
      <c r="B60" s="62" t="s">
        <v>522</v>
      </c>
      <c r="C60" s="63">
        <v>4</v>
      </c>
    </row>
    <row r="61" spans="1:3" ht="15">
      <c r="A61" s="61" t="s">
        <v>480</v>
      </c>
      <c r="B61" s="62" t="s">
        <v>523</v>
      </c>
      <c r="C61" s="64">
        <v>3</v>
      </c>
    </row>
    <row r="62" spans="1:3" ht="15">
      <c r="A62" s="61" t="s">
        <v>524</v>
      </c>
      <c r="B62" s="62" t="s">
        <v>525</v>
      </c>
      <c r="C62" s="64">
        <v>4</v>
      </c>
    </row>
    <row r="63" spans="1:3" ht="15">
      <c r="A63" s="61" t="s">
        <v>524</v>
      </c>
      <c r="B63" s="62" t="s">
        <v>526</v>
      </c>
      <c r="C63" s="64">
        <v>3</v>
      </c>
    </row>
    <row r="64" spans="1:3" ht="15">
      <c r="A64" s="61" t="s">
        <v>485</v>
      </c>
      <c r="B64" s="62" t="s">
        <v>527</v>
      </c>
      <c r="C64" s="64">
        <v>5</v>
      </c>
    </row>
    <row r="65" spans="1:3" ht="15">
      <c r="A65" s="61" t="s">
        <v>485</v>
      </c>
      <c r="B65" s="62" t="s">
        <v>528</v>
      </c>
      <c r="C65" s="64">
        <v>3</v>
      </c>
    </row>
    <row r="66" spans="1:3" ht="15">
      <c r="A66" s="61" t="s">
        <v>485</v>
      </c>
      <c r="B66" s="62" t="s">
        <v>529</v>
      </c>
      <c r="C66" s="64">
        <v>4</v>
      </c>
    </row>
    <row r="67" spans="1:3" ht="15">
      <c r="A67" s="61" t="s">
        <v>485</v>
      </c>
      <c r="B67" s="62" t="s">
        <v>530</v>
      </c>
      <c r="C67" s="64">
        <v>2</v>
      </c>
    </row>
    <row r="68" spans="1:3" ht="15">
      <c r="A68" s="61" t="s">
        <v>485</v>
      </c>
      <c r="B68" s="62" t="s">
        <v>531</v>
      </c>
      <c r="C68" s="64">
        <v>2</v>
      </c>
    </row>
    <row r="69" spans="1:3" ht="15">
      <c r="A69" s="61" t="s">
        <v>485</v>
      </c>
      <c r="B69" s="62" t="s">
        <v>532</v>
      </c>
      <c r="C69" s="64">
        <v>5</v>
      </c>
    </row>
    <row r="70" spans="1:3" ht="15">
      <c r="A70" s="61" t="s">
        <v>533</v>
      </c>
      <c r="B70" s="62" t="s">
        <v>534</v>
      </c>
      <c r="C70" s="64">
        <v>3</v>
      </c>
    </row>
    <row r="71" spans="1:3" ht="15">
      <c r="A71" s="61" t="s">
        <v>533</v>
      </c>
      <c r="B71" s="62" t="s">
        <v>535</v>
      </c>
      <c r="C71" s="64">
        <v>4</v>
      </c>
    </row>
    <row r="72" spans="1:3" ht="15">
      <c r="A72" s="61" t="s">
        <v>494</v>
      </c>
      <c r="B72" s="62" t="s">
        <v>536</v>
      </c>
      <c r="C72" s="64">
        <v>2</v>
      </c>
    </row>
    <row r="73" spans="1:3" ht="15">
      <c r="A73" s="61" t="s">
        <v>494</v>
      </c>
      <c r="B73" s="62" t="s">
        <v>537</v>
      </c>
      <c r="C73" s="64">
        <v>2</v>
      </c>
    </row>
    <row r="74" spans="1:3" ht="15">
      <c r="A74" s="61" t="s">
        <v>496</v>
      </c>
      <c r="B74" s="62" t="s">
        <v>538</v>
      </c>
      <c r="C74" s="64">
        <v>8</v>
      </c>
    </row>
    <row r="75" spans="1:3" ht="15">
      <c r="A75" s="61" t="s">
        <v>496</v>
      </c>
      <c r="B75" s="62" t="s">
        <v>539</v>
      </c>
      <c r="C75" s="64">
        <v>5</v>
      </c>
    </row>
    <row r="76" spans="1:3" ht="409.5" customHeight="1" hidden="1">
      <c r="A76" s="61"/>
      <c r="B76" s="62"/>
      <c r="C76" s="64"/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499</v>
      </c>
      <c r="B80" s="56"/>
      <c r="C80" s="57">
        <f>SUM(C60:C79)</f>
        <v>59</v>
      </c>
    </row>
    <row r="81" spans="1:3" ht="15">
      <c r="A81" s="61" t="s">
        <v>480</v>
      </c>
      <c r="B81" s="62" t="s">
        <v>540</v>
      </c>
      <c r="C81" s="64">
        <v>3</v>
      </c>
    </row>
    <row r="82" spans="1:3" ht="15">
      <c r="A82" s="61" t="s">
        <v>485</v>
      </c>
      <c r="B82" s="62" t="s">
        <v>541</v>
      </c>
      <c r="C82" s="64">
        <v>4</v>
      </c>
    </row>
    <row r="83" spans="1:3" ht="15">
      <c r="A83" s="61" t="s">
        <v>487</v>
      </c>
      <c r="B83" s="62" t="s">
        <v>542</v>
      </c>
      <c r="C83" s="64">
        <v>15</v>
      </c>
    </row>
    <row r="84" spans="1:3" ht="15">
      <c r="A84" s="61" t="s">
        <v>490</v>
      </c>
      <c r="B84" s="62" t="s">
        <v>543</v>
      </c>
      <c r="C84" s="64">
        <v>10</v>
      </c>
    </row>
    <row r="85" spans="1:3" ht="409.5" customHeight="1" hidden="1">
      <c r="A85" s="61"/>
      <c r="B85" s="62"/>
      <c r="C85" s="64"/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516</v>
      </c>
      <c r="B89" s="56"/>
      <c r="C89" s="57">
        <f>SUM(C81:C88)</f>
        <v>32</v>
      </c>
    </row>
    <row r="90" spans="1:3" ht="15">
      <c r="A90" s="55" t="s">
        <v>545</v>
      </c>
      <c r="B90" s="56"/>
      <c r="C90" s="57">
        <f>SUM(C80,C89)</f>
        <v>91</v>
      </c>
    </row>
    <row r="91" spans="1:3" ht="3.75" customHeight="1">
      <c r="A91" s="194"/>
      <c r="B91" s="187"/>
      <c r="C91" s="65"/>
    </row>
    <row r="92" spans="1:3" ht="15">
      <c r="A92" s="66" t="s">
        <v>546</v>
      </c>
      <c r="B92" s="67"/>
      <c r="C92" s="57">
        <f>SUM(C54,C90)</f>
        <v>57207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18" sqref="C18"/>
    </sheetView>
  </sheetViews>
  <sheetFormatPr defaultColWidth="0" defaultRowHeight="15" customHeight="1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7" t="s">
        <v>550</v>
      </c>
      <c r="B1" s="227"/>
      <c r="C1" s="227"/>
      <c r="D1" s="227"/>
    </row>
    <row r="2" spans="1:4" ht="15">
      <c r="A2" s="228" t="s">
        <v>906</v>
      </c>
      <c r="B2" s="228"/>
      <c r="C2" s="228"/>
      <c r="D2" s="228"/>
    </row>
    <row r="3" spans="1:4" ht="15">
      <c r="A3" s="228" t="s">
        <v>551</v>
      </c>
      <c r="B3" s="228"/>
      <c r="C3" s="228"/>
      <c r="D3" s="228"/>
    </row>
    <row r="4" spans="1:4" ht="6" customHeight="1">
      <c r="A4" s="51"/>
      <c r="B4" s="51"/>
      <c r="C4" s="51"/>
      <c r="D4" s="51"/>
    </row>
    <row r="5" spans="1:4" ht="15">
      <c r="A5" s="195" t="s">
        <v>552</v>
      </c>
      <c r="B5" s="70" t="s">
        <v>553</v>
      </c>
      <c r="C5" s="70" t="s">
        <v>554</v>
      </c>
      <c r="D5" s="70" t="s">
        <v>555</v>
      </c>
    </row>
    <row r="6" spans="1:4" ht="15">
      <c r="A6" s="71">
        <v>41487</v>
      </c>
      <c r="B6" s="72">
        <v>6422085</v>
      </c>
      <c r="C6" s="72">
        <v>13950414</v>
      </c>
      <c r="D6" s="72">
        <v>20372499</v>
      </c>
    </row>
    <row r="7" spans="1:4" ht="15">
      <c r="A7" s="71">
        <v>41488</v>
      </c>
      <c r="B7" s="72">
        <v>9251890</v>
      </c>
      <c r="C7" s="72">
        <v>13938355</v>
      </c>
      <c r="D7" s="72">
        <v>23190245</v>
      </c>
    </row>
    <row r="8" spans="1:4" ht="15">
      <c r="A8" s="71">
        <v>41491</v>
      </c>
      <c r="B8" s="72">
        <v>16233160</v>
      </c>
      <c r="C8" s="72">
        <v>13572410</v>
      </c>
      <c r="D8" s="72">
        <v>29805570</v>
      </c>
    </row>
    <row r="9" spans="1:4" ht="15">
      <c r="A9" s="71">
        <v>41493</v>
      </c>
      <c r="B9" s="72">
        <v>17909156</v>
      </c>
      <c r="C9" s="72">
        <v>8190652</v>
      </c>
      <c r="D9" s="72">
        <v>26099808</v>
      </c>
    </row>
    <row r="10" spans="1:4" ht="15">
      <c r="A10" s="71">
        <v>41494</v>
      </c>
      <c r="B10" s="72">
        <v>9040058</v>
      </c>
      <c r="C10" s="72">
        <v>11953800</v>
      </c>
      <c r="D10" s="72">
        <v>20993858</v>
      </c>
    </row>
    <row r="11" spans="1:4" ht="15">
      <c r="A11" s="71">
        <v>41495</v>
      </c>
      <c r="B11" s="72">
        <v>5354060</v>
      </c>
      <c r="C11" s="72">
        <v>8503754</v>
      </c>
      <c r="D11" s="72">
        <v>13857814</v>
      </c>
    </row>
    <row r="12" spans="1:4" ht="15">
      <c r="A12" s="71">
        <v>41498</v>
      </c>
      <c r="B12" s="72">
        <v>10657592</v>
      </c>
      <c r="C12" s="72">
        <v>8163909</v>
      </c>
      <c r="D12" s="72">
        <v>18821501</v>
      </c>
    </row>
    <row r="13" spans="1:4" ht="15">
      <c r="A13" s="71">
        <v>41499</v>
      </c>
      <c r="B13" s="72">
        <v>6861153</v>
      </c>
      <c r="C13" s="72">
        <v>9583147</v>
      </c>
      <c r="D13" s="72">
        <v>16444300</v>
      </c>
    </row>
    <row r="14" spans="1:4" ht="15">
      <c r="A14" s="71">
        <v>41500</v>
      </c>
      <c r="B14" s="72">
        <v>13814130</v>
      </c>
      <c r="C14" s="72">
        <v>13368997</v>
      </c>
      <c r="D14" s="72">
        <v>27183127</v>
      </c>
    </row>
    <row r="15" spans="1:4" ht="15">
      <c r="A15" s="71">
        <v>41501</v>
      </c>
      <c r="B15" s="72">
        <v>13195262</v>
      </c>
      <c r="C15" s="72">
        <v>5893206</v>
      </c>
      <c r="D15" s="72">
        <v>19088468</v>
      </c>
    </row>
    <row r="16" spans="1:4" ht="15">
      <c r="A16" s="71">
        <v>41502</v>
      </c>
      <c r="B16" s="72">
        <v>30933960</v>
      </c>
      <c r="C16" s="72">
        <v>41399338</v>
      </c>
      <c r="D16" s="72">
        <v>72333298</v>
      </c>
    </row>
    <row r="17" spans="1:4" ht="15">
      <c r="A17" s="71">
        <v>41505</v>
      </c>
      <c r="B17" s="72">
        <v>19491680</v>
      </c>
      <c r="C17" s="72">
        <v>20681504</v>
      </c>
      <c r="D17" s="72">
        <v>40173184</v>
      </c>
    </row>
    <row r="18" spans="1:4" ht="15">
      <c r="A18" s="71">
        <v>41506</v>
      </c>
      <c r="B18" s="72">
        <v>21261370</v>
      </c>
      <c r="C18" s="72">
        <v>21487911</v>
      </c>
      <c r="D18" s="72">
        <v>42749281</v>
      </c>
    </row>
    <row r="19" spans="1:4" ht="15">
      <c r="A19" s="71">
        <v>41507</v>
      </c>
      <c r="B19" s="72">
        <v>12146095</v>
      </c>
      <c r="C19" s="72">
        <v>24918277</v>
      </c>
      <c r="D19" s="72">
        <v>37064372</v>
      </c>
    </row>
    <row r="20" spans="1:4" ht="15">
      <c r="A20" s="71">
        <v>41508</v>
      </c>
      <c r="B20" s="72">
        <v>26170493</v>
      </c>
      <c r="C20" s="72">
        <v>20111899</v>
      </c>
      <c r="D20" s="72">
        <v>46282392</v>
      </c>
    </row>
    <row r="21" spans="1:4" ht="15">
      <c r="A21" s="71">
        <v>41509</v>
      </c>
      <c r="B21" s="72">
        <v>16947636</v>
      </c>
      <c r="C21" s="72">
        <v>23978004</v>
      </c>
      <c r="D21" s="72">
        <v>40925640</v>
      </c>
    </row>
    <row r="22" spans="1:4" ht="15">
      <c r="A22" s="71">
        <v>41512</v>
      </c>
      <c r="B22" s="72">
        <v>16449427</v>
      </c>
      <c r="C22" s="72">
        <v>12796614</v>
      </c>
      <c r="D22" s="72">
        <v>29246041</v>
      </c>
    </row>
    <row r="23" spans="1:4" ht="15">
      <c r="A23" s="71">
        <v>41513</v>
      </c>
      <c r="B23" s="72">
        <v>25016520</v>
      </c>
      <c r="C23" s="72">
        <v>34441171</v>
      </c>
      <c r="D23" s="72">
        <v>59457691</v>
      </c>
    </row>
    <row r="24" spans="1:4" ht="15">
      <c r="A24" s="71">
        <v>41514</v>
      </c>
      <c r="B24" s="72">
        <v>22406642</v>
      </c>
      <c r="C24" s="72">
        <v>32889205</v>
      </c>
      <c r="D24" s="72">
        <v>55295847</v>
      </c>
    </row>
    <row r="25" spans="1:4" ht="15">
      <c r="A25" s="71">
        <v>41515</v>
      </c>
      <c r="B25" s="72">
        <v>32246076</v>
      </c>
      <c r="C25" s="72">
        <v>31399622</v>
      </c>
      <c r="D25" s="72">
        <v>63645698</v>
      </c>
    </row>
    <row r="26" spans="1:4" ht="15">
      <c r="A26" s="71">
        <v>41516</v>
      </c>
      <c r="B26" s="72">
        <v>19042136</v>
      </c>
      <c r="C26" s="72">
        <v>10787533</v>
      </c>
      <c r="D26" s="72">
        <v>29829669</v>
      </c>
    </row>
    <row r="27" spans="1:4" ht="409.5" customHeight="1" hidden="1">
      <c r="A27" s="71"/>
      <c r="B27" s="72"/>
      <c r="C27" s="72"/>
      <c r="D27" s="72"/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59" sqref="E159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4" t="s">
        <v>556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906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557</v>
      </c>
      <c r="B5" s="240" t="s">
        <v>558</v>
      </c>
      <c r="C5" s="241" t="s">
        <v>559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96"/>
      <c r="O5" s="229"/>
      <c r="P5" s="229"/>
    </row>
    <row r="6" spans="1:16" ht="15">
      <c r="A6" s="240"/>
      <c r="B6" s="240"/>
      <c r="C6" s="76" t="s">
        <v>560</v>
      </c>
      <c r="D6" s="76" t="s">
        <v>561</v>
      </c>
      <c r="E6" s="76" t="s">
        <v>562</v>
      </c>
      <c r="F6" s="76" t="s">
        <v>563</v>
      </c>
      <c r="G6" s="76" t="s">
        <v>564</v>
      </c>
      <c r="H6" s="76" t="s">
        <v>565</v>
      </c>
      <c r="I6" s="76" t="s">
        <v>566</v>
      </c>
      <c r="J6" s="76" t="s">
        <v>567</v>
      </c>
      <c r="K6" s="76" t="s">
        <v>568</v>
      </c>
      <c r="L6" s="76" t="s">
        <v>568</v>
      </c>
      <c r="M6" s="76" t="e">
        <v>#REF!</v>
      </c>
      <c r="N6" s="76" t="e">
        <v>#REF!</v>
      </c>
      <c r="O6" s="229"/>
      <c r="P6" s="229"/>
    </row>
    <row r="7" spans="1:14" ht="15">
      <c r="A7" s="230" t="s">
        <v>569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/>
    </row>
    <row r="8" spans="1:14" ht="15">
      <c r="A8" s="77" t="s">
        <v>570</v>
      </c>
      <c r="B8" s="77" t="s">
        <v>571</v>
      </c>
      <c r="C8" s="78"/>
      <c r="D8" s="78"/>
      <c r="E8" s="78"/>
      <c r="F8" s="78"/>
      <c r="G8" s="78"/>
      <c r="H8" s="78"/>
      <c r="I8" s="78"/>
      <c r="J8" s="78"/>
      <c r="K8" s="78">
        <v>3.27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572</v>
      </c>
      <c r="B9" s="77" t="s">
        <v>604</v>
      </c>
      <c r="C9" s="78"/>
      <c r="D9" s="78"/>
      <c r="E9" s="78"/>
      <c r="F9" s="78"/>
      <c r="G9" s="78"/>
      <c r="H9" s="78"/>
      <c r="I9" s="78"/>
      <c r="J9" s="78"/>
      <c r="K9" s="78">
        <v>5.5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572</v>
      </c>
      <c r="B10" s="77" t="s">
        <v>778</v>
      </c>
      <c r="C10" s="78"/>
      <c r="D10" s="78"/>
      <c r="E10" s="78"/>
      <c r="F10" s="78"/>
      <c r="G10" s="78"/>
      <c r="H10" s="78"/>
      <c r="I10" s="78"/>
      <c r="J10" s="78"/>
      <c r="K10" s="78">
        <v>5.85</v>
      </c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2" t="s">
        <v>577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3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2" t="s">
        <v>578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3"/>
    </row>
    <row r="47" spans="1:14" ht="15">
      <c r="A47" s="77" t="s">
        <v>575</v>
      </c>
      <c r="B47" s="77" t="s">
        <v>588</v>
      </c>
      <c r="C47" s="77"/>
      <c r="D47" s="77"/>
      <c r="E47" s="77"/>
      <c r="F47" s="77"/>
      <c r="G47" s="77"/>
      <c r="H47" s="77"/>
      <c r="I47" s="77">
        <v>1.06</v>
      </c>
      <c r="J47" s="77"/>
      <c r="K47" s="77"/>
      <c r="L47" s="80">
        <v>8.5</v>
      </c>
      <c r="M47" s="80" t="e">
        <v>#REF!</v>
      </c>
      <c r="N47" s="80" t="e">
        <v>#REF!</v>
      </c>
    </row>
    <row r="48" spans="1:14" ht="409.5" customHeight="1" hidden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2" t="s">
        <v>580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3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8"/>
      <c r="M88" s="198"/>
      <c r="N88" s="199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8"/>
      <c r="M89" s="198"/>
      <c r="N89" s="199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8"/>
      <c r="M90" s="198"/>
      <c r="N90" s="199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8"/>
      <c r="M91" s="198"/>
      <c r="N91" s="199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581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3" sqref="E13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4" t="s">
        <v>582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906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557</v>
      </c>
      <c r="B5" s="240" t="s">
        <v>558</v>
      </c>
      <c r="C5" s="241" t="s">
        <v>559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96"/>
      <c r="O5" s="229"/>
      <c r="P5" s="229"/>
    </row>
    <row r="6" spans="1:16" ht="15">
      <c r="A6" s="240"/>
      <c r="B6" s="240"/>
      <c r="C6" s="76" t="s">
        <v>560</v>
      </c>
      <c r="D6" s="76" t="s">
        <v>561</v>
      </c>
      <c r="E6" s="76" t="s">
        <v>562</v>
      </c>
      <c r="F6" s="76" t="s">
        <v>563</v>
      </c>
      <c r="G6" s="76" t="s">
        <v>564</v>
      </c>
      <c r="H6" s="76" t="s">
        <v>565</v>
      </c>
      <c r="I6" s="76" t="s">
        <v>566</v>
      </c>
      <c r="J6" s="76" t="s">
        <v>567</v>
      </c>
      <c r="K6" s="76" t="s">
        <v>568</v>
      </c>
      <c r="L6" s="76" t="s">
        <v>568</v>
      </c>
      <c r="M6" s="76" t="e">
        <v>#REF!</v>
      </c>
      <c r="N6" s="76" t="e">
        <v>#REF!</v>
      </c>
      <c r="O6" s="229"/>
      <c r="P6" s="229"/>
    </row>
    <row r="7" spans="1:14" ht="15">
      <c r="A7" s="230" t="s">
        <v>569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/>
    </row>
    <row r="8" spans="1:14" ht="15">
      <c r="A8" s="77" t="s">
        <v>570</v>
      </c>
      <c r="B8" s="77" t="s">
        <v>571</v>
      </c>
      <c r="C8" s="78"/>
      <c r="D8" s="78"/>
      <c r="E8" s="78"/>
      <c r="F8" s="78"/>
      <c r="G8" s="78"/>
      <c r="H8" s="78"/>
      <c r="I8" s="78"/>
      <c r="J8" s="78"/>
      <c r="K8" s="78">
        <v>2.95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570</v>
      </c>
      <c r="B9" s="77" t="s">
        <v>584</v>
      </c>
      <c r="C9" s="78"/>
      <c r="D9" s="78"/>
      <c r="E9" s="78"/>
      <c r="F9" s="78"/>
      <c r="G9" s="78"/>
      <c r="H9" s="78"/>
      <c r="I9" s="78"/>
      <c r="J9" s="78"/>
      <c r="K9" s="78">
        <v>2.4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572</v>
      </c>
      <c r="B10" s="77" t="s">
        <v>585</v>
      </c>
      <c r="C10" s="78"/>
      <c r="D10" s="78"/>
      <c r="E10" s="78"/>
      <c r="F10" s="78"/>
      <c r="G10" s="78"/>
      <c r="H10" s="78"/>
      <c r="I10" s="78"/>
      <c r="J10" s="78"/>
      <c r="K10" s="78">
        <v>1.55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572</v>
      </c>
      <c r="B11" s="77" t="s">
        <v>586</v>
      </c>
      <c r="C11" s="78"/>
      <c r="D11" s="78"/>
      <c r="E11" s="78"/>
      <c r="F11" s="78"/>
      <c r="G11" s="78"/>
      <c r="H11" s="78"/>
      <c r="I11" s="78"/>
      <c r="J11" s="78"/>
      <c r="K11" s="78">
        <v>3.7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572</v>
      </c>
      <c r="B12" s="77" t="s">
        <v>588</v>
      </c>
      <c r="C12" s="78"/>
      <c r="D12" s="78"/>
      <c r="E12" s="78"/>
      <c r="F12" s="78"/>
      <c r="G12" s="78"/>
      <c r="H12" s="78"/>
      <c r="I12" s="78"/>
      <c r="J12" s="78"/>
      <c r="K12" s="78">
        <v>3.6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572</v>
      </c>
      <c r="B13" s="77" t="s">
        <v>589</v>
      </c>
      <c r="C13" s="78"/>
      <c r="D13" s="78"/>
      <c r="E13" s="78"/>
      <c r="F13" s="78"/>
      <c r="G13" s="78"/>
      <c r="H13" s="78"/>
      <c r="I13" s="78"/>
      <c r="J13" s="78"/>
      <c r="K13" s="78">
        <v>2.58</v>
      </c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572</v>
      </c>
      <c r="B14" s="77" t="s">
        <v>590</v>
      </c>
      <c r="C14" s="78"/>
      <c r="D14" s="78"/>
      <c r="E14" s="78"/>
      <c r="F14" s="78"/>
      <c r="G14" s="78"/>
      <c r="H14" s="78"/>
      <c r="I14" s="78"/>
      <c r="J14" s="78"/>
      <c r="K14" s="78">
        <v>4.05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572</v>
      </c>
      <c r="B15" s="77" t="s">
        <v>591</v>
      </c>
      <c r="C15" s="78"/>
      <c r="D15" s="78"/>
      <c r="E15" s="78"/>
      <c r="F15" s="78"/>
      <c r="G15" s="78"/>
      <c r="H15" s="78"/>
      <c r="I15" s="78"/>
      <c r="J15" s="78"/>
      <c r="K15" s="78">
        <v>6.35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592</v>
      </c>
      <c r="B16" s="77" t="s">
        <v>593</v>
      </c>
      <c r="C16" s="78"/>
      <c r="D16" s="78"/>
      <c r="E16" s="78"/>
      <c r="F16" s="78"/>
      <c r="G16" s="78"/>
      <c r="H16" s="78">
        <v>1.75</v>
      </c>
      <c r="I16" s="78">
        <v>1.05</v>
      </c>
      <c r="J16" s="78"/>
      <c r="K16" s="78">
        <v>3.06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671</v>
      </c>
      <c r="B17" s="77" t="s">
        <v>593</v>
      </c>
      <c r="C17" s="78">
        <v>1.4</v>
      </c>
      <c r="D17" s="78"/>
      <c r="E17" s="78"/>
      <c r="F17" s="78">
        <v>1.4</v>
      </c>
      <c r="G17" s="78"/>
      <c r="H17" s="78">
        <v>1.82</v>
      </c>
      <c r="I17" s="78">
        <v>1.97</v>
      </c>
      <c r="J17" s="78">
        <v>2.16</v>
      </c>
      <c r="K17" s="78">
        <v>3.37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594</v>
      </c>
      <c r="B18" s="77" t="s">
        <v>595</v>
      </c>
      <c r="C18" s="78"/>
      <c r="D18" s="78"/>
      <c r="E18" s="78"/>
      <c r="F18" s="78"/>
      <c r="G18" s="78"/>
      <c r="H18" s="78"/>
      <c r="I18" s="78"/>
      <c r="J18" s="78">
        <v>2.27</v>
      </c>
      <c r="K18" s="78">
        <v>3.12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594</v>
      </c>
      <c r="B19" s="77" t="s">
        <v>596</v>
      </c>
      <c r="C19" s="78"/>
      <c r="D19" s="78"/>
      <c r="E19" s="78"/>
      <c r="F19" s="78"/>
      <c r="G19" s="78"/>
      <c r="H19" s="78"/>
      <c r="I19" s="78"/>
      <c r="J19" s="78">
        <v>2.18</v>
      </c>
      <c r="K19" s="78">
        <v>2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594</v>
      </c>
      <c r="B20" s="77" t="s">
        <v>597</v>
      </c>
      <c r="C20" s="78"/>
      <c r="D20" s="78"/>
      <c r="E20" s="78">
        <v>1.3</v>
      </c>
      <c r="F20" s="78"/>
      <c r="G20" s="78"/>
      <c r="H20" s="78"/>
      <c r="I20" s="78"/>
      <c r="J20" s="78"/>
      <c r="K20" s="78">
        <v>2.23</v>
      </c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594</v>
      </c>
      <c r="B21" s="77" t="s">
        <v>598</v>
      </c>
      <c r="C21" s="78"/>
      <c r="D21" s="78"/>
      <c r="E21" s="78">
        <v>2.5</v>
      </c>
      <c r="F21" s="78"/>
      <c r="G21" s="78"/>
      <c r="H21" s="78"/>
      <c r="I21" s="78">
        <v>1.81</v>
      </c>
      <c r="J21" s="78">
        <v>2.28</v>
      </c>
      <c r="K21" s="78">
        <v>2.87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594</v>
      </c>
      <c r="B22" s="77" t="s">
        <v>579</v>
      </c>
      <c r="C22" s="78"/>
      <c r="D22" s="78">
        <v>1.6</v>
      </c>
      <c r="E22" s="78"/>
      <c r="F22" s="78"/>
      <c r="G22" s="78"/>
      <c r="H22" s="78"/>
      <c r="I22" s="78">
        <v>1.42</v>
      </c>
      <c r="J22" s="78">
        <v>2.44</v>
      </c>
      <c r="K22" s="78">
        <v>2.05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594</v>
      </c>
      <c r="B23" s="77" t="s">
        <v>583</v>
      </c>
      <c r="C23" s="78">
        <v>1</v>
      </c>
      <c r="D23" s="78"/>
      <c r="E23" s="78"/>
      <c r="F23" s="78"/>
      <c r="G23" s="78"/>
      <c r="H23" s="78">
        <v>1</v>
      </c>
      <c r="I23" s="78">
        <v>1.9</v>
      </c>
      <c r="J23" s="78">
        <v>1.38</v>
      </c>
      <c r="K23" s="78">
        <v>3.39</v>
      </c>
      <c r="L23" s="79"/>
      <c r="M23" s="79"/>
      <c r="N23" s="79"/>
    </row>
    <row r="24" spans="1:14" ht="15">
      <c r="A24" s="77" t="s">
        <v>594</v>
      </c>
      <c r="B24" s="77" t="s">
        <v>599</v>
      </c>
      <c r="C24" s="78"/>
      <c r="D24" s="78"/>
      <c r="E24" s="78"/>
      <c r="F24" s="78"/>
      <c r="G24" s="78">
        <v>1.95</v>
      </c>
      <c r="H24" s="78"/>
      <c r="I24" s="78"/>
      <c r="J24" s="78">
        <v>2.19</v>
      </c>
      <c r="K24" s="78"/>
      <c r="L24" s="79"/>
      <c r="M24" s="79"/>
      <c r="N24" s="79"/>
    </row>
    <row r="25" spans="1:14" ht="15">
      <c r="A25" s="77" t="s">
        <v>594</v>
      </c>
      <c r="B25" s="77" t="s">
        <v>600</v>
      </c>
      <c r="C25" s="78"/>
      <c r="D25" s="78"/>
      <c r="E25" s="78"/>
      <c r="F25" s="78"/>
      <c r="G25" s="78"/>
      <c r="H25" s="78"/>
      <c r="I25" s="78"/>
      <c r="J25" s="78"/>
      <c r="K25" s="78">
        <v>2.75</v>
      </c>
      <c r="L25" s="79"/>
      <c r="M25" s="79"/>
      <c r="N25" s="79"/>
    </row>
    <row r="26" spans="1:14" ht="15">
      <c r="A26" s="77" t="s">
        <v>594</v>
      </c>
      <c r="B26" s="77" t="s">
        <v>601</v>
      </c>
      <c r="C26" s="78"/>
      <c r="D26" s="78"/>
      <c r="E26" s="78"/>
      <c r="F26" s="78"/>
      <c r="G26" s="78">
        <v>2</v>
      </c>
      <c r="H26" s="78"/>
      <c r="I26" s="78"/>
      <c r="J26" s="78">
        <v>1.99</v>
      </c>
      <c r="K26" s="78"/>
      <c r="L26" s="79"/>
      <c r="M26" s="79"/>
      <c r="N26" s="79"/>
    </row>
    <row r="27" spans="1:14" ht="15">
      <c r="A27" s="77" t="s">
        <v>594</v>
      </c>
      <c r="B27" s="77" t="s">
        <v>602</v>
      </c>
      <c r="C27" s="78"/>
      <c r="D27" s="78"/>
      <c r="E27" s="78"/>
      <c r="F27" s="78"/>
      <c r="G27" s="78"/>
      <c r="H27" s="78"/>
      <c r="I27" s="78">
        <v>2</v>
      </c>
      <c r="J27" s="78">
        <v>1.51</v>
      </c>
      <c r="K27" s="78">
        <v>2.52</v>
      </c>
      <c r="L27" s="79"/>
      <c r="M27" s="79"/>
      <c r="N27" s="79"/>
    </row>
    <row r="28" spans="1:14" ht="15">
      <c r="A28" s="77" t="s">
        <v>594</v>
      </c>
      <c r="B28" s="77" t="s">
        <v>603</v>
      </c>
      <c r="C28" s="78"/>
      <c r="D28" s="78"/>
      <c r="E28" s="78"/>
      <c r="F28" s="78"/>
      <c r="G28" s="78"/>
      <c r="H28" s="78"/>
      <c r="I28" s="78"/>
      <c r="J28" s="78">
        <v>3.65</v>
      </c>
      <c r="K28" s="78">
        <v>3.75</v>
      </c>
      <c r="L28" s="79"/>
      <c r="M28" s="79"/>
      <c r="N28" s="79"/>
    </row>
    <row r="29" spans="1:14" ht="15">
      <c r="A29" s="77" t="s">
        <v>594</v>
      </c>
      <c r="B29" s="77" t="s">
        <v>604</v>
      </c>
      <c r="C29" s="78"/>
      <c r="D29" s="78"/>
      <c r="E29" s="78"/>
      <c r="F29" s="78"/>
      <c r="G29" s="78"/>
      <c r="H29" s="78"/>
      <c r="I29" s="78">
        <v>2.3</v>
      </c>
      <c r="J29" s="78">
        <v>2.25</v>
      </c>
      <c r="K29" s="78">
        <v>3.37</v>
      </c>
      <c r="L29" s="79"/>
      <c r="M29" s="79"/>
      <c r="N29" s="79"/>
    </row>
    <row r="30" spans="1:14" ht="15">
      <c r="A30" s="77" t="s">
        <v>594</v>
      </c>
      <c r="B30" s="77" t="s">
        <v>605</v>
      </c>
      <c r="C30" s="78"/>
      <c r="D30" s="78"/>
      <c r="E30" s="78">
        <v>1.5</v>
      </c>
      <c r="F30" s="78"/>
      <c r="G30" s="78">
        <v>2</v>
      </c>
      <c r="H30" s="78"/>
      <c r="I30" s="78"/>
      <c r="J30" s="78">
        <v>2.48</v>
      </c>
      <c r="K30" s="78">
        <v>2.44</v>
      </c>
      <c r="L30" s="79"/>
      <c r="M30" s="79"/>
      <c r="N30" s="79"/>
    </row>
    <row r="31" spans="1:14" ht="15">
      <c r="A31" s="77" t="s">
        <v>594</v>
      </c>
      <c r="B31" s="77" t="s">
        <v>571</v>
      </c>
      <c r="C31" s="78">
        <v>1.6</v>
      </c>
      <c r="D31" s="78">
        <v>1.6</v>
      </c>
      <c r="E31" s="78"/>
      <c r="F31" s="78"/>
      <c r="G31" s="78"/>
      <c r="H31" s="78"/>
      <c r="I31" s="78">
        <v>2.47</v>
      </c>
      <c r="J31" s="78">
        <v>2.12</v>
      </c>
      <c r="K31" s="78">
        <v>3.19</v>
      </c>
      <c r="L31" s="79"/>
      <c r="M31" s="79"/>
      <c r="N31" s="79"/>
    </row>
    <row r="32" spans="1:14" ht="15">
      <c r="A32" s="77" t="s">
        <v>594</v>
      </c>
      <c r="B32" s="77" t="s">
        <v>606</v>
      </c>
      <c r="C32" s="78">
        <v>1.24</v>
      </c>
      <c r="D32" s="78">
        <v>1.33</v>
      </c>
      <c r="E32" s="78"/>
      <c r="F32" s="78">
        <v>1.93</v>
      </c>
      <c r="G32" s="78"/>
      <c r="H32" s="78">
        <v>2</v>
      </c>
      <c r="I32" s="78">
        <v>2.2</v>
      </c>
      <c r="J32" s="78">
        <v>1.48</v>
      </c>
      <c r="K32" s="78">
        <v>2.68</v>
      </c>
      <c r="L32" s="79"/>
      <c r="M32" s="79"/>
      <c r="N32" s="79"/>
    </row>
    <row r="33" spans="1:14" ht="15">
      <c r="A33" s="77" t="s">
        <v>594</v>
      </c>
      <c r="B33" s="77" t="s">
        <v>607</v>
      </c>
      <c r="C33" s="78"/>
      <c r="D33" s="78"/>
      <c r="E33" s="78"/>
      <c r="F33" s="78"/>
      <c r="G33" s="78"/>
      <c r="H33" s="78"/>
      <c r="I33" s="78">
        <v>1.7</v>
      </c>
      <c r="J33" s="78">
        <v>2.8</v>
      </c>
      <c r="K33" s="78">
        <v>3.97</v>
      </c>
      <c r="L33" s="79"/>
      <c r="M33" s="79"/>
      <c r="N33" s="79"/>
    </row>
    <row r="34" spans="1:14" ht="15">
      <c r="A34" s="77" t="s">
        <v>608</v>
      </c>
      <c r="B34" s="77" t="s">
        <v>593</v>
      </c>
      <c r="C34" s="78">
        <v>1.5</v>
      </c>
      <c r="D34" s="78"/>
      <c r="E34" s="78"/>
      <c r="F34" s="78"/>
      <c r="G34" s="78">
        <v>1</v>
      </c>
      <c r="H34" s="78">
        <v>1</v>
      </c>
      <c r="I34" s="78">
        <v>1.47</v>
      </c>
      <c r="J34" s="78">
        <v>1.94</v>
      </c>
      <c r="K34" s="78"/>
      <c r="L34" s="79"/>
      <c r="M34" s="79"/>
      <c r="N34" s="79"/>
    </row>
    <row r="35" spans="1:14" ht="15">
      <c r="A35" s="77" t="s">
        <v>575</v>
      </c>
      <c r="B35" s="77" t="s">
        <v>586</v>
      </c>
      <c r="C35" s="78"/>
      <c r="D35" s="78"/>
      <c r="E35" s="78"/>
      <c r="F35" s="78"/>
      <c r="G35" s="78">
        <v>2.1</v>
      </c>
      <c r="H35" s="78">
        <v>2.1</v>
      </c>
      <c r="I35" s="78"/>
      <c r="J35" s="78"/>
      <c r="K35" s="78"/>
      <c r="L35" s="79"/>
      <c r="M35" s="79"/>
      <c r="N35" s="79"/>
    </row>
    <row r="36" spans="1:14" ht="15">
      <c r="A36" s="77" t="s">
        <v>609</v>
      </c>
      <c r="B36" s="77" t="s">
        <v>903</v>
      </c>
      <c r="C36" s="78"/>
      <c r="D36" s="78"/>
      <c r="E36" s="78"/>
      <c r="F36" s="78"/>
      <c r="G36" s="78"/>
      <c r="H36" s="78"/>
      <c r="I36" s="78"/>
      <c r="J36" s="78">
        <v>4.48</v>
      </c>
      <c r="K36" s="78">
        <v>4.5</v>
      </c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2" t="s">
        <v>577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3"/>
    </row>
    <row r="42" spans="1:14" ht="15">
      <c r="A42" s="77" t="s">
        <v>671</v>
      </c>
      <c r="B42" s="77" t="s">
        <v>593</v>
      </c>
      <c r="C42" s="78"/>
      <c r="D42" s="78">
        <v>1.6</v>
      </c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2" t="s">
        <v>578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3"/>
    </row>
    <row r="47" spans="1:14" ht="15">
      <c r="A47" s="77" t="s">
        <v>572</v>
      </c>
      <c r="B47" s="77" t="s">
        <v>904</v>
      </c>
      <c r="C47" s="77"/>
      <c r="D47" s="77"/>
      <c r="E47" s="77"/>
      <c r="F47" s="77"/>
      <c r="G47" s="77"/>
      <c r="H47" s="77"/>
      <c r="I47" s="77"/>
      <c r="J47" s="77"/>
      <c r="K47" s="77">
        <v>4.17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594</v>
      </c>
      <c r="B48" s="77" t="s">
        <v>595</v>
      </c>
      <c r="C48" s="77"/>
      <c r="D48" s="77"/>
      <c r="E48" s="77"/>
      <c r="F48" s="77"/>
      <c r="G48" s="77"/>
      <c r="H48" s="77"/>
      <c r="I48" s="77"/>
      <c r="J48" s="77">
        <v>1.1</v>
      </c>
      <c r="K48" s="77">
        <v>1</v>
      </c>
      <c r="L48" s="80">
        <v>3.85</v>
      </c>
      <c r="M48" s="80" t="e">
        <v>#REF!</v>
      </c>
      <c r="N48" s="80" t="e">
        <v>#REF!</v>
      </c>
    </row>
    <row r="49" spans="1:14" ht="15">
      <c r="A49" s="77" t="s">
        <v>594</v>
      </c>
      <c r="B49" s="77" t="s">
        <v>596</v>
      </c>
      <c r="C49" s="77"/>
      <c r="D49" s="77"/>
      <c r="E49" s="77">
        <v>1</v>
      </c>
      <c r="F49" s="77"/>
      <c r="G49" s="77"/>
      <c r="H49" s="77"/>
      <c r="I49" s="77">
        <v>1</v>
      </c>
      <c r="J49" s="77"/>
      <c r="K49" s="77">
        <v>1.14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594</v>
      </c>
      <c r="B50" s="77" t="s">
        <v>597</v>
      </c>
      <c r="C50" s="77"/>
      <c r="D50" s="77"/>
      <c r="E50" s="77"/>
      <c r="F50" s="77">
        <v>0.75</v>
      </c>
      <c r="G50" s="77"/>
      <c r="H50" s="77"/>
      <c r="I50" s="77"/>
      <c r="J50" s="77"/>
      <c r="K50" s="77">
        <v>1.39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594</v>
      </c>
      <c r="B51" s="77" t="s">
        <v>579</v>
      </c>
      <c r="C51" s="77"/>
      <c r="D51" s="77"/>
      <c r="E51" s="77"/>
      <c r="F51" s="77"/>
      <c r="G51" s="77"/>
      <c r="H51" s="77"/>
      <c r="I51" s="77">
        <v>1.57</v>
      </c>
      <c r="J51" s="77">
        <v>1.7</v>
      </c>
      <c r="K51" s="77">
        <v>1.99</v>
      </c>
      <c r="L51" s="80">
        <v>1.55</v>
      </c>
      <c r="M51" s="80" t="e">
        <v>#REF!</v>
      </c>
      <c r="N51" s="80" t="e">
        <v>#REF!</v>
      </c>
    </row>
    <row r="52" spans="1:14" ht="15">
      <c r="A52" s="77" t="s">
        <v>594</v>
      </c>
      <c r="B52" s="77" t="s">
        <v>583</v>
      </c>
      <c r="C52" s="77"/>
      <c r="D52" s="77"/>
      <c r="E52" s="77"/>
      <c r="F52" s="77"/>
      <c r="G52" s="77"/>
      <c r="H52" s="77"/>
      <c r="I52" s="77"/>
      <c r="J52" s="77"/>
      <c r="K52" s="77">
        <v>1.95</v>
      </c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594</v>
      </c>
      <c r="B53" s="77" t="s">
        <v>599</v>
      </c>
      <c r="C53" s="77"/>
      <c r="D53" s="77"/>
      <c r="E53" s="77"/>
      <c r="F53" s="77"/>
      <c r="G53" s="77"/>
      <c r="H53" s="77">
        <v>0.89</v>
      </c>
      <c r="I53" s="77">
        <v>1.1</v>
      </c>
      <c r="J53" s="77"/>
      <c r="K53" s="77"/>
      <c r="L53" s="80"/>
      <c r="M53" s="80"/>
      <c r="N53" s="80"/>
    </row>
    <row r="54" spans="1:14" ht="15">
      <c r="A54" s="77" t="s">
        <v>594</v>
      </c>
      <c r="B54" s="77" t="s">
        <v>600</v>
      </c>
      <c r="C54" s="77">
        <v>1.13</v>
      </c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15">
      <c r="A55" s="77" t="s">
        <v>594</v>
      </c>
      <c r="B55" s="77" t="s">
        <v>602</v>
      </c>
      <c r="C55" s="77"/>
      <c r="D55" s="77"/>
      <c r="E55" s="77"/>
      <c r="F55" s="77"/>
      <c r="G55" s="77"/>
      <c r="H55" s="77"/>
      <c r="I55" s="77"/>
      <c r="J55" s="77">
        <v>1.03</v>
      </c>
      <c r="K55" s="77">
        <v>2.23</v>
      </c>
      <c r="L55" s="80">
        <v>1.65</v>
      </c>
      <c r="M55" s="80" t="e">
        <v>#REF!</v>
      </c>
      <c r="N55" s="80" t="e">
        <v>#REF!</v>
      </c>
    </row>
    <row r="56" spans="1:14" ht="15">
      <c r="A56" s="77" t="s">
        <v>594</v>
      </c>
      <c r="B56" s="77" t="s">
        <v>605</v>
      </c>
      <c r="C56" s="77"/>
      <c r="D56" s="77"/>
      <c r="E56" s="77"/>
      <c r="F56" s="77"/>
      <c r="G56" s="77"/>
      <c r="H56" s="77"/>
      <c r="I56" s="77"/>
      <c r="J56" s="77"/>
      <c r="K56" s="77">
        <v>1.41</v>
      </c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594</v>
      </c>
      <c r="B57" s="77" t="s">
        <v>571</v>
      </c>
      <c r="C57" s="77"/>
      <c r="D57" s="77">
        <v>0.8</v>
      </c>
      <c r="E57" s="77">
        <v>0.8</v>
      </c>
      <c r="F57" s="77"/>
      <c r="G57" s="77"/>
      <c r="H57" s="77">
        <v>0.95</v>
      </c>
      <c r="I57" s="77"/>
      <c r="J57" s="77">
        <v>1.15</v>
      </c>
      <c r="K57" s="77">
        <v>1.24</v>
      </c>
      <c r="L57" s="80"/>
      <c r="M57" s="80"/>
      <c r="N57" s="80"/>
    </row>
    <row r="58" spans="1:14" ht="15">
      <c r="A58" s="77" t="s">
        <v>594</v>
      </c>
      <c r="B58" s="77" t="s">
        <v>606</v>
      </c>
      <c r="C58" s="77"/>
      <c r="D58" s="77"/>
      <c r="E58" s="77"/>
      <c r="F58" s="77"/>
      <c r="G58" s="77"/>
      <c r="H58" s="77"/>
      <c r="I58" s="77"/>
      <c r="J58" s="77"/>
      <c r="K58" s="77">
        <v>1.22</v>
      </c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2" t="s">
        <v>580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3"/>
    </row>
    <row r="88" spans="1:14" ht="15">
      <c r="A88" s="77" t="s">
        <v>592</v>
      </c>
      <c r="B88" s="77" t="s">
        <v>593</v>
      </c>
      <c r="C88" s="77"/>
      <c r="D88" s="77"/>
      <c r="E88" s="77"/>
      <c r="F88" s="77"/>
      <c r="G88" s="77"/>
      <c r="H88" s="77"/>
      <c r="I88" s="77">
        <v>-1.17</v>
      </c>
      <c r="J88" s="77">
        <v>-1.06</v>
      </c>
      <c r="K88" s="77">
        <v>-1.62</v>
      </c>
      <c r="L88" s="198"/>
      <c r="M88" s="198"/>
      <c r="N88" s="199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8"/>
      <c r="M89" s="198"/>
      <c r="N89" s="199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8"/>
      <c r="M90" s="198"/>
      <c r="N90" s="199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8"/>
      <c r="M91" s="198"/>
      <c r="N91" s="199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581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D17" sqref="D17"/>
    </sheetView>
  </sheetViews>
  <sheetFormatPr defaultColWidth="0" defaultRowHeight="15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3" t="s">
        <v>616</v>
      </c>
      <c r="B1" s="243"/>
      <c r="C1" s="243"/>
      <c r="D1" s="243"/>
      <c r="E1" s="243"/>
      <c r="F1" s="243"/>
      <c r="G1" s="243"/>
      <c r="H1" s="243"/>
      <c r="I1" s="83"/>
      <c r="J1" s="83"/>
      <c r="K1" s="83"/>
      <c r="L1" s="83"/>
      <c r="M1" s="83"/>
      <c r="N1" s="84"/>
    </row>
    <row r="2" spans="1:14" ht="18.75">
      <c r="A2" s="244" t="s">
        <v>906</v>
      </c>
      <c r="B2" s="245"/>
      <c r="C2" s="245"/>
      <c r="D2" s="245"/>
      <c r="E2" s="245"/>
      <c r="F2" s="245"/>
      <c r="G2" s="245"/>
      <c r="H2" s="245"/>
      <c r="I2" s="84"/>
      <c r="J2" s="84"/>
      <c r="K2" s="84"/>
      <c r="L2" s="84"/>
      <c r="M2" s="84"/>
      <c r="N2" s="84"/>
    </row>
    <row r="3" spans="1:14" ht="18">
      <c r="A3" s="243"/>
      <c r="B3" s="243"/>
      <c r="C3" s="243"/>
      <c r="D3" s="243"/>
      <c r="E3" s="243"/>
      <c r="F3" s="243"/>
      <c r="G3" s="243"/>
      <c r="H3" s="243"/>
      <c r="I3" s="83"/>
      <c r="J3" s="83"/>
      <c r="K3" s="83"/>
      <c r="L3" s="83"/>
      <c r="M3" s="83"/>
      <c r="N3" s="84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557</v>
      </c>
      <c r="B5" s="240" t="s">
        <v>558</v>
      </c>
      <c r="C5" s="241" t="s">
        <v>559</v>
      </c>
      <c r="D5" s="242"/>
      <c r="E5" s="242"/>
      <c r="F5" s="242"/>
      <c r="G5" s="242"/>
      <c r="H5" s="242"/>
      <c r="I5" s="84"/>
      <c r="J5" s="84"/>
      <c r="K5" s="84"/>
      <c r="L5" s="84"/>
      <c r="M5" s="84"/>
      <c r="N5" s="86"/>
      <c r="O5" s="229"/>
      <c r="P5" s="229"/>
    </row>
    <row r="6" spans="1:16" ht="15">
      <c r="A6" s="240"/>
      <c r="B6" s="240"/>
      <c r="C6" s="76" t="s">
        <v>617</v>
      </c>
      <c r="D6" s="76" t="s">
        <v>618</v>
      </c>
      <c r="E6" s="76" t="s">
        <v>619</v>
      </c>
      <c r="F6" s="76" t="s">
        <v>620</v>
      </c>
      <c r="G6" s="76" t="s">
        <v>621</v>
      </c>
      <c r="H6" s="76" t="s">
        <v>622</v>
      </c>
      <c r="I6" s="87"/>
      <c r="J6" s="87"/>
      <c r="K6" s="87"/>
      <c r="L6" s="87"/>
      <c r="M6" s="87"/>
      <c r="N6" s="87"/>
      <c r="O6" s="229"/>
      <c r="P6" s="229"/>
    </row>
    <row r="7" spans="1:14" ht="15">
      <c r="A7" s="197" t="s">
        <v>569</v>
      </c>
      <c r="B7" s="197"/>
      <c r="C7" s="197"/>
      <c r="D7" s="197"/>
      <c r="E7" s="197"/>
      <c r="F7" s="197"/>
      <c r="G7" s="197"/>
      <c r="H7" s="197"/>
      <c r="I7" s="88"/>
      <c r="J7" s="88"/>
      <c r="K7" s="88"/>
      <c r="L7" s="88"/>
      <c r="M7" s="88"/>
      <c r="N7" s="89"/>
    </row>
    <row r="8" spans="1:14" ht="15">
      <c r="A8" s="77" t="s">
        <v>570</v>
      </c>
      <c r="B8" s="77" t="s">
        <v>583</v>
      </c>
      <c r="C8" s="77"/>
      <c r="D8" s="77"/>
      <c r="E8" s="77">
        <v>1.7</v>
      </c>
      <c r="F8" s="77">
        <v>2.14</v>
      </c>
      <c r="G8" s="77"/>
      <c r="H8" s="77">
        <v>1.94</v>
      </c>
      <c r="I8" s="90"/>
      <c r="J8" s="90"/>
      <c r="K8" s="90"/>
      <c r="L8" s="90"/>
      <c r="M8" s="90"/>
      <c r="N8" s="90"/>
    </row>
    <row r="9" spans="1:14" ht="15">
      <c r="A9" s="77" t="s">
        <v>570</v>
      </c>
      <c r="B9" s="77" t="s">
        <v>571</v>
      </c>
      <c r="C9" s="77"/>
      <c r="D9" s="77"/>
      <c r="E9" s="77">
        <v>1.2</v>
      </c>
      <c r="F9" s="77">
        <v>1.6</v>
      </c>
      <c r="G9" s="77"/>
      <c r="H9" s="77"/>
      <c r="I9" s="91"/>
      <c r="J9" s="91"/>
      <c r="K9" s="91"/>
      <c r="L9" s="91"/>
      <c r="M9" s="91"/>
      <c r="N9" s="91"/>
    </row>
    <row r="10" spans="1:14" ht="15">
      <c r="A10" s="77" t="s">
        <v>572</v>
      </c>
      <c r="B10" s="77" t="s">
        <v>623</v>
      </c>
      <c r="C10" s="77"/>
      <c r="D10" s="77">
        <v>1.3</v>
      </c>
      <c r="E10" s="77"/>
      <c r="F10" s="77"/>
      <c r="G10" s="77"/>
      <c r="H10" s="77"/>
      <c r="I10" s="91"/>
      <c r="J10" s="91"/>
      <c r="K10" s="91"/>
      <c r="L10" s="91"/>
      <c r="M10" s="91"/>
      <c r="N10" s="91"/>
    </row>
    <row r="11" spans="1:14" ht="15">
      <c r="A11" s="77" t="s">
        <v>572</v>
      </c>
      <c r="B11" s="77" t="s">
        <v>586</v>
      </c>
      <c r="C11" s="77"/>
      <c r="D11" s="77"/>
      <c r="E11" s="77"/>
      <c r="F11" s="77"/>
      <c r="G11" s="77">
        <v>2</v>
      </c>
      <c r="H11" s="77"/>
      <c r="I11" s="91"/>
      <c r="J11" s="91"/>
      <c r="K11" s="91"/>
      <c r="L11" s="91"/>
      <c r="M11" s="91"/>
      <c r="N11" s="91"/>
    </row>
    <row r="12" spans="1:14" ht="15">
      <c r="A12" s="77" t="s">
        <v>572</v>
      </c>
      <c r="B12" s="77" t="s">
        <v>651</v>
      </c>
      <c r="C12" s="77"/>
      <c r="D12" s="77">
        <v>2</v>
      </c>
      <c r="E12" s="77"/>
      <c r="F12" s="77"/>
      <c r="G12" s="77"/>
      <c r="H12" s="77"/>
      <c r="I12" s="91"/>
      <c r="J12" s="91"/>
      <c r="K12" s="91"/>
      <c r="L12" s="91"/>
      <c r="M12" s="91"/>
      <c r="N12" s="91"/>
    </row>
    <row r="13" spans="1:14" ht="15">
      <c r="A13" s="77" t="s">
        <v>572</v>
      </c>
      <c r="B13" s="77" t="s">
        <v>587</v>
      </c>
      <c r="C13" s="77"/>
      <c r="D13" s="77"/>
      <c r="E13" s="77"/>
      <c r="F13" s="77"/>
      <c r="G13" s="77"/>
      <c r="H13" s="77">
        <v>1.68</v>
      </c>
      <c r="I13" s="91"/>
      <c r="J13" s="91"/>
      <c r="K13" s="91"/>
      <c r="L13" s="91"/>
      <c r="M13" s="91"/>
      <c r="N13" s="91"/>
    </row>
    <row r="14" spans="1:14" ht="15">
      <c r="A14" s="77" t="s">
        <v>572</v>
      </c>
      <c r="B14" s="77" t="s">
        <v>588</v>
      </c>
      <c r="C14" s="77"/>
      <c r="D14" s="77"/>
      <c r="E14" s="77"/>
      <c r="F14" s="77"/>
      <c r="G14" s="77"/>
      <c r="H14" s="77">
        <v>1.6</v>
      </c>
      <c r="I14" s="91"/>
      <c r="J14" s="91"/>
      <c r="K14" s="91"/>
      <c r="L14" s="91"/>
      <c r="M14" s="91"/>
      <c r="N14" s="91"/>
    </row>
    <row r="15" spans="1:14" ht="15">
      <c r="A15" s="77" t="s">
        <v>572</v>
      </c>
      <c r="B15" s="77" t="s">
        <v>574</v>
      </c>
      <c r="C15" s="77"/>
      <c r="D15" s="77"/>
      <c r="E15" s="77"/>
      <c r="F15" s="77"/>
      <c r="G15" s="77"/>
      <c r="H15" s="77">
        <v>2</v>
      </c>
      <c r="I15" s="91"/>
      <c r="J15" s="91"/>
      <c r="K15" s="91"/>
      <c r="L15" s="91"/>
      <c r="M15" s="91"/>
      <c r="N15" s="91"/>
    </row>
    <row r="16" spans="1:14" ht="15">
      <c r="A16" s="77" t="s">
        <v>572</v>
      </c>
      <c r="B16" s="77" t="s">
        <v>589</v>
      </c>
      <c r="C16" s="77"/>
      <c r="D16" s="77"/>
      <c r="E16" s="77"/>
      <c r="F16" s="77"/>
      <c r="G16" s="77"/>
      <c r="H16" s="77">
        <v>2.07</v>
      </c>
      <c r="I16" s="91"/>
      <c r="J16" s="91"/>
      <c r="K16" s="91"/>
      <c r="L16" s="91"/>
      <c r="M16" s="91"/>
      <c r="N16" s="91"/>
    </row>
    <row r="17" spans="1:14" ht="15">
      <c r="A17" s="77" t="s">
        <v>572</v>
      </c>
      <c r="B17" s="77" t="s">
        <v>624</v>
      </c>
      <c r="C17" s="77"/>
      <c r="D17" s="77"/>
      <c r="E17" s="77"/>
      <c r="F17" s="77"/>
      <c r="G17" s="77">
        <v>1.5</v>
      </c>
      <c r="H17" s="77">
        <v>1.91</v>
      </c>
      <c r="I17" s="91"/>
      <c r="J17" s="91"/>
      <c r="K17" s="91"/>
      <c r="L17" s="91"/>
      <c r="M17" s="91"/>
      <c r="N17" s="91"/>
    </row>
    <row r="18" spans="1:14" ht="15">
      <c r="A18" s="77" t="s">
        <v>572</v>
      </c>
      <c r="B18" s="77" t="s">
        <v>590</v>
      </c>
      <c r="C18" s="77"/>
      <c r="D18" s="77">
        <v>2</v>
      </c>
      <c r="E18" s="77"/>
      <c r="F18" s="77"/>
      <c r="G18" s="77">
        <v>1.8</v>
      </c>
      <c r="H18" s="77">
        <v>1.5</v>
      </c>
      <c r="I18" s="91"/>
      <c r="J18" s="91"/>
      <c r="K18" s="91"/>
      <c r="L18" s="91"/>
      <c r="M18" s="91"/>
      <c r="N18" s="91"/>
    </row>
    <row r="19" spans="1:14" ht="15">
      <c r="A19" s="77" t="s">
        <v>572</v>
      </c>
      <c r="B19" s="77" t="s">
        <v>591</v>
      </c>
      <c r="C19" s="77"/>
      <c r="D19" s="77"/>
      <c r="E19" s="77"/>
      <c r="F19" s="77"/>
      <c r="G19" s="77">
        <v>1.3</v>
      </c>
      <c r="H19" s="77">
        <v>1.76</v>
      </c>
      <c r="I19" s="91"/>
      <c r="J19" s="91"/>
      <c r="K19" s="91"/>
      <c r="L19" s="91"/>
      <c r="M19" s="91"/>
      <c r="N19" s="91"/>
    </row>
    <row r="20" spans="1:14" ht="15">
      <c r="A20" s="77" t="s">
        <v>592</v>
      </c>
      <c r="B20" s="77" t="s">
        <v>593</v>
      </c>
      <c r="C20" s="77">
        <v>1.3</v>
      </c>
      <c r="D20" s="77">
        <v>1.31</v>
      </c>
      <c r="E20" s="77">
        <v>1.3</v>
      </c>
      <c r="F20" s="77"/>
      <c r="G20" s="77">
        <v>1.16</v>
      </c>
      <c r="H20" s="77">
        <v>1.26</v>
      </c>
      <c r="I20" s="91"/>
      <c r="J20" s="91"/>
      <c r="K20" s="91"/>
      <c r="L20" s="91"/>
      <c r="M20" s="91"/>
      <c r="N20" s="91"/>
    </row>
    <row r="21" spans="1:14" ht="15">
      <c r="A21" s="77" t="s">
        <v>671</v>
      </c>
      <c r="B21" s="77" t="s">
        <v>593</v>
      </c>
      <c r="C21" s="77"/>
      <c r="D21" s="77">
        <v>1.4</v>
      </c>
      <c r="E21" s="77">
        <v>1.3</v>
      </c>
      <c r="F21" s="77">
        <v>1.35</v>
      </c>
      <c r="G21" s="77"/>
      <c r="H21" s="77"/>
      <c r="I21" s="91"/>
      <c r="J21" s="91"/>
      <c r="K21" s="91"/>
      <c r="L21" s="91"/>
      <c r="M21" s="91"/>
      <c r="N21" s="91"/>
    </row>
    <row r="22" spans="1:14" ht="15">
      <c r="A22" s="77" t="s">
        <v>594</v>
      </c>
      <c r="B22" s="77" t="s">
        <v>595</v>
      </c>
      <c r="C22" s="77">
        <v>3.14</v>
      </c>
      <c r="D22" s="77">
        <v>1.29</v>
      </c>
      <c r="E22" s="77"/>
      <c r="F22" s="77"/>
      <c r="G22" s="77"/>
      <c r="H22" s="77">
        <v>1.49</v>
      </c>
      <c r="I22" s="91"/>
      <c r="J22" s="91"/>
      <c r="K22" s="91"/>
      <c r="L22" s="91"/>
      <c r="M22" s="91"/>
      <c r="N22" s="91"/>
    </row>
    <row r="23" spans="1:14" ht="15">
      <c r="A23" s="77" t="s">
        <v>594</v>
      </c>
      <c r="B23" s="77" t="s">
        <v>596</v>
      </c>
      <c r="C23" s="77"/>
      <c r="D23" s="77"/>
      <c r="E23" s="77"/>
      <c r="F23" s="77"/>
      <c r="G23" s="77"/>
      <c r="H23" s="77">
        <v>1.44</v>
      </c>
      <c r="I23" s="91"/>
      <c r="J23" s="91"/>
      <c r="K23" s="91"/>
      <c r="L23" s="91"/>
      <c r="M23" s="91"/>
      <c r="N23" s="91"/>
    </row>
    <row r="24" spans="1:14" ht="15">
      <c r="A24" s="77" t="s">
        <v>594</v>
      </c>
      <c r="B24" s="77" t="s">
        <v>597</v>
      </c>
      <c r="C24" s="77"/>
      <c r="D24" s="77"/>
      <c r="E24" s="77">
        <v>1.32</v>
      </c>
      <c r="F24" s="77">
        <v>1.4</v>
      </c>
      <c r="G24" s="77"/>
      <c r="H24" s="77">
        <v>1.3</v>
      </c>
      <c r="I24" s="91"/>
      <c r="J24" s="91"/>
      <c r="K24" s="91"/>
      <c r="L24" s="91"/>
      <c r="M24" s="91"/>
      <c r="N24" s="91"/>
    </row>
    <row r="25" spans="1:14" ht="15">
      <c r="A25" s="77" t="s">
        <v>594</v>
      </c>
      <c r="B25" s="77" t="s">
        <v>598</v>
      </c>
      <c r="C25" s="77">
        <v>4</v>
      </c>
      <c r="D25" s="77"/>
      <c r="E25" s="77"/>
      <c r="F25" s="77">
        <v>1.46</v>
      </c>
      <c r="G25" s="77"/>
      <c r="H25" s="77">
        <v>1.28</v>
      </c>
      <c r="I25" s="91"/>
      <c r="J25" s="91"/>
      <c r="K25" s="91"/>
      <c r="L25" s="91"/>
      <c r="M25" s="91"/>
      <c r="N25" s="91"/>
    </row>
    <row r="26" spans="1:14" ht="15">
      <c r="A26" s="77" t="s">
        <v>594</v>
      </c>
      <c r="B26" s="77" t="s">
        <v>579</v>
      </c>
      <c r="C26" s="77"/>
      <c r="D26" s="77"/>
      <c r="E26" s="77"/>
      <c r="F26" s="77">
        <v>1.3</v>
      </c>
      <c r="G26" s="77">
        <v>1.3</v>
      </c>
      <c r="H26" s="77">
        <v>1.57</v>
      </c>
      <c r="I26" s="91"/>
      <c r="J26" s="91"/>
      <c r="K26" s="91"/>
      <c r="L26" s="91"/>
      <c r="M26" s="91"/>
      <c r="N26" s="91"/>
    </row>
    <row r="27" spans="1:14" ht="15">
      <c r="A27" s="77" t="s">
        <v>594</v>
      </c>
      <c r="B27" s="77" t="s">
        <v>583</v>
      </c>
      <c r="C27" s="77">
        <v>4</v>
      </c>
      <c r="D27" s="77">
        <v>1.31</v>
      </c>
      <c r="E27" s="77">
        <v>1.3</v>
      </c>
      <c r="F27" s="77">
        <v>1.28</v>
      </c>
      <c r="G27" s="77">
        <v>1.23</v>
      </c>
      <c r="H27" s="77">
        <v>1.48</v>
      </c>
      <c r="I27" s="91"/>
      <c r="J27" s="91"/>
      <c r="K27" s="91"/>
      <c r="L27" s="91"/>
      <c r="M27" s="91"/>
      <c r="N27" s="91"/>
    </row>
    <row r="28" spans="1:14" ht="15">
      <c r="A28" s="77" t="s">
        <v>594</v>
      </c>
      <c r="B28" s="77" t="s">
        <v>599</v>
      </c>
      <c r="C28" s="77"/>
      <c r="D28" s="77">
        <v>1.3</v>
      </c>
      <c r="E28" s="77">
        <v>1.36</v>
      </c>
      <c r="F28" s="77">
        <v>1.33</v>
      </c>
      <c r="G28" s="77">
        <v>1.23</v>
      </c>
      <c r="H28" s="77">
        <v>1.4</v>
      </c>
      <c r="I28" s="91"/>
      <c r="J28" s="91"/>
      <c r="K28" s="91"/>
      <c r="L28" s="91"/>
      <c r="M28" s="91"/>
      <c r="N28" s="91"/>
    </row>
    <row r="29" spans="1:14" ht="15">
      <c r="A29" s="77" t="s">
        <v>594</v>
      </c>
      <c r="B29" s="77" t="s">
        <v>600</v>
      </c>
      <c r="C29" s="77">
        <v>1.39</v>
      </c>
      <c r="D29" s="77"/>
      <c r="E29" s="77">
        <v>1.37</v>
      </c>
      <c r="F29" s="77">
        <v>1.28</v>
      </c>
      <c r="G29" s="77"/>
      <c r="H29" s="77">
        <v>1.44</v>
      </c>
      <c r="I29" s="91"/>
      <c r="J29" s="91"/>
      <c r="K29" s="91"/>
      <c r="L29" s="91"/>
      <c r="M29" s="91"/>
      <c r="N29" s="91"/>
    </row>
    <row r="30" spans="1:14" ht="15">
      <c r="A30" s="77" t="s">
        <v>594</v>
      </c>
      <c r="B30" s="77" t="s">
        <v>601</v>
      </c>
      <c r="C30" s="77"/>
      <c r="D30" s="77"/>
      <c r="E30" s="77"/>
      <c r="F30" s="77"/>
      <c r="G30" s="77"/>
      <c r="H30" s="77">
        <v>1.58</v>
      </c>
      <c r="I30" s="91"/>
      <c r="J30" s="91"/>
      <c r="K30" s="91"/>
      <c r="L30" s="91"/>
      <c r="M30" s="91"/>
      <c r="N30" s="91"/>
    </row>
    <row r="31" spans="1:27" ht="15">
      <c r="A31" s="77" t="s">
        <v>594</v>
      </c>
      <c r="B31" s="77" t="s">
        <v>602</v>
      </c>
      <c r="C31" s="77">
        <v>4</v>
      </c>
      <c r="D31" s="77">
        <v>1.38</v>
      </c>
      <c r="E31" s="77">
        <v>1.3</v>
      </c>
      <c r="F31" s="77">
        <v>1.35</v>
      </c>
      <c r="G31" s="77">
        <v>1.25</v>
      </c>
      <c r="H31" s="77">
        <v>1.62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594</v>
      </c>
      <c r="B32" s="77" t="s">
        <v>603</v>
      </c>
      <c r="C32" s="77"/>
      <c r="D32" s="77"/>
      <c r="E32" s="77"/>
      <c r="F32" s="77"/>
      <c r="G32" s="77"/>
      <c r="H32" s="77">
        <v>1.51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594</v>
      </c>
      <c r="B33" s="77" t="s">
        <v>604</v>
      </c>
      <c r="C33" s="77">
        <v>3.35</v>
      </c>
      <c r="D33" s="77"/>
      <c r="E33" s="77"/>
      <c r="F33" s="77">
        <v>1.43</v>
      </c>
      <c r="G33" s="77">
        <v>1.3</v>
      </c>
      <c r="H33" s="77">
        <v>1.33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594</v>
      </c>
      <c r="B34" s="77" t="s">
        <v>605</v>
      </c>
      <c r="C34" s="77"/>
      <c r="D34" s="77"/>
      <c r="E34" s="77"/>
      <c r="F34" s="77">
        <v>1.4</v>
      </c>
      <c r="G34" s="77"/>
      <c r="H34" s="77">
        <v>1.47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594</v>
      </c>
      <c r="B35" s="77" t="s">
        <v>571</v>
      </c>
      <c r="C35" s="77"/>
      <c r="D35" s="77">
        <v>1.26</v>
      </c>
      <c r="E35" s="77"/>
      <c r="F35" s="77">
        <v>1.38</v>
      </c>
      <c r="G35" s="77"/>
      <c r="H35" s="77">
        <v>1.41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594</v>
      </c>
      <c r="B36" s="77" t="s">
        <v>606</v>
      </c>
      <c r="C36" s="77"/>
      <c r="D36" s="77">
        <v>1.37</v>
      </c>
      <c r="E36" s="77">
        <v>1.5</v>
      </c>
      <c r="F36" s="77"/>
      <c r="G36" s="77">
        <v>1.32</v>
      </c>
      <c r="H36" s="77">
        <v>1.37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594</v>
      </c>
      <c r="B37" s="77" t="s">
        <v>607</v>
      </c>
      <c r="C37" s="77">
        <v>1.63</v>
      </c>
      <c r="D37" s="77">
        <v>1.91</v>
      </c>
      <c r="E37" s="77">
        <v>1.4</v>
      </c>
      <c r="F37" s="77">
        <v>1.57</v>
      </c>
      <c r="G37" s="77">
        <v>1.6</v>
      </c>
      <c r="H37" s="77">
        <v>1.42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608</v>
      </c>
      <c r="B38" s="77" t="s">
        <v>593</v>
      </c>
      <c r="C38" s="77"/>
      <c r="D38" s="77">
        <v>1.35</v>
      </c>
      <c r="E38" s="77">
        <v>1.38</v>
      </c>
      <c r="F38" s="77">
        <v>1.38</v>
      </c>
      <c r="G38" s="77">
        <v>1.35</v>
      </c>
      <c r="H38" s="77">
        <v>1.27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575</v>
      </c>
      <c r="B39" s="77" t="s">
        <v>625</v>
      </c>
      <c r="C39" s="77"/>
      <c r="D39" s="77"/>
      <c r="E39" s="77"/>
      <c r="F39" s="77"/>
      <c r="G39" s="77"/>
      <c r="H39" s="77">
        <v>2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575</v>
      </c>
      <c r="B40" s="77" t="s">
        <v>586</v>
      </c>
      <c r="C40" s="77"/>
      <c r="D40" s="77"/>
      <c r="E40" s="77"/>
      <c r="F40" s="77"/>
      <c r="G40" s="77"/>
      <c r="H40" s="77">
        <v>2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609</v>
      </c>
      <c r="B41" s="77" t="s">
        <v>626</v>
      </c>
      <c r="C41" s="77"/>
      <c r="D41" s="77"/>
      <c r="E41" s="77"/>
      <c r="F41" s="77"/>
      <c r="G41" s="77"/>
      <c r="H41" s="77">
        <v>2.05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409.5" customHeight="1" hidden="1">
      <c r="A42" s="77"/>
      <c r="B42" s="77"/>
      <c r="C42" s="77"/>
      <c r="D42" s="77"/>
      <c r="E42" s="77"/>
      <c r="F42" s="77"/>
      <c r="G42" s="77"/>
      <c r="H42" s="77"/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409.5" customHeight="1" hidden="1">
      <c r="A43" s="77"/>
      <c r="B43" s="77"/>
      <c r="C43" s="77"/>
      <c r="D43" s="77"/>
      <c r="E43" s="77"/>
      <c r="F43" s="77"/>
      <c r="G43" s="77"/>
      <c r="H43" s="77"/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409.5" customHeight="1" hidden="1">
      <c r="A44" s="77"/>
      <c r="B44" s="77"/>
      <c r="C44" s="77"/>
      <c r="D44" s="77"/>
      <c r="E44" s="77"/>
      <c r="F44" s="77"/>
      <c r="G44" s="77"/>
      <c r="H44" s="77"/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77"/>
      <c r="B45" s="77"/>
      <c r="C45" s="77"/>
      <c r="D45" s="77"/>
      <c r="E45" s="77"/>
      <c r="F45" s="77"/>
      <c r="G45" s="77"/>
      <c r="H45" s="77"/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7"/>
      <c r="B46" s="77"/>
      <c r="C46" s="77"/>
      <c r="D46" s="77"/>
      <c r="E46" s="77"/>
      <c r="F46" s="77"/>
      <c r="G46" s="77"/>
      <c r="H46" s="77"/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8" t="s">
        <v>577</v>
      </c>
      <c r="B101" s="198"/>
      <c r="C101" s="198"/>
      <c r="D101" s="198"/>
      <c r="E101" s="198"/>
      <c r="F101" s="198"/>
      <c r="G101" s="198"/>
      <c r="H101" s="198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8" t="s">
        <v>578</v>
      </c>
      <c r="B201" s="198"/>
      <c r="C201" s="198"/>
      <c r="D201" s="198"/>
      <c r="E201" s="198"/>
      <c r="F201" s="198"/>
      <c r="G201" s="198"/>
      <c r="H201" s="198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570</v>
      </c>
      <c r="B202" s="92" t="s">
        <v>579</v>
      </c>
      <c r="C202" s="92"/>
      <c r="D202" s="92"/>
      <c r="E202" s="92"/>
      <c r="F202" s="92"/>
      <c r="G202" s="92"/>
      <c r="H202" s="92">
        <v>0.95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572</v>
      </c>
      <c r="B203" s="92" t="s">
        <v>623</v>
      </c>
      <c r="C203" s="92"/>
      <c r="D203" s="92"/>
      <c r="E203" s="92"/>
      <c r="F203" s="92"/>
      <c r="G203" s="92"/>
      <c r="H203" s="92">
        <v>0.88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572</v>
      </c>
      <c r="B204" s="92" t="s">
        <v>585</v>
      </c>
      <c r="C204" s="92"/>
      <c r="D204" s="92"/>
      <c r="E204" s="92"/>
      <c r="F204" s="92"/>
      <c r="G204" s="92">
        <v>0.55</v>
      </c>
      <c r="H204" s="92">
        <v>0.71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572</v>
      </c>
      <c r="B205" s="92" t="s">
        <v>659</v>
      </c>
      <c r="C205" s="92"/>
      <c r="D205" s="92"/>
      <c r="E205" s="92"/>
      <c r="F205" s="92"/>
      <c r="G205" s="92"/>
      <c r="H205" s="92">
        <v>0.89</v>
      </c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572</v>
      </c>
      <c r="B206" s="92" t="s">
        <v>588</v>
      </c>
      <c r="C206" s="92">
        <v>0.92</v>
      </c>
      <c r="D206" s="92"/>
      <c r="E206" s="92"/>
      <c r="F206" s="92"/>
      <c r="G206" s="92"/>
      <c r="H206" s="92">
        <v>0.84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572</v>
      </c>
      <c r="B207" s="92" t="s">
        <v>612</v>
      </c>
      <c r="C207" s="92"/>
      <c r="D207" s="92"/>
      <c r="E207" s="92"/>
      <c r="F207" s="92"/>
      <c r="G207" s="92">
        <v>0.7</v>
      </c>
      <c r="H207" s="92">
        <v>0.8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572</v>
      </c>
      <c r="B208" s="92" t="s">
        <v>627</v>
      </c>
      <c r="C208" s="92">
        <v>1</v>
      </c>
      <c r="D208" s="92">
        <v>1.02</v>
      </c>
      <c r="E208" s="92"/>
      <c r="F208" s="92"/>
      <c r="G208" s="92">
        <v>0.9</v>
      </c>
      <c r="H208" s="92">
        <v>0.87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572</v>
      </c>
      <c r="B209" s="92" t="s">
        <v>904</v>
      </c>
      <c r="C209" s="92"/>
      <c r="D209" s="92"/>
      <c r="E209" s="92"/>
      <c r="F209" s="92"/>
      <c r="G209" s="92"/>
      <c r="H209" s="92">
        <v>0.72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613</v>
      </c>
      <c r="B210" s="92" t="s">
        <v>614</v>
      </c>
      <c r="C210" s="92"/>
      <c r="D210" s="92"/>
      <c r="E210" s="92">
        <v>0.6</v>
      </c>
      <c r="F210" s="92">
        <v>1</v>
      </c>
      <c r="G210" s="92">
        <v>1</v>
      </c>
      <c r="H210" s="92"/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594</v>
      </c>
      <c r="B211" s="92" t="s">
        <v>595</v>
      </c>
      <c r="C211" s="92"/>
      <c r="D211" s="92"/>
      <c r="E211" s="92"/>
      <c r="F211" s="92"/>
      <c r="G211" s="92"/>
      <c r="H211" s="92">
        <v>0.77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594</v>
      </c>
      <c r="B212" s="92" t="s">
        <v>596</v>
      </c>
      <c r="C212" s="92"/>
      <c r="D212" s="92"/>
      <c r="E212" s="92"/>
      <c r="F212" s="92"/>
      <c r="G212" s="92"/>
      <c r="H212" s="92">
        <v>0.69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594</v>
      </c>
      <c r="B213" s="92" t="s">
        <v>597</v>
      </c>
      <c r="C213" s="92"/>
      <c r="D213" s="92"/>
      <c r="E213" s="92"/>
      <c r="F213" s="92"/>
      <c r="G213" s="92"/>
      <c r="H213" s="92">
        <v>0.8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594</v>
      </c>
      <c r="B214" s="92" t="s">
        <v>598</v>
      </c>
      <c r="C214" s="92"/>
      <c r="D214" s="92"/>
      <c r="E214" s="92"/>
      <c r="F214" s="92"/>
      <c r="G214" s="92"/>
      <c r="H214" s="92">
        <v>0.67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594</v>
      </c>
      <c r="B215" s="92" t="s">
        <v>579</v>
      </c>
      <c r="C215" s="92"/>
      <c r="D215" s="92"/>
      <c r="E215" s="92"/>
      <c r="F215" s="92"/>
      <c r="G215" s="92"/>
      <c r="H215" s="92">
        <v>0.75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594</v>
      </c>
      <c r="B216" s="92" t="s">
        <v>583</v>
      </c>
      <c r="C216" s="92"/>
      <c r="D216" s="92"/>
      <c r="E216" s="92"/>
      <c r="F216" s="92"/>
      <c r="G216" s="92"/>
      <c r="H216" s="92">
        <v>0.75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594</v>
      </c>
      <c r="B217" s="92" t="s">
        <v>599</v>
      </c>
      <c r="C217" s="92"/>
      <c r="D217" s="92"/>
      <c r="E217" s="92"/>
      <c r="F217" s="92">
        <v>0.69</v>
      </c>
      <c r="G217" s="92"/>
      <c r="H217" s="92">
        <v>0.7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594</v>
      </c>
      <c r="B218" s="92" t="s">
        <v>601</v>
      </c>
      <c r="C218" s="92"/>
      <c r="D218" s="92"/>
      <c r="E218" s="92"/>
      <c r="F218" s="92"/>
      <c r="G218" s="92">
        <v>1</v>
      </c>
      <c r="H218" s="92">
        <v>0.84</v>
      </c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594</v>
      </c>
      <c r="B219" s="92" t="s">
        <v>602</v>
      </c>
      <c r="C219" s="92">
        <v>1.31</v>
      </c>
      <c r="D219" s="92"/>
      <c r="E219" s="92"/>
      <c r="F219" s="92"/>
      <c r="G219" s="92"/>
      <c r="H219" s="92">
        <v>0.7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594</v>
      </c>
      <c r="B220" s="92" t="s">
        <v>604</v>
      </c>
      <c r="C220" s="92"/>
      <c r="D220" s="92"/>
      <c r="E220" s="92">
        <v>0.7</v>
      </c>
      <c r="F220" s="92"/>
      <c r="G220" s="92"/>
      <c r="H220" s="92">
        <v>0.69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594</v>
      </c>
      <c r="B221" s="92" t="s">
        <v>605</v>
      </c>
      <c r="C221" s="92">
        <v>1</v>
      </c>
      <c r="D221" s="92">
        <v>0.75</v>
      </c>
      <c r="E221" s="92"/>
      <c r="F221" s="92"/>
      <c r="G221" s="92"/>
      <c r="H221" s="92">
        <v>0.6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594</v>
      </c>
      <c r="B222" s="92" t="s">
        <v>571</v>
      </c>
      <c r="C222" s="92"/>
      <c r="D222" s="92"/>
      <c r="E222" s="92"/>
      <c r="F222" s="92">
        <v>0.69</v>
      </c>
      <c r="G222" s="92">
        <v>0.59</v>
      </c>
      <c r="H222" s="92">
        <v>0.7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594</v>
      </c>
      <c r="B223" s="92" t="s">
        <v>606</v>
      </c>
      <c r="C223" s="92"/>
      <c r="D223" s="92"/>
      <c r="E223" s="92"/>
      <c r="F223" s="92">
        <v>0.73</v>
      </c>
      <c r="G223" s="92">
        <v>0.69</v>
      </c>
      <c r="H223" s="92">
        <v>0.7</v>
      </c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594</v>
      </c>
      <c r="B224" s="92" t="s">
        <v>607</v>
      </c>
      <c r="C224" s="92"/>
      <c r="D224" s="92"/>
      <c r="E224" s="92"/>
      <c r="F224" s="92"/>
      <c r="G224" s="92">
        <v>1</v>
      </c>
      <c r="H224" s="92"/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5">
      <c r="A225" s="92" t="s">
        <v>575</v>
      </c>
      <c r="B225" s="92" t="s">
        <v>588</v>
      </c>
      <c r="C225" s="92"/>
      <c r="D225" s="92"/>
      <c r="E225" s="92"/>
      <c r="F225" s="92"/>
      <c r="G225" s="92">
        <v>0.75</v>
      </c>
      <c r="H225" s="92">
        <v>0.75</v>
      </c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8" t="s">
        <v>580</v>
      </c>
      <c r="B301" s="198"/>
      <c r="C301" s="198"/>
      <c r="D301" s="198"/>
      <c r="E301" s="198"/>
      <c r="F301" s="198"/>
      <c r="G301" s="198"/>
      <c r="H301" s="198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592</v>
      </c>
      <c r="B302" s="92" t="s">
        <v>593</v>
      </c>
      <c r="C302" s="92"/>
      <c r="D302" s="92"/>
      <c r="E302" s="92"/>
      <c r="F302" s="92"/>
      <c r="G302" s="92"/>
      <c r="H302" s="92">
        <v>-0.39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92"/>
      <c r="B303" s="92"/>
      <c r="C303" s="92"/>
      <c r="D303" s="92"/>
      <c r="E303" s="92"/>
      <c r="F303" s="92"/>
      <c r="G303" s="92"/>
      <c r="H303" s="92"/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2013-09-23T18:14:22Z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