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<sst xmlns="http://schemas.openxmlformats.org/spreadsheetml/2006/main" count="76" uniqueCount="68">
  <si>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</si>
  <si>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</si>
  <si>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</si>
  <si>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</si>
  <si>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</si>
  <si>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</si>
  <si>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</si>
  <si>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</si>
  <si>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</si>
  <si>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</si>
  <si>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</si>
  <si>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</si>
  <si>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</si>
  <si>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</si>
  <si>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</si>
  <si>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</si>
  <si>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</si>
  <si>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MARZO DE 2024</t>
  </si>
  <si>
    <t>ENTIDAD FINANCIERA</t>
  </si>
  <si>
    <t xml:space="preserve">ENTIDAD FINANCIERA DE VIVIENDA                    </t>
  </si>
  <si>
    <t>LA PRIMERA ENTIDAD FINANCIERA DE VIVIENDA</t>
  </si>
  <si>
    <t>LA PROMOTORA ENTIDAD FINANCIERA DE VIVIENDA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</si>
  <si>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</si>
  <si>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</si>
  <si>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</si>
  <si>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</si>
  <si>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</si>
  <si>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</si>
  <si>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</si>
  <si>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</si>
  <si>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</si>
  <si>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</si>
  <si>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</si>
  <si>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</si>
  <si>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PRODEM S.A.</t>
  </si>
  <si>
    <t xml:space="preserve">BANCOS PYME                                       </t>
  </si>
  <si>
    <t>BANCO PYME ECOFUTURO S.A.</t>
  </si>
  <si>
    <t>BANCO PYME DE LA COMUNIDAD S.A.</t>
  </si>
  <si>
    <t xml:space="preserve">COOPERATIVAS DE AHORRO Y CREDITO                  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</si>
  <si>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</si>
  <si>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</si>
  <si>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</si>
  <si>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"LA MERCED" R.L.</t>
  </si>
  <si>
    <t>COOPERATIVA DE AHORRO Y CRÉDITO ABIERTA “SAN PEDRO” R.L.</t>
  </si>
  <si>
    <t>COOPERATIVA DE AHORRO Y CRÉDITO ABIERTA "PÍO X" R.L.</t>
  </si>
  <si>
    <t>COOPERATIVA DE AHORRO Y CRÉDITO ABIERTA "QUILLACOLLO" R.L.</t>
  </si>
  <si>
    <t>COOPERATIVA DE AHORRO Y CRÉDITO ABIERTA SAN JOSÉ DE PUNATA R.L.</t>
  </si>
  <si>
    <t>COOPERATIVA DE AHORRO Y CRÉDITO ABIERTA "MAGISTERIO RURAL" R.L.</t>
  </si>
  <si>
    <t>COOPERATIVA DE AHORRO Y CRÉDITO ABIERTA "LA SAGRADA FAMILIA" R.L..</t>
  </si>
  <si>
    <t>COOPERATIVA DE AHORRO Y CRÉDITO ABIERTA "MAGISTERIO RURAL DE CHUQUISACA" R.L..</t>
  </si>
  <si>
    <t>COOPERATIVA DE AHORRO Y CRÉDITO ABIERTA "PAULO VI" R.L.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</si>
  <si>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</si>
  <si>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</si>
  <si>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</si>
  <si>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</si>
  <si>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INSTITUCIONES FINANCIERAS DE DESARROLLO           </t>
  </si>
  <si>
    <t>CIDRE IFD</t>
  </si>
  <si>
    <t>CRECER IFD</t>
  </si>
  <si>
    <t>DIACONÍA FRIF - IFD</t>
  </si>
  <si>
    <t>IDEPRO IFD</t>
  </si>
  <si>
    <t>FUNDACIÓN PRO MUJER IFD</t>
  </si>
  <si>
    <t>SEMBRAR SARTAWI IFD</t>
  </si>
  <si>
    <t xml:space="preserve">BANCOS DE DESARROLLO PRODUCTIVO                   </t>
  </si>
  <si>
    <t>BANCO DE DESARROLLO PRODUCTIVO S.A.M.</t>
  </si>
  <si>
    <t xml:space="preserve">EMPRESAS DE GIRO Y REMESAS DE
DINERO             </t>
  </si>
  <si>
    <t>EMPRESA DE REMESAS Y GIROS EUROENVIOS S.R.L.</t>
  </si>
  <si>
    <t>EMPRESA DE GIRO Y REMESAS DE DINERO COMPAÑIA INTERAMERICANA DE SERVICIOS S.R.L.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</si>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</sst>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4">
      <selection activeCell="K34" sqref="K34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2</v>
      </c>
      <c r="C10" s="5">
        <v>1</v>
      </c>
      <c r="D10" s="5">
        <v>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8</v>
      </c>
      <c r="O10" s="8">
        <f>N10/N65</f>
        <v>0.020942408376963352</v>
      </c>
    </row>
    <row r="11" spans="1:15" ht="15">
      <c r="A11" s="4" t="s">
        <v>21</v>
      </c>
      <c r="B11" s="5">
        <v>3</v>
      </c>
      <c r="C11" s="5">
        <v>1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5</v>
      </c>
      <c r="O11" s="8">
        <f>N11/N65</f>
        <v>0.013089005235602094</v>
      </c>
    </row>
    <row r="12" spans="1:15" ht="15">
      <c r="A12" s="10" t="s">
        <v>22</v>
      </c>
      <c r="B12" s="10">
        <f aca="true" t="shared" si="0" ref="B12:N12">SUM(B10:B11)</f>
        <v>5</v>
      </c>
      <c r="C12" s="10">
        <f t="shared" si="0"/>
        <v>2</v>
      </c>
      <c r="D12" s="10">
        <f t="shared" si="0"/>
        <v>6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13</v>
      </c>
      <c r="O12" s="11">
        <f>N12/N65</f>
        <v>0.034031413612565446</v>
      </c>
    </row>
    <row r="13" spans="1:15" ht="15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4" t="s">
        <v>24</v>
      </c>
      <c r="B14" s="5">
        <v>6</v>
      </c>
      <c r="C14" s="5">
        <v>13</v>
      </c>
      <c r="D14" s="5">
        <v>16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35</v>
      </c>
      <c r="O14" s="8">
        <f>N14/N65</f>
        <v>0.09162303664921466</v>
      </c>
    </row>
    <row r="15" spans="1:15" ht="20.25" customHeight="1">
      <c r="A15" s="4" t="s">
        <v>25</v>
      </c>
      <c r="B15" s="5">
        <v>16</v>
      </c>
      <c r="C15" s="5">
        <v>19</v>
      </c>
      <c r="D15" s="5">
        <v>37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72</v>
      </c>
      <c r="O15" s="8">
        <f>N15/N65</f>
        <v>0.18848167539267016</v>
      </c>
    </row>
    <row r="16" spans="1:15" ht="15">
      <c r="A16" s="4" t="s">
        <v>26</v>
      </c>
      <c r="B16" s="5">
        <v>12</v>
      </c>
      <c r="C16" s="5">
        <v>18</v>
      </c>
      <c r="D16" s="5">
        <v>15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45</v>
      </c>
      <c r="O16" s="25">
        <f>N16/N65</f>
        <v>0.11780104712041885</v>
      </c>
    </row>
    <row r="17" spans="1:15" ht="15">
      <c r="A17" s="4" t="s">
        <v>27</v>
      </c>
      <c r="B17" s="5">
        <v>9</v>
      </c>
      <c r="C17" s="5">
        <v>16</v>
      </c>
      <c r="D17" s="5">
        <v>13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38</v>
      </c>
      <c r="O17" s="8">
        <f>N17/N65</f>
        <v>0.09947643979057591</v>
      </c>
    </row>
    <row r="18" spans="1:15" ht="15">
      <c r="A18" s="4" t="s">
        <v>28</v>
      </c>
      <c r="B18" s="5">
        <v>24</v>
      </c>
      <c r="C18" s="5">
        <v>15</v>
      </c>
      <c r="D18" s="5">
        <v>19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58</v>
      </c>
      <c r="O18" s="8">
        <f>N18/N65</f>
        <v>0.1518324607329843</v>
      </c>
    </row>
    <row r="19" spans="1:15" ht="15">
      <c r="A19" s="4" t="s">
        <v>29</v>
      </c>
      <c r="B19" s="5">
        <v>4</v>
      </c>
      <c r="C19" s="5">
        <v>4</v>
      </c>
      <c r="D19" s="5">
        <v>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15</v>
      </c>
      <c r="O19" s="8">
        <f>N19/N65</f>
        <v>0.03926701570680628</v>
      </c>
    </row>
    <row r="20" spans="1:15" ht="15">
      <c r="A20" s="4" t="s">
        <v>30</v>
      </c>
      <c r="B20" s="5">
        <v>12</v>
      </c>
      <c r="C20" s="5">
        <v>2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20</v>
      </c>
      <c r="O20" s="8">
        <f>N20/N65</f>
        <v>0.05235602094240838</v>
      </c>
    </row>
    <row r="21" spans="1:15" ht="15">
      <c r="A21" s="4" t="s">
        <v>31</v>
      </c>
      <c r="B21" s="5">
        <v>7</v>
      </c>
      <c r="C21" s="5">
        <v>6</v>
      </c>
      <c r="D21" s="5">
        <v>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17</v>
      </c>
      <c r="O21" s="8">
        <f>N21/N65</f>
        <v>0.04450261780104712</v>
      </c>
    </row>
    <row r="22" spans="1:15" ht="30">
      <c r="A22" s="4" t="s">
        <v>32</v>
      </c>
      <c r="B22" s="5">
        <v>8</v>
      </c>
      <c r="C22" s="5">
        <v>5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17</v>
      </c>
      <c r="O22" s="8">
        <f>N22/N65</f>
        <v>0.04450261780104712</v>
      </c>
    </row>
    <row r="23" spans="1:15" ht="15">
      <c r="A23" s="4" t="s">
        <v>33</v>
      </c>
      <c r="B23" s="5">
        <v>2</v>
      </c>
      <c r="C23" s="5">
        <v>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</v>
      </c>
      <c r="O23" s="8">
        <f>N23/N65</f>
        <v>0.013089005235602094</v>
      </c>
    </row>
    <row r="24" spans="1:15" ht="15">
      <c r="A24" s="4" t="s">
        <v>34</v>
      </c>
      <c r="B24" s="5">
        <v>0</v>
      </c>
      <c r="C24" s="5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8">
        <f>N24/N65</f>
        <v>0.005235602094240838</v>
      </c>
    </row>
    <row r="25" spans="1:15" ht="15">
      <c r="A25" s="10" t="s">
        <v>22</v>
      </c>
      <c r="B25" s="10">
        <f aca="true" t="shared" si="1" ref="B25:N25">SUM(B14:B24)</f>
        <v>100</v>
      </c>
      <c r="C25" s="10">
        <f t="shared" si="1"/>
        <v>103</v>
      </c>
      <c r="D25" s="10">
        <f t="shared" si="1"/>
        <v>121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324</v>
      </c>
      <c r="O25" s="11">
        <f>N25/N65</f>
        <v>0.8481675392670157</v>
      </c>
    </row>
    <row r="26" spans="1:15" ht="15">
      <c r="A26" s="9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4" t="s">
        <v>36</v>
      </c>
      <c r="B27" s="5">
        <v>3</v>
      </c>
      <c r="C27" s="5">
        <v>1</v>
      </c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7</v>
      </c>
      <c r="O27" s="8">
        <f>N27/N65</f>
        <v>0.01832460732984293</v>
      </c>
    </row>
    <row r="28" spans="1:15" ht="15">
      <c r="A28" s="4" t="s">
        <v>37</v>
      </c>
      <c r="B28" s="5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8">
        <f>N28/N65</f>
        <v>0.005235602094240838</v>
      </c>
    </row>
    <row r="29" spans="1:15" ht="15">
      <c r="A29" s="10" t="s">
        <v>22</v>
      </c>
      <c r="B29" s="10">
        <f aca="true" t="shared" si="2" ref="B29:N29">SUM(B27:B28)</f>
        <v>5</v>
      </c>
      <c r="C29" s="10">
        <f t="shared" si="2"/>
        <v>1</v>
      </c>
      <c r="D29" s="10">
        <f t="shared" si="2"/>
        <v>3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9</v>
      </c>
      <c r="O29" s="11">
        <f>N29/N65</f>
        <v>0.02356020942408377</v>
      </c>
    </row>
    <row r="30" spans="1:15" ht="15">
      <c r="A30" s="9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30">
      <c r="A31" s="4" t="s">
        <v>39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8">
        <f>N31/N65</f>
        <v>0.002617801047120419</v>
      </c>
    </row>
    <row r="32" spans="1:15" ht="30">
      <c r="A32" s="4" t="s">
        <v>40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8">
        <f>N32/N65</f>
        <v>0.002617801047120419</v>
      </c>
    </row>
    <row r="33" spans="1:15" ht="30">
      <c r="A33" s="4" t="s">
        <v>41</v>
      </c>
      <c r="B33" s="5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8">
        <f>N33/N65</f>
        <v>0.002617801047120419</v>
      </c>
    </row>
    <row r="34" spans="1:15" ht="30">
      <c r="A34" s="4" t="s">
        <v>42</v>
      </c>
      <c r="B34" s="5">
        <v>0</v>
      </c>
      <c r="C34" s="5">
        <v>1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8">
        <f>N34/N65</f>
        <v>0.005235602094240838</v>
      </c>
    </row>
    <row r="35" spans="1:15" ht="30">
      <c r="A35" s="4" t="s">
        <v>43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N35/N65</f>
        <v>0.002617801047120419</v>
      </c>
    </row>
    <row r="36" spans="1:15" ht="30">
      <c r="A36" s="4" t="s">
        <v>44</v>
      </c>
      <c r="B36" s="5">
        <v>0</v>
      </c>
      <c r="C36" s="5">
        <v>0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N36/N65</f>
        <v>0.002617801047120419</v>
      </c>
    </row>
    <row r="37" spans="1:15" ht="30">
      <c r="A37" s="4" t="s">
        <v>45</v>
      </c>
      <c r="B37" s="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N37/N65</f>
        <v>0.002617801047120419</v>
      </c>
    </row>
    <row r="38" spans="1:15" ht="30">
      <c r="A38" s="4" t="s">
        <v>46</v>
      </c>
      <c r="B38" s="5">
        <v>0</v>
      </c>
      <c r="C38" s="5">
        <v>0</v>
      </c>
      <c r="D38" s="5">
        <v>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8">
        <f>N38/N65</f>
        <v>0.005235602094240838</v>
      </c>
    </row>
    <row r="39" spans="1:15" ht="30">
      <c r="A39" s="4" t="s">
        <v>47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N39/N65</f>
        <v>0.002617801047120419</v>
      </c>
    </row>
    <row r="40" spans="1:15" ht="30">
      <c r="A40" s="4" t="s">
        <v>48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8">
        <f>N40/N65</f>
        <v>0.002617801047120419</v>
      </c>
    </row>
    <row r="41" spans="1:15" ht="30">
      <c r="A41" s="4" t="s">
        <v>49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8">
        <f>N41/N65</f>
        <v>0.002617801047120419</v>
      </c>
    </row>
    <row r="42" spans="1:15" ht="30">
      <c r="A42" s="4" t="s">
        <v>50</v>
      </c>
      <c r="B42" s="5">
        <v>0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8">
        <f>N42/N65</f>
        <v>0.005235602094240838</v>
      </c>
    </row>
    <row r="43" spans="1:15" ht="15">
      <c r="A43" s="10" t="s">
        <v>22</v>
      </c>
      <c r="B43" s="10">
        <f aca="true" t="shared" si="3" ref="B43:N43">SUM(B31:B42)</f>
        <v>3</v>
      </c>
      <c r="C43" s="10">
        <f t="shared" si="3"/>
        <v>4</v>
      </c>
      <c r="D43" s="10">
        <f t="shared" si="3"/>
        <v>8</v>
      </c>
      <c r="E43" s="10">
        <f t="shared" si="3"/>
        <v>0</v>
      </c>
      <c r="F43" s="10">
        <f t="shared" si="3"/>
        <v>0</v>
      </c>
      <c r="G43" s="10">
        <f t="shared" si="3"/>
        <v>0</v>
      </c>
      <c r="H43" s="10">
        <f t="shared" si="3"/>
        <v>0</v>
      </c>
      <c r="I43" s="10">
        <f t="shared" si="3"/>
        <v>0</v>
      </c>
      <c r="J43" s="10">
        <f t="shared" si="3"/>
        <v>0</v>
      </c>
      <c r="K43" s="10">
        <f t="shared" si="3"/>
        <v>0</v>
      </c>
      <c r="L43" s="10">
        <f t="shared" si="3"/>
        <v>0</v>
      </c>
      <c r="M43" s="10">
        <f t="shared" si="3"/>
        <v>0</v>
      </c>
      <c r="N43" s="10">
        <f t="shared" si="3"/>
        <v>15</v>
      </c>
      <c r="O43" s="11">
        <f>N43/N65</f>
        <v>0.03926701570680628</v>
      </c>
    </row>
    <row r="44" spans="1:15" ht="15">
      <c r="A44" s="9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4" t="s">
        <v>52</v>
      </c>
      <c r="B45" s="5">
        <v>0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8">
        <f>N45/N65</f>
        <v>0.002617801047120419</v>
      </c>
    </row>
    <row r="46" spans="1:15" ht="15">
      <c r="A46" s="10" t="s">
        <v>22</v>
      </c>
      <c r="B46" s="10">
        <f aca="true" t="shared" si="4" ref="B46:N46">SUM(B45:B45)</f>
        <v>0</v>
      </c>
      <c r="C46" s="10">
        <f t="shared" si="4"/>
        <v>1</v>
      </c>
      <c r="D46" s="10">
        <f t="shared" si="4"/>
        <v>0</v>
      </c>
      <c r="E46" s="10">
        <f t="shared" si="4"/>
        <v>0</v>
      </c>
      <c r="F46" s="10">
        <f t="shared" si="4"/>
        <v>0</v>
      </c>
      <c r="G46" s="10">
        <f t="shared" si="4"/>
        <v>0</v>
      </c>
      <c r="H46" s="10">
        <f t="shared" si="4"/>
        <v>0</v>
      </c>
      <c r="I46" s="10">
        <f t="shared" si="4"/>
        <v>0</v>
      </c>
      <c r="J46" s="10">
        <f t="shared" si="4"/>
        <v>0</v>
      </c>
      <c r="K46" s="10">
        <f t="shared" si="4"/>
        <v>0</v>
      </c>
      <c r="L46" s="10">
        <f t="shared" si="4"/>
        <v>0</v>
      </c>
      <c r="M46" s="10">
        <f t="shared" si="4"/>
        <v>0</v>
      </c>
      <c r="N46" s="10">
        <f t="shared" si="4"/>
        <v>1</v>
      </c>
      <c r="O46" s="11">
        <f>N46/N65</f>
        <v>0.002617801047120419</v>
      </c>
    </row>
    <row r="47" spans="1:15" ht="15">
      <c r="A47" s="9" t="s">
        <v>53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4" t="s">
        <v>54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8">
        <f>N48/N65</f>
        <v>0.002617801047120419</v>
      </c>
    </row>
    <row r="49" spans="1:15" ht="15">
      <c r="A49" s="10" t="s">
        <v>22</v>
      </c>
      <c r="B49" s="10">
        <f aca="true" t="shared" si="5" ref="B49:N49">SUM(B48:B48)</f>
        <v>0</v>
      </c>
      <c r="C49" s="10">
        <f t="shared" si="5"/>
        <v>0</v>
      </c>
      <c r="D49" s="10">
        <f t="shared" si="5"/>
        <v>1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0</v>
      </c>
      <c r="I49" s="10">
        <f t="shared" si="5"/>
        <v>0</v>
      </c>
      <c r="J49" s="10">
        <f t="shared" si="5"/>
        <v>0</v>
      </c>
      <c r="K49" s="10">
        <f t="shared" si="5"/>
        <v>0</v>
      </c>
      <c r="L49" s="10">
        <f t="shared" si="5"/>
        <v>0</v>
      </c>
      <c r="M49" s="10">
        <f t="shared" si="5"/>
        <v>0</v>
      </c>
      <c r="N49" s="10">
        <f t="shared" si="5"/>
        <v>1</v>
      </c>
      <c r="O49" s="11">
        <f>N49/N65</f>
        <v>0.002617801047120419</v>
      </c>
    </row>
    <row r="50" spans="1:15" ht="15">
      <c r="A50" s="9" t="s">
        <v>55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4" t="s">
        <v>56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N51/N65</f>
        <v>0.002617801047120419</v>
      </c>
    </row>
    <row r="52" spans="1:15" ht="15">
      <c r="A52" s="4" t="s">
        <v>57</v>
      </c>
      <c r="B52" s="5">
        <v>2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3</v>
      </c>
      <c r="O52" s="8">
        <f>N52/N65</f>
        <v>0.007853403141361256</v>
      </c>
    </row>
    <row r="53" spans="1:15" ht="15">
      <c r="A53" s="4" t="s">
        <v>58</v>
      </c>
      <c r="B53" s="5">
        <v>1</v>
      </c>
      <c r="C53" s="5">
        <v>0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8">
        <f>N53/N65</f>
        <v>0.007853403141361256</v>
      </c>
    </row>
    <row r="54" spans="1:15" ht="15">
      <c r="A54" s="4" t="s">
        <v>59</v>
      </c>
      <c r="B54" s="5">
        <v>0</v>
      </c>
      <c r="C54" s="5">
        <v>0</v>
      </c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8">
        <f>N54/N65</f>
        <v>0.005235602094240838</v>
      </c>
    </row>
    <row r="55" spans="1:15" ht="15">
      <c r="A55" s="4" t="s">
        <v>60</v>
      </c>
      <c r="B55" s="5">
        <v>1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8">
        <f>N55/N65</f>
        <v>0.005235602094240838</v>
      </c>
    </row>
    <row r="56" spans="1:15" ht="15">
      <c r="A56" s="4" t="s">
        <v>61</v>
      </c>
      <c r="B56" s="5">
        <v>0</v>
      </c>
      <c r="C56" s="5">
        <v>1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8">
        <f>N56/N65</f>
        <v>0.005235602094240838</v>
      </c>
    </row>
    <row r="57" spans="1:15" ht="15">
      <c r="A57" s="10" t="s">
        <v>22</v>
      </c>
      <c r="B57" s="10">
        <f aca="true" t="shared" si="6" ref="B57:N57">SUM(B51:B56)</f>
        <v>5</v>
      </c>
      <c r="C57" s="10">
        <f t="shared" si="6"/>
        <v>2</v>
      </c>
      <c r="D57" s="10">
        <f t="shared" si="6"/>
        <v>6</v>
      </c>
      <c r="E57" s="10">
        <f t="shared" si="6"/>
        <v>0</v>
      </c>
      <c r="F57" s="10">
        <f t="shared" si="6"/>
        <v>0</v>
      </c>
      <c r="G57" s="10">
        <f t="shared" si="6"/>
        <v>0</v>
      </c>
      <c r="H57" s="10">
        <f t="shared" si="6"/>
        <v>0</v>
      </c>
      <c r="I57" s="10">
        <f t="shared" si="6"/>
        <v>0</v>
      </c>
      <c r="J57" s="10">
        <f t="shared" si="6"/>
        <v>0</v>
      </c>
      <c r="K57" s="10">
        <f t="shared" si="6"/>
        <v>0</v>
      </c>
      <c r="L57" s="10">
        <f t="shared" si="6"/>
        <v>0</v>
      </c>
      <c r="M57" s="10">
        <f t="shared" si="6"/>
        <v>0</v>
      </c>
      <c r="N57" s="10">
        <f t="shared" si="6"/>
        <v>13</v>
      </c>
      <c r="O57" s="11">
        <f>N57/N65</f>
        <v>0.034031413612565446</v>
      </c>
    </row>
    <row r="58" spans="1:15" ht="15">
      <c r="A58" s="9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4" t="s">
        <v>63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2</v>
      </c>
      <c r="O59" s="8">
        <f>N59/N65</f>
        <v>0.005235602094240838</v>
      </c>
    </row>
    <row r="60" spans="1:15" ht="15">
      <c r="A60" s="10" t="s">
        <v>22</v>
      </c>
      <c r="B60" s="10">
        <f aca="true" t="shared" si="7" ref="B60:N60">SUM(B59:B59)</f>
        <v>2</v>
      </c>
      <c r="C60" s="10">
        <f t="shared" si="7"/>
        <v>0</v>
      </c>
      <c r="D60" s="10">
        <f t="shared" si="7"/>
        <v>0</v>
      </c>
      <c r="E60" s="10">
        <f t="shared" si="7"/>
        <v>0</v>
      </c>
      <c r="F60" s="10">
        <f t="shared" si="7"/>
        <v>0</v>
      </c>
      <c r="G60" s="10">
        <f t="shared" si="7"/>
        <v>0</v>
      </c>
      <c r="H60" s="10">
        <f t="shared" si="7"/>
        <v>0</v>
      </c>
      <c r="I60" s="10">
        <f t="shared" si="7"/>
        <v>0</v>
      </c>
      <c r="J60" s="10">
        <f t="shared" si="7"/>
        <v>0</v>
      </c>
      <c r="K60" s="10">
        <f t="shared" si="7"/>
        <v>0</v>
      </c>
      <c r="L60" s="10">
        <f t="shared" si="7"/>
        <v>0</v>
      </c>
      <c r="M60" s="10">
        <f t="shared" si="7"/>
        <v>0</v>
      </c>
      <c r="N60" s="10">
        <f t="shared" si="7"/>
        <v>2</v>
      </c>
      <c r="O60" s="11">
        <f>N60/N65</f>
        <v>0.005235602094240838</v>
      </c>
    </row>
    <row r="61" spans="1:15" ht="15">
      <c r="A61" s="9" t="s">
        <v>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4" t="s">
        <v>65</v>
      </c>
      <c r="B62" s="5">
        <v>0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</v>
      </c>
      <c r="O62" s="8">
        <f>N62/N65</f>
        <v>0.002617801047120419</v>
      </c>
    </row>
    <row r="63" spans="1:15" ht="30">
      <c r="A63" s="4" t="s">
        <v>66</v>
      </c>
      <c r="B63" s="5">
        <v>1</v>
      </c>
      <c r="C63" s="5">
        <v>1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3</v>
      </c>
      <c r="O63" s="8">
        <f>N63/N65</f>
        <v>0.007853403141361256</v>
      </c>
    </row>
    <row r="64" spans="1:15" ht="15">
      <c r="A64" s="10" t="s">
        <v>22</v>
      </c>
      <c r="B64" s="10">
        <f aca="true" t="shared" si="8" ref="B64:N64">SUM(B62:B63)</f>
        <v>1</v>
      </c>
      <c r="C64" s="10">
        <f t="shared" si="8"/>
        <v>1</v>
      </c>
      <c r="D64" s="10">
        <f t="shared" si="8"/>
        <v>2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 t="shared" si="8"/>
        <v>0</v>
      </c>
      <c r="K64" s="10">
        <f t="shared" si="8"/>
        <v>0</v>
      </c>
      <c r="L64" s="10">
        <f t="shared" si="8"/>
        <v>0</v>
      </c>
      <c r="M64" s="10">
        <f t="shared" si="8"/>
        <v>0</v>
      </c>
      <c r="N64" s="10">
        <f t="shared" si="8"/>
        <v>4</v>
      </c>
      <c r="O64" s="11">
        <f>N64/N65</f>
        <v>0.010471204188481676</v>
      </c>
    </row>
    <row r="65" spans="1:15" ht="15">
      <c r="A65" s="9" t="s">
        <v>67</v>
      </c>
      <c r="B65" s="9">
        <f aca="true" t="shared" si="9" ref="B65:N65">(SUM(B9:B64))/2</f>
        <v>121</v>
      </c>
      <c r="C65" s="9">
        <f t="shared" si="9"/>
        <v>114</v>
      </c>
      <c r="D65" s="9">
        <f t="shared" si="9"/>
        <v>147</v>
      </c>
      <c r="E65" s="9">
        <f t="shared" si="9"/>
        <v>0</v>
      </c>
      <c r="F65" s="9">
        <f t="shared" si="9"/>
        <v>0</v>
      </c>
      <c r="G65" s="9">
        <f t="shared" si="9"/>
        <v>0</v>
      </c>
      <c r="H65" s="9">
        <f t="shared" si="9"/>
        <v>0</v>
      </c>
      <c r="I65" s="9">
        <f t="shared" si="9"/>
        <v>0</v>
      </c>
      <c r="J65" s="9">
        <f t="shared" si="9"/>
        <v>0</v>
      </c>
      <c r="K65" s="9">
        <f t="shared" si="9"/>
        <v>0</v>
      </c>
      <c r="L65" s="9">
        <f t="shared" si="9"/>
        <v>0</v>
      </c>
      <c r="M65" s="9">
        <f t="shared" si="9"/>
        <v>0</v>
      </c>
      <c r="N65" s="9">
        <f t="shared" si="9"/>
        <v>382</v>
      </c>
      <c r="O65" s="12">
        <f>N65/N65</f>
        <v>1</v>
      </c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M15 K17:N761 K16:M16 K9:N14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2024-04-22T22:37:32Z</dcterms:modified>
  <cp:category/>
  <cp:version/>
  <cp:contentType/>
  <cp:contentStatus/>
</cp:coreProperties>
</file>