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<sst xmlns="http://schemas.openxmlformats.org/spreadsheetml/2006/main" count="114" uniqueCount="104">
  <si>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</si>
  <si>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</si>
  <si>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</si>
  <si>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</si>
  <si>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</si>
  <si>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</si>
  <si>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</si>
  <si>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</si>
  <si>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</si>
  <si>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</si>
  <si>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</si>
  <si>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</si>
  <si>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</si>
  <si>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</si>
  <si>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</si>
  <si>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</si>
  <si>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 DE ENTIDAD</t>
  </si>
  <si>
    <t>AL 31 DE DICIEMBRE DE 2023</t>
  </si>
  <si>
    <t>ENTIDAD FINANCIERA</t>
  </si>
  <si>
    <t>75</t>
  </si>
  <si>
    <t>LA PRIMERA ENTIDAD FINANCIERA DE VIVIENDA</t>
  </si>
  <si>
    <t>LA PROMOTORA ENTIDAD FINANCIERA DE VIVIENDA</t>
  </si>
  <si>
    <t>EL PROGRESO ENTIDAD FINANCIERA DE VIVIENDA</t>
  </si>
  <si>
    <t>SUB-TOTAL</t>
  </si>
  <si>
    <t>01</t>
  </si>
  <si>
    <t>BANCO NACIONAL DE BOLIVIA S.A.</t>
  </si>
  <si>
    <t>BANCO MERCANTIL SANTA CRUZ S.A.</t>
  </si>
  <si>
    <t>BANCO DE CRÉDITO DE BOLIVIA S.A.</t>
  </si>
  <si>
    <t>BANCO DE LA NACIÓN ARGENTINA S. 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</si>
  <si>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</si>
  <si>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</si>
  <si>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</si>
  <si>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</si>
  <si>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</si>
  <si>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</si>
  <si>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</si>
  <si>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</si>
  <si>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</si>
  <si>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>74</t>
  </si>
  <si>
    <t>BANCO PYME ECOFUTURO S.A.</t>
  </si>
  <si>
    <t>BANCO PYME DE LA COMUNIDAD S.A.</t>
  </si>
  <si>
    <t>03</t>
  </si>
  <si>
    <t>COOPERATIVA DE AHORRO Y CRÉDITO ABIERTA JESÚS NAZARENO R. L.</t>
  </si>
  <si>
    <t>COOPERATIVA DE AHORRO Y CRÉDITO ABIERTA SAN MARTÍN DE PORRES R.L.</t>
  </si>
  <si>
    <t>COOPERATIVA DE AHORRO Y CRÉDITO ABIERTA "FÁTIMA" R.L.</t>
  </si>
  <si>
    <t>COOPERATIVA DE AHORRO Y CRÉDITO ABIERTA "LA MERCED" R.L.</t>
  </si>
  <si>
    <t>COOPERATIVA DE AHORRO Y CRÉDITO ABIERTA “SAN PEDRO” R.L.</t>
  </si>
  <si>
    <t>COOPERATIVA DE AHORRO Y CRÉDITO ABIERTA “LOYOLA” R.L.</t>
  </si>
  <si>
    <t>COOPERATIVA DE AHORRO Y CRÉDITO ABIERTA CATEDRAL DE TARIJA R.L.</t>
  </si>
  <si>
    <t>COOPERATIVA DE AHORRO Y CRÉDITO ABIERTA "SAN ANTONIO" R.L.</t>
  </si>
  <si>
    <t>COOPERATIVA DE AHORRO Y CRÉDITO ABIERTA "PÍO X" R.L.</t>
  </si>
  <si>
    <t>COOPERATIVA DE AHORRO Y CRÉDITO ABIERTA INCA HUASI R.L.</t>
  </si>
  <si>
    <t>COOPERATIVA DE AHORRO Y CRÉDITO ABIERTA "QUILLACOLLO" R.L.</t>
  </si>
  <si>
    <t>COOPERATIVA DE AHORRO Y CRÉDITO ABIERTA SAN JOSÉ DE PUNATA R.L.</t>
  </si>
  <si>
    <t>COOPERATIVA DE AHORRO Y CRÉDITO ABIERTA TRINIDAD R.L.</t>
  </si>
  <si>
    <t>COOPERATIVA DE AHORRO Y CRÉDITO ABIERTA "SAN ROQUE" R.L.</t>
  </si>
  <si>
    <t>COOPERATIVA DE AHORRO Y CRÉDITO ABIERTA "SAN MATEO" R.L.</t>
  </si>
  <si>
    <t>COOPERATIVA DE AHORRO Y CRÉDITO ABIERTA EL CHOROLQUE R.L.</t>
  </si>
  <si>
    <t>COOPERATIVA DE AHORRO Y CRÉDITO ABIERTA "MONSEÑOR FÉLIX GAINZA" R.L.</t>
  </si>
  <si>
    <t>COOPERATIVA DE AHORRO Y CRÉDITO ABIERTA "MADRE Y MAESTRA" R.L.</t>
  </si>
  <si>
    <t>COOPERATIVA DE AHORRO Y CRÉDITO ABIERTA EDUCADORES GRAN CHACO R.L.</t>
  </si>
  <si>
    <t>COOPERATIVA DE AHORRO Y CRÉDITO ABIERTA CATEDRAL R.L.</t>
  </si>
  <si>
    <t>COOPERATIVA DE AHORRO Y CRÉDITO ABIERTA ASUNCIÓN R.L.</t>
  </si>
  <si>
    <t>COOPERATIVA DE AHORRO Y CRÉDITO ABIERTA SAN JOSÉ DE BERMEJO R.L.</t>
  </si>
  <si>
    <t>COOPERATIVA DE AHORRO Y CRÉDITO ABIERTA "MAGISTERIO RURAL" R.L.</t>
  </si>
  <si>
    <t>COOPERATIVA DE AHORRO Y CRÉDITO ABIERTA "SAN JOAQUIN" R.L.</t>
  </si>
  <si>
    <t>COOPERATIVA DE AHORRO Y CRÉDITO ABIERTA SAN CARLOS BORROMEO R.L.</t>
  </si>
  <si>
    <t>COOPERATIVA DE AHORRO Y CRÉDITO ABIERTA "CACEF" R.L.</t>
  </si>
  <si>
    <t>COOPERATIVA DE AHORRO Y CRÉDITO ABIERTA "LA SAGRADA FAMILIA" R.L..</t>
  </si>
  <si>
    <t>COOPERATIVA DE AHORRO Y CRÉDITO ABIERTA "MAGISTERIO RURAL DE CHUQUISACA" R.L..</t>
  </si>
  <si>
    <t>COOPERATIVA DE AHORRO Y CRÉDITO ABIERTA “SAN FRANCISCO SOLANO” R.L.</t>
  </si>
  <si>
    <t>COOPERATIVA DE AHORRO Y CRÉDITO SOCIETARIA "SAN MARTÍN" R.L.</t>
  </si>
  <si>
    <t>COOPERATIVA DE AHORRO Y CRÉDITO ABIERTA "CRISTO REY COCHABAMBA" R.L.</t>
  </si>
  <si>
    <t>COOPERATIVA DE AHORRO Y CRÉDITO ABIERTA "ASOCIACIÓN DE PRODUCTORES DE LECHE" R.L. (COOPROLE)</t>
  </si>
  <si>
    <t>COOPERATIVA DE AHORRO Y CRÉDITO ABIERTA “SOLUCREDIT SAN SILVESTRE” R.L.</t>
  </si>
  <si>
    <t>COOPERATIVA DE AHORRO Y CRÉDITO SOCIETARIA "UNIÓN SANTIAGO DE MACHACA USAMA" R.L.</t>
  </si>
  <si>
    <t>COOPERATIVA DE AHORRO Y CRÉDITO ABIERTA "PAULO VI" R.L.</t>
  </si>
  <si>
    <t>COOPERATIVA DE AHORRO Y CRÉDITO SOCIETARIA "HOSPICIO" R.L.</t>
  </si>
  <si>
    <t>11</t>
  </si>
  <si>
    <t>BISA LEASING S.A.</t>
  </si>
  <si>
    <t>BNB LEASING S.A.</t>
  </si>
  <si>
    <t>07</t>
  </si>
  <si>
    <t>ALMACENES INTERNACIONALES S.A.</t>
  </si>
  <si>
    <t>15</t>
  </si>
  <si>
    <t>BURÓ DE INFORMACIÓN INFOCENTER S.A.</t>
  </si>
  <si>
    <t>INFOCRED BI S.A</t>
  </si>
  <si>
    <t>53</t>
  </si>
  <si>
    <t>E-FECTIVO ESPM S.A.</t>
  </si>
  <si>
    <t>27</t>
  </si>
  <si>
    <t>CIDRE IFD</t>
  </si>
  <si>
    <t>CRECER IFD</t>
  </si>
  <si>
    <t>DIACONÍA FRIF - IFD</t>
  </si>
  <si>
    <t>FONDECO IFD</t>
  </si>
  <si>
    <t>FUBODE IFD</t>
  </si>
  <si>
    <t>IDEPRO IFD</t>
  </si>
  <si>
    <t>IMPRO IFD</t>
  </si>
  <si>
    <t>FUNDACIÓN PRO MUJER IFD</t>
  </si>
  <si>
    <t>SEMBRAR SARTAWI IFD</t>
  </si>
  <si>
    <t>10</t>
  </si>
  <si>
    <t>BANCO DE DESARROLLO PRODUCTIVO S.A.M.</t>
  </si>
  <si>
    <t>51</t>
  </si>
  <si>
    <t>LINKSER EMPRESA ADMINISTRADORA DE TARJETAS ELECTRÓNICAS S.A.</t>
  </si>
  <si>
    <t>ADMINISTRADORA DE TARJETAS DE CRÉDITO S.A.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</si>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</sst>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2" fillId="35" borderId="0" xfId="0" applyFont="1" applyFill="1" applyBorder="1" applyAlignment="1">
      <alignment horizontal="left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0" xfId="0" applyNumberFormat="1" applyFont="1" applyFill="1" applyBorder="1" applyAlignment="1">
      <alignment horizontal="center" vertical="center" wrapText="1"/>
    </xf>
    <xf numFmtId="0" fontId="39" fillId="36" borderId="11" xfId="0" applyNumberFormat="1" applyFont="1" applyFill="1" applyBorder="1" applyAlignment="1">
      <alignment horizontal="center" vertical="center" wrapText="1"/>
    </xf>
    <xf numFmtId="10" fontId="39" fillId="36" borderId="10" xfId="0" applyNumberFormat="1" applyFont="1" applyFill="1" applyBorder="1" applyAlignment="1">
      <alignment horizontal="center" vertical="center" wrapText="1"/>
    </xf>
    <xf numFmtId="10" fontId="39" fillId="36" borderId="11" xfId="0" applyNumberFormat="1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wrapText="1"/>
    </xf>
    <xf numFmtId="0" fontId="40" fillId="38" borderId="12" xfId="53" applyFont="1" applyFill="1" applyBorder="1" applyAlignment="1" applyProtection="1">
      <alignment horizontal="center" wrapText="1"/>
      <protection/>
    </xf>
    <xf numFmtId="0" fontId="40" fillId="38" borderId="0" xfId="53" applyFont="1" applyFill="1" applyBorder="1" applyAlignment="1" applyProtection="1">
      <alignment horizontal="center" wrapText="1"/>
      <protection/>
    </xf>
    <xf numFmtId="0" fontId="40" fillId="38" borderId="13" xfId="53" applyFont="1" applyFill="1" applyBorder="1" applyAlignment="1" applyProtection="1">
      <alignment horizontal="center" wrapText="1"/>
      <protection/>
    </xf>
    <xf numFmtId="0" fontId="40" fillId="38" borderId="14" xfId="53" applyFont="1" applyFill="1" applyBorder="1" applyAlignment="1" applyProtection="1">
      <alignment horizontal="center" wrapText="1"/>
      <protection/>
    </xf>
    <xf numFmtId="3" fontId="0" fillId="34" borderId="0" xfId="0" applyNumberFormat="1" applyFill="1" applyAlignment="1">
      <alignment/>
    </xf>
    <xf numFmtId="10" fontId="0" fillId="0" borderId="15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88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32"/>
  <sheetViews>
    <sheetView tabSelected="1" zoomScale="70" zoomScaleNormal="70" zoomScalePageLayoutView="0" workbookViewId="0" topLeftCell="A1">
      <selection activeCell="L28" sqref="L28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" customFormat="1" ht="21.75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21.75" customHeight="1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1.75" customHeight="1" thickBo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 customHeight="1">
      <c r="A7" s="14" t="s">
        <v>18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6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0</v>
      </c>
      <c r="O7" s="18" t="s">
        <v>1</v>
      </c>
    </row>
    <row r="8" spans="1:15" ht="15">
      <c r="A8" s="15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9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2</v>
      </c>
      <c r="C10" s="5">
        <v>4</v>
      </c>
      <c r="D10" s="5">
        <v>24</v>
      </c>
      <c r="E10" s="5">
        <v>14</v>
      </c>
      <c r="F10" s="5">
        <v>16</v>
      </c>
      <c r="G10" s="5">
        <v>25</v>
      </c>
      <c r="H10" s="5">
        <v>6</v>
      </c>
      <c r="I10" s="5">
        <v>9</v>
      </c>
      <c r="J10" s="5">
        <v>10</v>
      </c>
      <c r="K10" s="5">
        <v>8</v>
      </c>
      <c r="L10" s="5">
        <v>8</v>
      </c>
      <c r="M10" s="5">
        <v>18</v>
      </c>
      <c r="N10" s="5">
        <v>144</v>
      </c>
      <c r="O10" s="8">
        <f>N10/N103</f>
        <v>0.0019358221194563567</v>
      </c>
    </row>
    <row r="11" spans="1:15" ht="15">
      <c r="A11" s="4" t="s">
        <v>21</v>
      </c>
      <c r="B11" s="5">
        <v>4</v>
      </c>
      <c r="C11" s="5">
        <v>1</v>
      </c>
      <c r="D11" s="5">
        <v>10</v>
      </c>
      <c r="E11" s="5">
        <v>14</v>
      </c>
      <c r="F11" s="5">
        <v>9</v>
      </c>
      <c r="G11" s="5">
        <v>9</v>
      </c>
      <c r="H11" s="5">
        <v>1</v>
      </c>
      <c r="I11" s="5">
        <v>4</v>
      </c>
      <c r="J11" s="5">
        <v>9</v>
      </c>
      <c r="K11" s="5">
        <v>7</v>
      </c>
      <c r="L11" s="5">
        <v>5</v>
      </c>
      <c r="M11" s="5">
        <v>4</v>
      </c>
      <c r="N11" s="5">
        <v>77</v>
      </c>
      <c r="O11" s="8">
        <f>N11/N103</f>
        <v>0.0010351271055426352</v>
      </c>
    </row>
    <row r="12" spans="1:15" ht="15">
      <c r="A12" s="4" t="s">
        <v>22</v>
      </c>
      <c r="B12" s="5">
        <v>0</v>
      </c>
      <c r="C12" s="5">
        <v>0</v>
      </c>
      <c r="D12" s="5">
        <v>1</v>
      </c>
      <c r="E12" s="5">
        <v>2</v>
      </c>
      <c r="F12" s="5">
        <v>2</v>
      </c>
      <c r="G12" s="5">
        <v>0</v>
      </c>
      <c r="H12" s="5">
        <v>1</v>
      </c>
      <c r="I12" s="5">
        <v>2</v>
      </c>
      <c r="J12" s="5">
        <v>0</v>
      </c>
      <c r="K12" s="5">
        <v>0</v>
      </c>
      <c r="L12" s="5">
        <v>1</v>
      </c>
      <c r="M12" s="5">
        <v>0</v>
      </c>
      <c r="N12" s="5">
        <v>9</v>
      </c>
      <c r="O12" s="8">
        <f>N12/N103</f>
        <v>0.0001209888824660223</v>
      </c>
    </row>
    <row r="13" spans="1:15" ht="15">
      <c r="A13" s="10" t="s">
        <v>23</v>
      </c>
      <c r="B13" s="10">
        <f aca="true" t="shared" si="0" ref="B13:N13">SUM(B10:B12)</f>
        <v>6</v>
      </c>
      <c r="C13" s="10">
        <f t="shared" si="0"/>
        <v>5</v>
      </c>
      <c r="D13" s="10">
        <f t="shared" si="0"/>
        <v>35</v>
      </c>
      <c r="E13" s="10">
        <f t="shared" si="0"/>
        <v>30</v>
      </c>
      <c r="F13" s="10">
        <f t="shared" si="0"/>
        <v>27</v>
      </c>
      <c r="G13" s="10">
        <f t="shared" si="0"/>
        <v>34</v>
      </c>
      <c r="H13" s="10">
        <f t="shared" si="0"/>
        <v>8</v>
      </c>
      <c r="I13" s="10">
        <f t="shared" si="0"/>
        <v>15</v>
      </c>
      <c r="J13" s="10">
        <f t="shared" si="0"/>
        <v>19</v>
      </c>
      <c r="K13" s="10">
        <f t="shared" si="0"/>
        <v>15</v>
      </c>
      <c r="L13" s="10">
        <f t="shared" si="0"/>
        <v>14</v>
      </c>
      <c r="M13" s="10">
        <f t="shared" si="0"/>
        <v>22</v>
      </c>
      <c r="N13" s="10">
        <f t="shared" si="0"/>
        <v>230</v>
      </c>
      <c r="O13" s="11">
        <f>N13/N103</f>
        <v>0.003091938107465014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776</v>
      </c>
      <c r="C15" s="5">
        <v>702</v>
      </c>
      <c r="D15" s="5">
        <v>970</v>
      </c>
      <c r="E15" s="5">
        <v>821</v>
      </c>
      <c r="F15" s="5">
        <v>901</v>
      </c>
      <c r="G15" s="5">
        <v>1095</v>
      </c>
      <c r="H15" s="5">
        <v>800</v>
      </c>
      <c r="I15" s="5">
        <v>772</v>
      </c>
      <c r="J15" s="5">
        <v>750</v>
      </c>
      <c r="K15" s="5">
        <v>688</v>
      </c>
      <c r="L15" s="5">
        <v>596</v>
      </c>
      <c r="M15" s="5">
        <v>548</v>
      </c>
      <c r="N15" s="5">
        <v>9419</v>
      </c>
      <c r="O15" s="8">
        <f>N15/N103</f>
        <v>0.12662158710527377</v>
      </c>
    </row>
    <row r="16" spans="1:15" ht="15">
      <c r="A16" s="4" t="s">
        <v>26</v>
      </c>
      <c r="B16" s="5">
        <v>505</v>
      </c>
      <c r="C16" s="5">
        <v>384</v>
      </c>
      <c r="D16" s="5">
        <v>1048</v>
      </c>
      <c r="E16" s="5">
        <v>715</v>
      </c>
      <c r="F16" s="5">
        <v>786</v>
      </c>
      <c r="G16" s="5">
        <v>726</v>
      </c>
      <c r="H16" s="5">
        <v>627</v>
      </c>
      <c r="I16" s="5">
        <v>744</v>
      </c>
      <c r="J16" s="5">
        <v>666</v>
      </c>
      <c r="K16" s="5">
        <v>733</v>
      </c>
      <c r="L16" s="5">
        <v>597</v>
      </c>
      <c r="M16" s="5">
        <v>736</v>
      </c>
      <c r="N16">
        <v>8267</v>
      </c>
      <c r="O16" s="26">
        <f>N16/N103</f>
        <v>0.11113501014962292</v>
      </c>
    </row>
    <row r="17" spans="1:15" ht="15">
      <c r="A17" s="4" t="s">
        <v>27</v>
      </c>
      <c r="B17" s="5">
        <v>177</v>
      </c>
      <c r="C17" s="5">
        <v>163</v>
      </c>
      <c r="D17" s="5">
        <v>246</v>
      </c>
      <c r="E17" s="5">
        <v>221</v>
      </c>
      <c r="F17" s="5">
        <v>203</v>
      </c>
      <c r="G17" s="5">
        <v>222</v>
      </c>
      <c r="H17" s="5">
        <v>197</v>
      </c>
      <c r="I17" s="5">
        <v>218</v>
      </c>
      <c r="J17" s="5">
        <v>193</v>
      </c>
      <c r="K17" s="5">
        <v>250</v>
      </c>
      <c r="L17" s="5">
        <v>272</v>
      </c>
      <c r="M17" s="5">
        <v>223</v>
      </c>
      <c r="N17" s="5">
        <v>2585</v>
      </c>
      <c r="O17" s="8">
        <f>N17/N103</f>
        <v>0.03475069568607418</v>
      </c>
    </row>
    <row r="18" spans="1:15" ht="15">
      <c r="A18" s="4" t="s">
        <v>28</v>
      </c>
      <c r="B18" s="5">
        <v>0</v>
      </c>
      <c r="C18" s="5">
        <v>0</v>
      </c>
      <c r="D18" s="5">
        <v>0</v>
      </c>
      <c r="E18" s="5">
        <v>2</v>
      </c>
      <c r="F18" s="5">
        <v>0</v>
      </c>
      <c r="G18" s="5">
        <v>0</v>
      </c>
      <c r="H18" s="5">
        <v>1</v>
      </c>
      <c r="I18" s="5">
        <v>2</v>
      </c>
      <c r="J18" s="5">
        <v>0</v>
      </c>
      <c r="K18" s="5">
        <v>0</v>
      </c>
      <c r="L18" s="5">
        <v>1</v>
      </c>
      <c r="M18" s="5">
        <v>0</v>
      </c>
      <c r="N18" s="5">
        <v>6</v>
      </c>
      <c r="O18" s="8">
        <f>N18/N103</f>
        <v>8.06592549773482E-05</v>
      </c>
    </row>
    <row r="19" spans="1:15" ht="15">
      <c r="A19" s="4" t="s">
        <v>29</v>
      </c>
      <c r="B19" s="5">
        <v>587</v>
      </c>
      <c r="C19" s="5">
        <v>510</v>
      </c>
      <c r="D19" s="5">
        <v>581</v>
      </c>
      <c r="E19" s="5">
        <v>477</v>
      </c>
      <c r="F19" s="5">
        <v>681</v>
      </c>
      <c r="G19" s="5">
        <v>571</v>
      </c>
      <c r="H19" s="5">
        <v>582</v>
      </c>
      <c r="I19" s="5">
        <v>615</v>
      </c>
      <c r="J19" s="5">
        <v>615</v>
      </c>
      <c r="K19" s="5">
        <v>763</v>
      </c>
      <c r="L19" s="5">
        <v>646</v>
      </c>
      <c r="M19" s="5">
        <v>663</v>
      </c>
      <c r="N19" s="5">
        <v>7291</v>
      </c>
      <c r="O19" s="8">
        <f>N19/N103</f>
        <v>0.09801443800664095</v>
      </c>
    </row>
    <row r="20" spans="1:15" ht="15">
      <c r="A20" s="4" t="s">
        <v>30</v>
      </c>
      <c r="B20" s="5">
        <v>1586</v>
      </c>
      <c r="C20" s="5">
        <v>1654</v>
      </c>
      <c r="D20" s="5">
        <v>1727</v>
      </c>
      <c r="E20" s="5">
        <v>1554</v>
      </c>
      <c r="F20" s="5">
        <v>1184</v>
      </c>
      <c r="G20" s="5">
        <v>2143</v>
      </c>
      <c r="H20" s="5">
        <v>2115</v>
      </c>
      <c r="I20" s="5">
        <v>2022</v>
      </c>
      <c r="J20" s="5">
        <v>1686</v>
      </c>
      <c r="K20" s="5">
        <v>1764</v>
      </c>
      <c r="L20" s="5">
        <v>1634</v>
      </c>
      <c r="M20" s="5">
        <v>1707</v>
      </c>
      <c r="N20" s="5">
        <v>20776</v>
      </c>
      <c r="O20" s="8">
        <f>N20/N103</f>
        <v>0.27929611356823103</v>
      </c>
    </row>
    <row r="21" spans="1:15" ht="15">
      <c r="A21" s="4" t="s">
        <v>31</v>
      </c>
      <c r="B21" s="5">
        <v>560</v>
      </c>
      <c r="C21" s="5">
        <v>455</v>
      </c>
      <c r="D21" s="5">
        <v>501</v>
      </c>
      <c r="E21" s="5">
        <v>446</v>
      </c>
      <c r="F21" s="5">
        <v>567</v>
      </c>
      <c r="G21" s="5">
        <v>602</v>
      </c>
      <c r="H21" s="5">
        <v>560</v>
      </c>
      <c r="I21" s="5">
        <v>530</v>
      </c>
      <c r="J21" s="5">
        <v>367</v>
      </c>
      <c r="K21" s="5">
        <v>438</v>
      </c>
      <c r="L21" s="5">
        <v>468</v>
      </c>
      <c r="M21" s="5">
        <v>534</v>
      </c>
      <c r="N21" s="5">
        <v>6028</v>
      </c>
      <c r="O21" s="8">
        <f>N21/N103</f>
        <v>0.08103566483390916</v>
      </c>
    </row>
    <row r="22" spans="1:15" ht="15">
      <c r="A22" s="4" t="s">
        <v>32</v>
      </c>
      <c r="B22" s="5">
        <v>100</v>
      </c>
      <c r="C22" s="5">
        <v>163</v>
      </c>
      <c r="D22" s="5">
        <v>219</v>
      </c>
      <c r="E22" s="5">
        <v>161</v>
      </c>
      <c r="F22" s="5">
        <v>205</v>
      </c>
      <c r="G22" s="5">
        <v>282</v>
      </c>
      <c r="H22" s="5">
        <v>280</v>
      </c>
      <c r="I22" s="5">
        <v>218</v>
      </c>
      <c r="J22" s="5">
        <v>164</v>
      </c>
      <c r="K22" s="5">
        <v>182</v>
      </c>
      <c r="L22" s="5">
        <v>247</v>
      </c>
      <c r="M22" s="5">
        <v>255</v>
      </c>
      <c r="N22" s="5">
        <v>2476</v>
      </c>
      <c r="O22" s="8">
        <f>N22/N103</f>
        <v>0.03328538588731902</v>
      </c>
    </row>
    <row r="23" spans="1:15" ht="15">
      <c r="A23" s="4" t="s">
        <v>33</v>
      </c>
      <c r="B23" s="5">
        <v>976</v>
      </c>
      <c r="C23" s="5">
        <v>748</v>
      </c>
      <c r="D23" s="5">
        <v>576</v>
      </c>
      <c r="E23" s="5">
        <v>361</v>
      </c>
      <c r="F23" s="5">
        <v>412</v>
      </c>
      <c r="G23" s="5">
        <v>438</v>
      </c>
      <c r="H23" s="5">
        <v>465</v>
      </c>
      <c r="I23" s="5">
        <v>331</v>
      </c>
      <c r="J23" s="5">
        <v>208</v>
      </c>
      <c r="K23" s="5">
        <v>289</v>
      </c>
      <c r="L23" s="5">
        <v>310</v>
      </c>
      <c r="M23" s="5">
        <v>663</v>
      </c>
      <c r="N23" s="5">
        <v>5777</v>
      </c>
      <c r="O23" s="8">
        <f>N23/N103</f>
        <v>0.07766141933402342</v>
      </c>
    </row>
    <row r="24" spans="1:15" ht="30">
      <c r="A24" s="4" t="s">
        <v>34</v>
      </c>
      <c r="B24" s="5">
        <v>147</v>
      </c>
      <c r="C24" s="5">
        <v>143</v>
      </c>
      <c r="D24" s="5">
        <v>239</v>
      </c>
      <c r="E24" s="5">
        <v>187</v>
      </c>
      <c r="F24" s="5">
        <v>217</v>
      </c>
      <c r="G24" s="5">
        <v>226</v>
      </c>
      <c r="H24" s="5">
        <v>221</v>
      </c>
      <c r="I24" s="5">
        <v>202</v>
      </c>
      <c r="J24" s="5">
        <v>144</v>
      </c>
      <c r="K24" s="5">
        <v>157</v>
      </c>
      <c r="L24" s="5">
        <v>156</v>
      </c>
      <c r="M24" s="5">
        <v>160</v>
      </c>
      <c r="N24" s="5">
        <v>2199</v>
      </c>
      <c r="O24" s="8">
        <f>N24/N103</f>
        <v>0.02956161694919811</v>
      </c>
    </row>
    <row r="25" spans="1:15" ht="15">
      <c r="A25" s="4" t="s">
        <v>35</v>
      </c>
      <c r="B25" s="5">
        <v>15</v>
      </c>
      <c r="C25" s="5">
        <v>16</v>
      </c>
      <c r="D25" s="5">
        <v>25</v>
      </c>
      <c r="E25" s="5">
        <v>36</v>
      </c>
      <c r="F25" s="5">
        <v>19</v>
      </c>
      <c r="G25" s="5">
        <v>25</v>
      </c>
      <c r="H25" s="5">
        <v>32</v>
      </c>
      <c r="I25" s="5">
        <v>41</v>
      </c>
      <c r="J25" s="5">
        <v>38</v>
      </c>
      <c r="K25" s="5">
        <v>20</v>
      </c>
      <c r="L25" s="5">
        <v>35</v>
      </c>
      <c r="M25" s="5">
        <v>26</v>
      </c>
      <c r="N25" s="5">
        <v>328</v>
      </c>
      <c r="O25" s="8">
        <f>N25/N103</f>
        <v>0.004409372605428368</v>
      </c>
    </row>
    <row r="26" spans="1:15" ht="15">
      <c r="A26" s="4" t="s">
        <v>36</v>
      </c>
      <c r="B26" s="5">
        <v>610</v>
      </c>
      <c r="C26" s="5">
        <v>542</v>
      </c>
      <c r="D26" s="5">
        <v>1824</v>
      </c>
      <c r="E26" s="5">
        <v>1915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4891</v>
      </c>
      <c r="O26" s="8">
        <f>N26/N103</f>
        <v>0.06575073601570167</v>
      </c>
    </row>
    <row r="27" spans="1:15" ht="15">
      <c r="A27" s="4" t="s">
        <v>37</v>
      </c>
      <c r="B27" s="5">
        <v>28</v>
      </c>
      <c r="C27" s="5">
        <v>29</v>
      </c>
      <c r="D27" s="5">
        <v>56</v>
      </c>
      <c r="E27" s="5">
        <v>40</v>
      </c>
      <c r="F27" s="5">
        <v>33</v>
      </c>
      <c r="G27" s="5">
        <v>40</v>
      </c>
      <c r="H27" s="5">
        <v>44</v>
      </c>
      <c r="I27" s="5">
        <v>51</v>
      </c>
      <c r="J27" s="5">
        <v>27</v>
      </c>
      <c r="K27" s="5">
        <v>35</v>
      </c>
      <c r="L27" s="5">
        <v>40</v>
      </c>
      <c r="M27" s="5">
        <v>32</v>
      </c>
      <c r="N27" s="5">
        <v>455</v>
      </c>
      <c r="O27" s="8">
        <f>N27/N103</f>
        <v>0.006116660169115572</v>
      </c>
    </row>
    <row r="28" spans="1:15" ht="15">
      <c r="A28" s="10" t="s">
        <v>23</v>
      </c>
      <c r="B28" s="10">
        <f aca="true" t="shared" si="1" ref="B28:N28">SUM(B15:B27)</f>
        <v>6067</v>
      </c>
      <c r="C28" s="10">
        <f t="shared" si="1"/>
        <v>5509</v>
      </c>
      <c r="D28" s="10">
        <f t="shared" si="1"/>
        <v>8012</v>
      </c>
      <c r="E28" s="10">
        <f t="shared" si="1"/>
        <v>6936</v>
      </c>
      <c r="F28" s="10">
        <f t="shared" si="1"/>
        <v>5208</v>
      </c>
      <c r="G28" s="10">
        <f t="shared" si="1"/>
        <v>6370</v>
      </c>
      <c r="H28" s="10">
        <f t="shared" si="1"/>
        <v>5924</v>
      </c>
      <c r="I28" s="10">
        <f t="shared" si="1"/>
        <v>5746</v>
      </c>
      <c r="J28" s="10">
        <f t="shared" si="1"/>
        <v>4858</v>
      </c>
      <c r="K28" s="10">
        <f t="shared" si="1"/>
        <v>5319</v>
      </c>
      <c r="L28" s="10">
        <f t="shared" si="1"/>
        <v>5002</v>
      </c>
      <c r="M28" s="10">
        <f t="shared" si="1"/>
        <v>5547</v>
      </c>
      <c r="N28" s="10">
        <f t="shared" si="1"/>
        <v>70498</v>
      </c>
      <c r="O28" s="11">
        <f>N28/N103</f>
        <v>0.9477193595655155</v>
      </c>
    </row>
    <row r="29" spans="1:15" ht="15">
      <c r="A29" s="9" t="s">
        <v>38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4" t="s">
        <v>39</v>
      </c>
      <c r="B30" s="5">
        <v>116</v>
      </c>
      <c r="C30" s="5">
        <v>68</v>
      </c>
      <c r="D30" s="5">
        <v>73</v>
      </c>
      <c r="E30" s="5">
        <v>97</v>
      </c>
      <c r="F30" s="5">
        <v>108</v>
      </c>
      <c r="G30" s="5">
        <v>119</v>
      </c>
      <c r="H30" s="5">
        <v>106</v>
      </c>
      <c r="I30" s="5">
        <v>155</v>
      </c>
      <c r="J30" s="5">
        <v>107</v>
      </c>
      <c r="K30" s="5">
        <v>123</v>
      </c>
      <c r="L30" s="5">
        <v>80</v>
      </c>
      <c r="M30" s="5">
        <v>95</v>
      </c>
      <c r="N30" s="5">
        <v>1247</v>
      </c>
      <c r="O30" s="8">
        <f>N30/N103</f>
        <v>0.01676368182612553</v>
      </c>
    </row>
    <row r="31" spans="1:15" ht="15">
      <c r="A31" s="4" t="s">
        <v>40</v>
      </c>
      <c r="B31" s="5">
        <v>6</v>
      </c>
      <c r="C31" s="5">
        <v>6</v>
      </c>
      <c r="D31" s="5">
        <v>7</v>
      </c>
      <c r="E31" s="5">
        <v>9</v>
      </c>
      <c r="F31" s="5">
        <v>6</v>
      </c>
      <c r="G31" s="5">
        <v>11</v>
      </c>
      <c r="H31" s="5">
        <v>9</v>
      </c>
      <c r="I31" s="5">
        <v>1</v>
      </c>
      <c r="J31" s="5">
        <v>4</v>
      </c>
      <c r="K31" s="5">
        <v>3</v>
      </c>
      <c r="L31" s="5">
        <v>4</v>
      </c>
      <c r="M31" s="5">
        <v>9</v>
      </c>
      <c r="N31" s="5">
        <v>75</v>
      </c>
      <c r="O31" s="8">
        <f>N31/N103</f>
        <v>0.0010082406872168523</v>
      </c>
    </row>
    <row r="32" spans="1:15" ht="15">
      <c r="A32" s="10" t="s">
        <v>23</v>
      </c>
      <c r="B32" s="10">
        <f aca="true" t="shared" si="2" ref="B32:N32">SUM(B30:B31)</f>
        <v>122</v>
      </c>
      <c r="C32" s="10">
        <f t="shared" si="2"/>
        <v>74</v>
      </c>
      <c r="D32" s="10">
        <f t="shared" si="2"/>
        <v>80</v>
      </c>
      <c r="E32" s="10">
        <f t="shared" si="2"/>
        <v>106</v>
      </c>
      <c r="F32" s="10">
        <f t="shared" si="2"/>
        <v>114</v>
      </c>
      <c r="G32" s="10">
        <f t="shared" si="2"/>
        <v>130</v>
      </c>
      <c r="H32" s="10">
        <f t="shared" si="2"/>
        <v>115</v>
      </c>
      <c r="I32" s="10">
        <f t="shared" si="2"/>
        <v>156</v>
      </c>
      <c r="J32" s="10">
        <f t="shared" si="2"/>
        <v>111</v>
      </c>
      <c r="K32" s="10">
        <f t="shared" si="2"/>
        <v>126</v>
      </c>
      <c r="L32" s="10">
        <f t="shared" si="2"/>
        <v>84</v>
      </c>
      <c r="M32" s="10">
        <f t="shared" si="2"/>
        <v>104</v>
      </c>
      <c r="N32" s="10">
        <f t="shared" si="2"/>
        <v>1322</v>
      </c>
      <c r="O32" s="11">
        <f>N32/N103</f>
        <v>0.017771922513342385</v>
      </c>
    </row>
    <row r="33" spans="1:15" ht="15">
      <c r="A33" s="9" t="s">
        <v>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30">
      <c r="A34" s="4" t="s">
        <v>42</v>
      </c>
      <c r="B34" s="5">
        <v>13</v>
      </c>
      <c r="C34" s="5">
        <v>15</v>
      </c>
      <c r="D34" s="5">
        <v>42</v>
      </c>
      <c r="E34" s="5">
        <v>40</v>
      </c>
      <c r="F34" s="5">
        <v>30</v>
      </c>
      <c r="G34" s="5">
        <v>30</v>
      </c>
      <c r="H34" s="5">
        <v>31</v>
      </c>
      <c r="I34" s="5">
        <v>22</v>
      </c>
      <c r="J34" s="5">
        <v>29</v>
      </c>
      <c r="K34" s="5">
        <v>17</v>
      </c>
      <c r="L34" s="5">
        <v>23</v>
      </c>
      <c r="M34" s="5">
        <v>29</v>
      </c>
      <c r="N34" s="5">
        <v>321</v>
      </c>
      <c r="O34" s="8">
        <f>N34/N103</f>
        <v>0.004315270141288128</v>
      </c>
    </row>
    <row r="35" spans="1:15" ht="30">
      <c r="A35" s="4" t="s">
        <v>43</v>
      </c>
      <c r="B35" s="5">
        <v>2</v>
      </c>
      <c r="C35" s="5">
        <v>3</v>
      </c>
      <c r="D35" s="5">
        <v>5</v>
      </c>
      <c r="E35" s="5">
        <v>6</v>
      </c>
      <c r="F35" s="5">
        <v>4</v>
      </c>
      <c r="G35" s="5">
        <v>5</v>
      </c>
      <c r="H35" s="5">
        <v>9</v>
      </c>
      <c r="I35" s="5">
        <v>9</v>
      </c>
      <c r="J35" s="5">
        <v>4</v>
      </c>
      <c r="K35" s="5">
        <v>3</v>
      </c>
      <c r="L35" s="5">
        <v>5</v>
      </c>
      <c r="M35" s="5">
        <v>9</v>
      </c>
      <c r="N35" s="5">
        <v>64</v>
      </c>
      <c r="O35" s="8">
        <f>N35/N103</f>
        <v>0.0008603653864250474</v>
      </c>
    </row>
    <row r="36" spans="1:15" ht="30">
      <c r="A36" s="4" t="s">
        <v>44</v>
      </c>
      <c r="B36" s="5">
        <v>0</v>
      </c>
      <c r="C36" s="5">
        <v>3</v>
      </c>
      <c r="D36" s="5">
        <v>4</v>
      </c>
      <c r="E36" s="5">
        <v>0</v>
      </c>
      <c r="F36" s="5">
        <v>2</v>
      </c>
      <c r="G36" s="5">
        <v>1</v>
      </c>
      <c r="H36" s="5">
        <v>0</v>
      </c>
      <c r="I36" s="5">
        <v>2</v>
      </c>
      <c r="J36" s="5">
        <v>0</v>
      </c>
      <c r="K36" s="5">
        <v>0</v>
      </c>
      <c r="L36" s="5">
        <v>1</v>
      </c>
      <c r="M36" s="5">
        <v>2</v>
      </c>
      <c r="N36" s="5">
        <v>15</v>
      </c>
      <c r="O36" s="8">
        <f>N36/N103</f>
        <v>0.00020164813744337048</v>
      </c>
    </row>
    <row r="37" spans="1:15" ht="30">
      <c r="A37" s="4" t="s">
        <v>45</v>
      </c>
      <c r="B37" s="5">
        <v>0</v>
      </c>
      <c r="C37" s="5">
        <v>0</v>
      </c>
      <c r="D37" s="5">
        <v>2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4</v>
      </c>
      <c r="O37" s="8">
        <f>N37/N103</f>
        <v>5.3772836651565464E-05</v>
      </c>
    </row>
    <row r="38" spans="1:15" ht="30">
      <c r="A38" s="4" t="s">
        <v>46</v>
      </c>
      <c r="B38" s="5">
        <v>0</v>
      </c>
      <c r="C38" s="5">
        <v>0</v>
      </c>
      <c r="D38" s="5">
        <v>0</v>
      </c>
      <c r="E38" s="5">
        <v>2</v>
      </c>
      <c r="F38" s="5">
        <v>1</v>
      </c>
      <c r="G38" s="5">
        <v>0</v>
      </c>
      <c r="H38" s="5">
        <v>0</v>
      </c>
      <c r="I38" s="5">
        <v>1</v>
      </c>
      <c r="J38" s="5">
        <v>2</v>
      </c>
      <c r="K38" s="5">
        <v>1</v>
      </c>
      <c r="L38" s="5">
        <v>2</v>
      </c>
      <c r="M38" s="5">
        <v>5</v>
      </c>
      <c r="N38" s="5">
        <v>14</v>
      </c>
      <c r="O38" s="8">
        <f>N38/N103</f>
        <v>0.00018820492828047913</v>
      </c>
    </row>
    <row r="39" spans="1:15" ht="30">
      <c r="A39" s="4" t="s">
        <v>47</v>
      </c>
      <c r="B39" s="5">
        <v>1</v>
      </c>
      <c r="C39" s="5">
        <v>2</v>
      </c>
      <c r="D39" s="5">
        <v>1</v>
      </c>
      <c r="E39" s="5">
        <v>3</v>
      </c>
      <c r="F39" s="5">
        <v>0</v>
      </c>
      <c r="G39" s="5">
        <v>1</v>
      </c>
      <c r="H39" s="5">
        <v>1</v>
      </c>
      <c r="I39" s="5">
        <v>3</v>
      </c>
      <c r="J39" s="5">
        <v>2</v>
      </c>
      <c r="K39" s="5">
        <v>0</v>
      </c>
      <c r="L39" s="5">
        <v>2</v>
      </c>
      <c r="M39" s="5">
        <v>1</v>
      </c>
      <c r="N39" s="5">
        <v>17</v>
      </c>
      <c r="O39" s="8">
        <f>N39/N103</f>
        <v>0.0002285345557691532</v>
      </c>
    </row>
    <row r="40" spans="1:15" ht="30">
      <c r="A40" s="4" t="s">
        <v>48</v>
      </c>
      <c r="B40" s="5">
        <v>1</v>
      </c>
      <c r="C40" s="5">
        <v>0</v>
      </c>
      <c r="D40" s="5">
        <v>0</v>
      </c>
      <c r="E40" s="5">
        <v>0</v>
      </c>
      <c r="F40" s="5">
        <v>0</v>
      </c>
      <c r="G40" s="5">
        <v>2</v>
      </c>
      <c r="H40" s="5">
        <v>0</v>
      </c>
      <c r="I40" s="5">
        <v>0</v>
      </c>
      <c r="J40" s="5">
        <v>3</v>
      </c>
      <c r="K40" s="5">
        <v>0</v>
      </c>
      <c r="L40" s="5">
        <v>2</v>
      </c>
      <c r="M40" s="5">
        <v>1</v>
      </c>
      <c r="N40" s="5">
        <v>9</v>
      </c>
      <c r="O40" s="8">
        <f>N40/N103</f>
        <v>0.0001209888824660223</v>
      </c>
    </row>
    <row r="41" spans="1:15" ht="30">
      <c r="A41" s="4" t="s">
        <v>49</v>
      </c>
      <c r="B41" s="5">
        <v>0</v>
      </c>
      <c r="C41" s="5">
        <v>5</v>
      </c>
      <c r="D41" s="5">
        <v>2</v>
      </c>
      <c r="E41" s="5">
        <v>5</v>
      </c>
      <c r="F41" s="5">
        <v>2</v>
      </c>
      <c r="G41" s="5">
        <v>0</v>
      </c>
      <c r="H41" s="5">
        <v>2</v>
      </c>
      <c r="I41" s="5">
        <v>2</v>
      </c>
      <c r="J41" s="5">
        <v>2</v>
      </c>
      <c r="K41" s="5">
        <v>3</v>
      </c>
      <c r="L41" s="5">
        <v>2</v>
      </c>
      <c r="M41" s="5">
        <v>2</v>
      </c>
      <c r="N41" s="5">
        <v>27</v>
      </c>
      <c r="O41" s="8">
        <f>N41/N103</f>
        <v>0.00036296664739806684</v>
      </c>
    </row>
    <row r="42" spans="1:15" ht="30">
      <c r="A42" s="4" t="s">
        <v>50</v>
      </c>
      <c r="B42" s="5">
        <v>0</v>
      </c>
      <c r="C42" s="5">
        <v>1</v>
      </c>
      <c r="D42" s="5">
        <v>1</v>
      </c>
      <c r="E42" s="5">
        <v>1</v>
      </c>
      <c r="F42" s="5">
        <v>2</v>
      </c>
      <c r="G42" s="5">
        <v>0</v>
      </c>
      <c r="H42" s="5">
        <v>3</v>
      </c>
      <c r="I42" s="5">
        <v>0</v>
      </c>
      <c r="J42" s="5">
        <v>2</v>
      </c>
      <c r="K42" s="5">
        <v>2</v>
      </c>
      <c r="L42" s="5">
        <v>1</v>
      </c>
      <c r="M42" s="5">
        <v>0</v>
      </c>
      <c r="N42" s="5">
        <v>13</v>
      </c>
      <c r="O42" s="8">
        <f>N42/N103</f>
        <v>0.00017476171911758775</v>
      </c>
    </row>
    <row r="43" spans="1:15" ht="30">
      <c r="A43" s="4" t="s">
        <v>51</v>
      </c>
      <c r="B43" s="5">
        <v>0</v>
      </c>
      <c r="C43" s="5">
        <v>0</v>
      </c>
      <c r="D43" s="5">
        <v>0</v>
      </c>
      <c r="E43" s="5">
        <v>2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0</v>
      </c>
      <c r="L43" s="5">
        <v>0</v>
      </c>
      <c r="M43" s="5">
        <v>1</v>
      </c>
      <c r="N43" s="5">
        <v>4</v>
      </c>
      <c r="O43" s="8">
        <f>N43/N103</f>
        <v>5.3772836651565464E-05</v>
      </c>
    </row>
    <row r="44" spans="1:15" ht="30">
      <c r="A44" s="4" t="s">
        <v>52</v>
      </c>
      <c r="B44" s="5">
        <v>1</v>
      </c>
      <c r="C44" s="5">
        <v>1</v>
      </c>
      <c r="D44" s="5">
        <v>1</v>
      </c>
      <c r="E44" s="5">
        <v>1</v>
      </c>
      <c r="F44" s="5">
        <v>0</v>
      </c>
      <c r="G44" s="5">
        <v>1</v>
      </c>
      <c r="H44" s="5">
        <v>3</v>
      </c>
      <c r="I44" s="5">
        <v>0</v>
      </c>
      <c r="J44" s="5">
        <v>2</v>
      </c>
      <c r="K44" s="5">
        <v>4</v>
      </c>
      <c r="L44" s="5">
        <v>2</v>
      </c>
      <c r="M44" s="5">
        <v>3</v>
      </c>
      <c r="N44" s="5">
        <v>19</v>
      </c>
      <c r="O44" s="8">
        <f>N44/N103</f>
        <v>0.00025542097409493597</v>
      </c>
    </row>
    <row r="45" spans="1:15" ht="30">
      <c r="A45" s="4" t="s">
        <v>53</v>
      </c>
      <c r="B45" s="5">
        <v>2</v>
      </c>
      <c r="C45" s="5">
        <v>2</v>
      </c>
      <c r="D45" s="5">
        <v>0</v>
      </c>
      <c r="E45" s="5">
        <v>0</v>
      </c>
      <c r="F45" s="5">
        <v>0</v>
      </c>
      <c r="G45" s="5">
        <v>1</v>
      </c>
      <c r="H45" s="5">
        <v>0</v>
      </c>
      <c r="I45" s="5">
        <v>2</v>
      </c>
      <c r="J45" s="5">
        <v>2</v>
      </c>
      <c r="K45" s="5">
        <v>0</v>
      </c>
      <c r="L45" s="5">
        <v>1</v>
      </c>
      <c r="M45" s="5">
        <v>2</v>
      </c>
      <c r="N45" s="5">
        <v>12</v>
      </c>
      <c r="O45" s="8">
        <f>N45/N103</f>
        <v>0.0001613185099546964</v>
      </c>
    </row>
    <row r="46" spans="1:15" ht="30">
      <c r="A46" s="4" t="s">
        <v>54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4</v>
      </c>
      <c r="O46" s="8">
        <f>N46/N103</f>
        <v>5.3772836651565464E-05</v>
      </c>
    </row>
    <row r="47" spans="1:15" ht="30">
      <c r="A47" s="4" t="s">
        <v>55</v>
      </c>
      <c r="B47" s="5">
        <v>2</v>
      </c>
      <c r="C47" s="5">
        <v>1</v>
      </c>
      <c r="D47" s="5">
        <v>2</v>
      </c>
      <c r="E47" s="5">
        <v>1</v>
      </c>
      <c r="F47" s="5">
        <v>2</v>
      </c>
      <c r="G47" s="5">
        <v>1</v>
      </c>
      <c r="H47" s="5">
        <v>2</v>
      </c>
      <c r="I47" s="5">
        <v>4</v>
      </c>
      <c r="J47" s="5">
        <v>2</v>
      </c>
      <c r="K47" s="5">
        <v>0</v>
      </c>
      <c r="L47" s="5">
        <v>1</v>
      </c>
      <c r="M47" s="5">
        <v>2</v>
      </c>
      <c r="N47" s="5">
        <v>20</v>
      </c>
      <c r="O47" s="8">
        <f>N47/N103</f>
        <v>0.0002688641832578273</v>
      </c>
    </row>
    <row r="48" spans="1:15" ht="30">
      <c r="A48" s="4" t="s">
        <v>56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1</v>
      </c>
      <c r="H48" s="5">
        <v>1</v>
      </c>
      <c r="I48" s="5">
        <v>0</v>
      </c>
      <c r="J48" s="5">
        <v>1</v>
      </c>
      <c r="K48" s="5">
        <v>0</v>
      </c>
      <c r="L48" s="5">
        <v>0</v>
      </c>
      <c r="M48" s="5">
        <v>1</v>
      </c>
      <c r="N48" s="5">
        <v>4</v>
      </c>
      <c r="O48" s="8">
        <f>N48/N103</f>
        <v>5.3772836651565464E-05</v>
      </c>
    </row>
    <row r="49" spans="1:15" ht="30">
      <c r="A49" s="4" t="s">
        <v>57</v>
      </c>
      <c r="B49" s="5">
        <v>0</v>
      </c>
      <c r="C49" s="5">
        <v>1</v>
      </c>
      <c r="D49" s="5">
        <v>0</v>
      </c>
      <c r="E49" s="5">
        <v>1</v>
      </c>
      <c r="F49" s="5">
        <v>1</v>
      </c>
      <c r="G49" s="5">
        <v>1</v>
      </c>
      <c r="H49" s="5">
        <v>0</v>
      </c>
      <c r="I49" s="5">
        <v>2</v>
      </c>
      <c r="J49" s="5">
        <v>0</v>
      </c>
      <c r="K49" s="5">
        <v>0</v>
      </c>
      <c r="L49" s="5">
        <v>2</v>
      </c>
      <c r="M49" s="5">
        <v>1</v>
      </c>
      <c r="N49" s="5">
        <v>9</v>
      </c>
      <c r="O49" s="8">
        <f>N49/N103</f>
        <v>0.0001209888824660223</v>
      </c>
    </row>
    <row r="50" spans="1:15" ht="30">
      <c r="A50" s="4" t="s">
        <v>58</v>
      </c>
      <c r="B50" s="5">
        <v>0</v>
      </c>
      <c r="C50" s="5">
        <v>0</v>
      </c>
      <c r="D50" s="5">
        <v>1</v>
      </c>
      <c r="E50" s="5">
        <v>2</v>
      </c>
      <c r="F50" s="5">
        <v>0</v>
      </c>
      <c r="G50" s="5">
        <v>0</v>
      </c>
      <c r="H50" s="5">
        <v>2</v>
      </c>
      <c r="I50" s="5">
        <v>1</v>
      </c>
      <c r="J50" s="5">
        <v>0</v>
      </c>
      <c r="K50" s="5">
        <v>2</v>
      </c>
      <c r="L50" s="5">
        <v>0</v>
      </c>
      <c r="M50" s="5">
        <v>0</v>
      </c>
      <c r="N50" s="5">
        <v>8</v>
      </c>
      <c r="O50" s="8">
        <f>N50/N103</f>
        <v>0.00010754567330313093</v>
      </c>
    </row>
    <row r="51" spans="1:15" ht="30">
      <c r="A51" s="4" t="s">
        <v>59</v>
      </c>
      <c r="B51" s="5">
        <v>1</v>
      </c>
      <c r="C51" s="5">
        <v>0</v>
      </c>
      <c r="D51" s="5">
        <v>2</v>
      </c>
      <c r="E51" s="5">
        <v>1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6</v>
      </c>
      <c r="N51" s="5">
        <v>13</v>
      </c>
      <c r="O51" s="8">
        <f>N51/N103</f>
        <v>0.00017476171911758775</v>
      </c>
    </row>
    <row r="52" spans="1:15" ht="30">
      <c r="A52" s="4" t="s">
        <v>60</v>
      </c>
      <c r="B52" s="5">
        <v>1</v>
      </c>
      <c r="C52" s="5">
        <v>3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1</v>
      </c>
      <c r="J52" s="5">
        <v>1</v>
      </c>
      <c r="K52" s="5">
        <v>0</v>
      </c>
      <c r="L52" s="5">
        <v>0</v>
      </c>
      <c r="M52" s="5">
        <v>1</v>
      </c>
      <c r="N52" s="5">
        <v>7</v>
      </c>
      <c r="O52" s="8">
        <f>N52/N103</f>
        <v>9.410246414023956E-05</v>
      </c>
    </row>
    <row r="53" spans="1:15" ht="30">
      <c r="A53" s="4" t="s">
        <v>61</v>
      </c>
      <c r="B53" s="5">
        <v>1</v>
      </c>
      <c r="C53" s="5">
        <v>1</v>
      </c>
      <c r="D53" s="5">
        <v>2</v>
      </c>
      <c r="E53" s="5">
        <v>1</v>
      </c>
      <c r="F53" s="5">
        <v>0</v>
      </c>
      <c r="G53" s="5">
        <v>0</v>
      </c>
      <c r="H53" s="5">
        <v>3</v>
      </c>
      <c r="I53" s="5">
        <v>1</v>
      </c>
      <c r="J53" s="5">
        <v>0</v>
      </c>
      <c r="K53" s="5">
        <v>0</v>
      </c>
      <c r="L53" s="5">
        <v>1</v>
      </c>
      <c r="M53" s="5">
        <v>3</v>
      </c>
      <c r="N53" s="5">
        <v>13</v>
      </c>
      <c r="O53" s="8">
        <f>N53/N103</f>
        <v>0.00017476171911758775</v>
      </c>
    </row>
    <row r="54" spans="1:15" ht="30">
      <c r="A54" s="4" t="s">
        <v>62</v>
      </c>
      <c r="B54" s="5">
        <v>1</v>
      </c>
      <c r="C54" s="5">
        <v>4</v>
      </c>
      <c r="D54" s="5">
        <v>0</v>
      </c>
      <c r="E54" s="5">
        <v>1</v>
      </c>
      <c r="F54" s="5">
        <v>4</v>
      </c>
      <c r="G54" s="5">
        <v>1</v>
      </c>
      <c r="H54" s="5">
        <v>3</v>
      </c>
      <c r="I54" s="5">
        <v>3</v>
      </c>
      <c r="J54" s="5">
        <v>0</v>
      </c>
      <c r="K54" s="5">
        <v>2</v>
      </c>
      <c r="L54" s="5">
        <v>2</v>
      </c>
      <c r="M54" s="5">
        <v>0</v>
      </c>
      <c r="N54" s="5">
        <v>21</v>
      </c>
      <c r="O54" s="8">
        <f>N54/N103</f>
        <v>0.0002823073924207187</v>
      </c>
    </row>
    <row r="55" spans="1:15" ht="30">
      <c r="A55" s="4" t="s">
        <v>63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2</v>
      </c>
      <c r="O55" s="8">
        <f>N55/N103</f>
        <v>2.6886418325782732E-05</v>
      </c>
    </row>
    <row r="56" spans="1:15" ht="30">
      <c r="A56" s="4" t="s">
        <v>64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1</v>
      </c>
      <c r="J56" s="5">
        <v>0</v>
      </c>
      <c r="K56" s="5">
        <v>0</v>
      </c>
      <c r="L56" s="5">
        <v>1</v>
      </c>
      <c r="M56" s="5">
        <v>0</v>
      </c>
      <c r="N56" s="5">
        <v>2</v>
      </c>
      <c r="O56" s="8">
        <f>N56/N103</f>
        <v>2.6886418325782732E-05</v>
      </c>
    </row>
    <row r="57" spans="1:15" ht="30">
      <c r="A57" s="4" t="s">
        <v>65</v>
      </c>
      <c r="B57" s="5">
        <v>1</v>
      </c>
      <c r="C57" s="5">
        <v>1</v>
      </c>
      <c r="D57" s="5">
        <v>1</v>
      </c>
      <c r="E57" s="5">
        <v>0</v>
      </c>
      <c r="F57" s="5">
        <v>1</v>
      </c>
      <c r="G57" s="5">
        <v>0</v>
      </c>
      <c r="H57" s="5">
        <v>4</v>
      </c>
      <c r="I57" s="5">
        <v>1</v>
      </c>
      <c r="J57" s="5">
        <v>0</v>
      </c>
      <c r="K57" s="5">
        <v>1</v>
      </c>
      <c r="L57" s="5">
        <v>0</v>
      </c>
      <c r="M57" s="5">
        <v>0</v>
      </c>
      <c r="N57" s="5">
        <v>10</v>
      </c>
      <c r="O57" s="8">
        <f>N57/N103</f>
        <v>0.00013443209162891366</v>
      </c>
    </row>
    <row r="58" spans="1:15" ht="30">
      <c r="A58" s="4" t="s">
        <v>66</v>
      </c>
      <c r="B58" s="5">
        <v>0</v>
      </c>
      <c r="C58" s="5">
        <v>1</v>
      </c>
      <c r="D58" s="5">
        <v>1</v>
      </c>
      <c r="E58" s="5">
        <v>1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0</v>
      </c>
      <c r="M58" s="5">
        <v>1</v>
      </c>
      <c r="N58" s="5">
        <v>5</v>
      </c>
      <c r="O58" s="8">
        <f>N58/N103</f>
        <v>6.721604581445683E-05</v>
      </c>
    </row>
    <row r="59" spans="1:15" ht="30">
      <c r="A59" s="4" t="s">
        <v>67</v>
      </c>
      <c r="B59" s="5">
        <v>0</v>
      </c>
      <c r="C59" s="5">
        <v>0</v>
      </c>
      <c r="D59" s="5">
        <v>3</v>
      </c>
      <c r="E59" s="5">
        <v>2</v>
      </c>
      <c r="F59" s="5">
        <v>1</v>
      </c>
      <c r="G59" s="5">
        <v>1</v>
      </c>
      <c r="H59" s="5">
        <v>0</v>
      </c>
      <c r="I59" s="5">
        <v>0</v>
      </c>
      <c r="J59" s="5">
        <v>1</v>
      </c>
      <c r="K59" s="5">
        <v>1</v>
      </c>
      <c r="L59" s="5">
        <v>1</v>
      </c>
      <c r="M59" s="5">
        <v>1</v>
      </c>
      <c r="N59" s="5">
        <v>11</v>
      </c>
      <c r="O59" s="8">
        <f>N59/N103</f>
        <v>0.00014787530079180501</v>
      </c>
    </row>
    <row r="60" spans="1:15" ht="30">
      <c r="A60" s="4" t="s">
        <v>68</v>
      </c>
      <c r="B60" s="5">
        <v>0</v>
      </c>
      <c r="C60" s="5">
        <v>1</v>
      </c>
      <c r="D60" s="5">
        <v>3</v>
      </c>
      <c r="E60" s="5">
        <v>2</v>
      </c>
      <c r="F60" s="5">
        <v>5</v>
      </c>
      <c r="G60" s="5">
        <v>1</v>
      </c>
      <c r="H60" s="5">
        <v>1</v>
      </c>
      <c r="I60" s="5">
        <v>4</v>
      </c>
      <c r="J60" s="5">
        <v>1</v>
      </c>
      <c r="K60" s="5">
        <v>5</v>
      </c>
      <c r="L60" s="5">
        <v>4</v>
      </c>
      <c r="M60" s="5">
        <v>2</v>
      </c>
      <c r="N60" s="5">
        <v>29</v>
      </c>
      <c r="O60" s="8">
        <f>N60/N103</f>
        <v>0.0003898530657238496</v>
      </c>
    </row>
    <row r="61" spans="1:15" ht="30">
      <c r="A61" s="4" t="s">
        <v>69</v>
      </c>
      <c r="B61" s="5">
        <v>1</v>
      </c>
      <c r="C61" s="5">
        <v>0</v>
      </c>
      <c r="D61" s="5">
        <v>2</v>
      </c>
      <c r="E61" s="5">
        <v>0</v>
      </c>
      <c r="F61" s="5">
        <v>0</v>
      </c>
      <c r="G61" s="5">
        <v>1</v>
      </c>
      <c r="H61" s="5">
        <v>1</v>
      </c>
      <c r="I61" s="5">
        <v>2</v>
      </c>
      <c r="J61" s="5">
        <v>2</v>
      </c>
      <c r="K61" s="5">
        <v>2</v>
      </c>
      <c r="L61" s="5">
        <v>2</v>
      </c>
      <c r="M61" s="5">
        <v>1</v>
      </c>
      <c r="N61" s="5">
        <v>14</v>
      </c>
      <c r="O61" s="8">
        <f>N61/N103</f>
        <v>0.00018820492828047913</v>
      </c>
    </row>
    <row r="62" spans="1:15" ht="30">
      <c r="A62" s="4" t="s">
        <v>70</v>
      </c>
      <c r="B62" s="5">
        <v>0</v>
      </c>
      <c r="C62" s="5">
        <v>0</v>
      </c>
      <c r="D62" s="5">
        <v>0</v>
      </c>
      <c r="E62" s="5">
        <v>1</v>
      </c>
      <c r="F62" s="5">
        <v>0</v>
      </c>
      <c r="G62" s="5">
        <v>0</v>
      </c>
      <c r="H62" s="5">
        <v>0</v>
      </c>
      <c r="I62" s="5">
        <v>2</v>
      </c>
      <c r="J62" s="5">
        <v>0</v>
      </c>
      <c r="K62" s="5">
        <v>0</v>
      </c>
      <c r="L62" s="5">
        <v>0</v>
      </c>
      <c r="M62" s="5">
        <v>0</v>
      </c>
      <c r="N62" s="5">
        <v>3</v>
      </c>
      <c r="O62" s="8">
        <f>N62/N103</f>
        <v>4.03296274886741E-05</v>
      </c>
    </row>
    <row r="63" spans="1:15" ht="30">
      <c r="A63" s="4" t="s">
        <v>71</v>
      </c>
      <c r="B63" s="5">
        <v>0</v>
      </c>
      <c r="C63" s="5">
        <v>0</v>
      </c>
      <c r="D63" s="5">
        <v>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2</v>
      </c>
      <c r="K63" s="5">
        <v>0</v>
      </c>
      <c r="L63" s="5">
        <v>0</v>
      </c>
      <c r="M63" s="5">
        <v>0</v>
      </c>
      <c r="N63" s="5">
        <v>3</v>
      </c>
      <c r="O63" s="8">
        <f>N63/N103</f>
        <v>4.03296274886741E-05</v>
      </c>
    </row>
    <row r="64" spans="1:15" ht="30">
      <c r="A64" s="4" t="s">
        <v>72</v>
      </c>
      <c r="B64" s="5">
        <v>0</v>
      </c>
      <c r="C64" s="5">
        <v>0</v>
      </c>
      <c r="D64" s="5">
        <v>1</v>
      </c>
      <c r="E64" s="5">
        <v>0</v>
      </c>
      <c r="F64" s="5">
        <v>2</v>
      </c>
      <c r="G64" s="5">
        <v>1</v>
      </c>
      <c r="H64" s="5">
        <v>3</v>
      </c>
      <c r="I64" s="5">
        <v>0</v>
      </c>
      <c r="J64" s="5">
        <v>1</v>
      </c>
      <c r="K64" s="5">
        <v>0</v>
      </c>
      <c r="L64" s="5">
        <v>0</v>
      </c>
      <c r="M64" s="5">
        <v>0</v>
      </c>
      <c r="N64" s="5">
        <v>8</v>
      </c>
      <c r="O64" s="8">
        <f>N64/N103</f>
        <v>0.00010754567330313093</v>
      </c>
    </row>
    <row r="65" spans="1:15" ht="45">
      <c r="A65" s="4" t="s">
        <v>73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</v>
      </c>
      <c r="N65" s="5">
        <v>1</v>
      </c>
      <c r="O65" s="8">
        <f>N65/N103</f>
        <v>1.3443209162891366E-05</v>
      </c>
    </row>
    <row r="66" spans="1:15" ht="30">
      <c r="A66" s="4" t="s">
        <v>74</v>
      </c>
      <c r="B66" s="5">
        <v>2</v>
      </c>
      <c r="C66" s="5">
        <v>0</v>
      </c>
      <c r="D66" s="5">
        <v>0</v>
      </c>
      <c r="E66" s="5">
        <v>0</v>
      </c>
      <c r="F66" s="5">
        <v>1</v>
      </c>
      <c r="G66" s="5">
        <v>1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4</v>
      </c>
      <c r="O66" s="8">
        <f>N66/N103</f>
        <v>5.3772836651565464E-05</v>
      </c>
    </row>
    <row r="67" spans="1:15" ht="30">
      <c r="A67" s="4" t="s">
        <v>75</v>
      </c>
      <c r="B67" s="5">
        <v>0</v>
      </c>
      <c r="C67" s="5">
        <v>0</v>
      </c>
      <c r="D67" s="5">
        <v>0</v>
      </c>
      <c r="E67" s="5">
        <v>0</v>
      </c>
      <c r="F67" s="5">
        <v>1</v>
      </c>
      <c r="G67" s="5">
        <v>0</v>
      </c>
      <c r="H67" s="5">
        <v>0</v>
      </c>
      <c r="I67" s="5">
        <v>0</v>
      </c>
      <c r="J67" s="5">
        <v>2</v>
      </c>
      <c r="K67" s="5">
        <v>0</v>
      </c>
      <c r="L67" s="5">
        <v>0</v>
      </c>
      <c r="M67" s="5">
        <v>0</v>
      </c>
      <c r="N67" s="5">
        <v>3</v>
      </c>
      <c r="O67" s="8">
        <f>N67/N103</f>
        <v>4.03296274886741E-05</v>
      </c>
    </row>
    <row r="68" spans="1:15" ht="30">
      <c r="A68" s="4" t="s">
        <v>76</v>
      </c>
      <c r="B68" s="5">
        <v>0</v>
      </c>
      <c r="C68" s="5">
        <v>1</v>
      </c>
      <c r="D68" s="5">
        <v>1</v>
      </c>
      <c r="E68" s="5">
        <v>2</v>
      </c>
      <c r="F68" s="5">
        <v>2</v>
      </c>
      <c r="G68" s="5">
        <v>0</v>
      </c>
      <c r="H68" s="5">
        <v>1</v>
      </c>
      <c r="I68" s="5">
        <v>1</v>
      </c>
      <c r="J68" s="5">
        <v>2</v>
      </c>
      <c r="K68" s="5">
        <v>1</v>
      </c>
      <c r="L68" s="5">
        <v>3</v>
      </c>
      <c r="M68" s="5">
        <v>2</v>
      </c>
      <c r="N68" s="5">
        <v>16</v>
      </c>
      <c r="O68" s="8">
        <f>N68/N103</f>
        <v>0.00021509134660626186</v>
      </c>
    </row>
    <row r="69" spans="1:15" ht="30">
      <c r="A69" s="4" t="s">
        <v>77</v>
      </c>
      <c r="B69" s="5">
        <v>1</v>
      </c>
      <c r="C69" s="5">
        <v>0</v>
      </c>
      <c r="D69" s="5">
        <v>2</v>
      </c>
      <c r="E69" s="5">
        <v>1</v>
      </c>
      <c r="F69" s="5">
        <v>0</v>
      </c>
      <c r="G69" s="5">
        <v>0</v>
      </c>
      <c r="H69" s="5">
        <v>0</v>
      </c>
      <c r="I69" s="5">
        <v>0</v>
      </c>
      <c r="J69" s="5">
        <v>1</v>
      </c>
      <c r="K69" s="5">
        <v>1</v>
      </c>
      <c r="L69" s="5">
        <v>0</v>
      </c>
      <c r="M69" s="5">
        <v>0</v>
      </c>
      <c r="N69" s="5">
        <v>6</v>
      </c>
      <c r="O69" s="8">
        <f>N69/N103</f>
        <v>8.06592549773482E-05</v>
      </c>
    </row>
    <row r="70" spans="1:15" ht="15">
      <c r="A70" s="10" t="s">
        <v>23</v>
      </c>
      <c r="B70" s="10">
        <f aca="true" t="shared" si="3" ref="B70:N70">SUM(B34:B69)</f>
        <v>31</v>
      </c>
      <c r="C70" s="10">
        <f t="shared" si="3"/>
        <v>46</v>
      </c>
      <c r="D70" s="10">
        <f t="shared" si="3"/>
        <v>80</v>
      </c>
      <c r="E70" s="10">
        <f t="shared" si="3"/>
        <v>77</v>
      </c>
      <c r="F70" s="10">
        <f t="shared" si="3"/>
        <v>63</v>
      </c>
      <c r="G70" s="10">
        <f t="shared" si="3"/>
        <v>51</v>
      </c>
      <c r="H70" s="10">
        <f t="shared" si="3"/>
        <v>73</v>
      </c>
      <c r="I70" s="10">
        <f t="shared" si="3"/>
        <v>65</v>
      </c>
      <c r="J70" s="10">
        <f t="shared" si="3"/>
        <v>67</v>
      </c>
      <c r="K70" s="10">
        <f t="shared" si="3"/>
        <v>45</v>
      </c>
      <c r="L70" s="10">
        <f t="shared" si="3"/>
        <v>60</v>
      </c>
      <c r="M70" s="10">
        <f t="shared" si="3"/>
        <v>77</v>
      </c>
      <c r="N70" s="10">
        <f t="shared" si="3"/>
        <v>735</v>
      </c>
      <c r="O70" s="11">
        <f>N70/N103</f>
        <v>0.009880758734725154</v>
      </c>
    </row>
    <row r="71" spans="1:15" ht="15">
      <c r="A71" s="9" t="s">
        <v>78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">
      <c r="A72" s="4" t="s">
        <v>79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1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1</v>
      </c>
      <c r="O72" s="8">
        <f>N72/N103</f>
        <v>1.3443209162891366E-05</v>
      </c>
    </row>
    <row r="73" spans="1:15" ht="15">
      <c r="A73" s="4" t="s">
        <v>80</v>
      </c>
      <c r="B73" s="5">
        <v>0</v>
      </c>
      <c r="C73" s="5">
        <v>0</v>
      </c>
      <c r="D73" s="5">
        <v>0</v>
      </c>
      <c r="E73" s="5">
        <v>0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2</v>
      </c>
      <c r="M73" s="5">
        <v>0</v>
      </c>
      <c r="N73" s="5">
        <v>3</v>
      </c>
      <c r="O73" s="8">
        <f>N73/N103</f>
        <v>4.03296274886741E-05</v>
      </c>
    </row>
    <row r="74" spans="1:15" ht="15">
      <c r="A74" s="10" t="s">
        <v>23</v>
      </c>
      <c r="B74" s="10">
        <f aca="true" t="shared" si="4" ref="B74:N74">SUM(B72:B73)</f>
        <v>0</v>
      </c>
      <c r="C74" s="10">
        <f t="shared" si="4"/>
        <v>0</v>
      </c>
      <c r="D74" s="10">
        <f t="shared" si="4"/>
        <v>0</v>
      </c>
      <c r="E74" s="10">
        <f t="shared" si="4"/>
        <v>0</v>
      </c>
      <c r="F74" s="10">
        <f t="shared" si="4"/>
        <v>1</v>
      </c>
      <c r="G74" s="10">
        <f t="shared" si="4"/>
        <v>1</v>
      </c>
      <c r="H74" s="10">
        <f t="shared" si="4"/>
        <v>0</v>
      </c>
      <c r="I74" s="10">
        <f t="shared" si="4"/>
        <v>0</v>
      </c>
      <c r="J74" s="10">
        <f t="shared" si="4"/>
        <v>0</v>
      </c>
      <c r="K74" s="10">
        <f t="shared" si="4"/>
        <v>0</v>
      </c>
      <c r="L74" s="10">
        <f t="shared" si="4"/>
        <v>2</v>
      </c>
      <c r="M74" s="10">
        <f t="shared" si="4"/>
        <v>0</v>
      </c>
      <c r="N74" s="10">
        <f t="shared" si="4"/>
        <v>4</v>
      </c>
      <c r="O74" s="11">
        <f>N74/N103</f>
        <v>5.3772836651565464E-05</v>
      </c>
    </row>
    <row r="75" spans="1:15" ht="15">
      <c r="A75" s="9" t="s">
        <v>81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">
      <c r="A76" s="4" t="s">
        <v>82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1</v>
      </c>
      <c r="K76" s="5">
        <v>0</v>
      </c>
      <c r="L76" s="5">
        <v>0</v>
      </c>
      <c r="M76" s="5">
        <v>0</v>
      </c>
      <c r="N76" s="5">
        <v>1</v>
      </c>
      <c r="O76" s="8">
        <f>N76/N103</f>
        <v>1.3443209162891366E-05</v>
      </c>
    </row>
    <row r="77" spans="1:15" ht="15">
      <c r="A77" s="10" t="s">
        <v>23</v>
      </c>
      <c r="B77" s="10">
        <f aca="true" t="shared" si="5" ref="B77:N77">SUM(B76:B76)</f>
        <v>0</v>
      </c>
      <c r="C77" s="10">
        <f t="shared" si="5"/>
        <v>0</v>
      </c>
      <c r="D77" s="10">
        <f t="shared" si="5"/>
        <v>0</v>
      </c>
      <c r="E77" s="10">
        <f t="shared" si="5"/>
        <v>0</v>
      </c>
      <c r="F77" s="10">
        <f t="shared" si="5"/>
        <v>0</v>
      </c>
      <c r="G77" s="10">
        <f t="shared" si="5"/>
        <v>0</v>
      </c>
      <c r="H77" s="10">
        <f t="shared" si="5"/>
        <v>0</v>
      </c>
      <c r="I77" s="10">
        <f t="shared" si="5"/>
        <v>0</v>
      </c>
      <c r="J77" s="10">
        <f t="shared" si="5"/>
        <v>1</v>
      </c>
      <c r="K77" s="10">
        <f t="shared" si="5"/>
        <v>0</v>
      </c>
      <c r="L77" s="10">
        <f t="shared" si="5"/>
        <v>0</v>
      </c>
      <c r="M77" s="10">
        <f t="shared" si="5"/>
        <v>0</v>
      </c>
      <c r="N77" s="10">
        <f t="shared" si="5"/>
        <v>1</v>
      </c>
      <c r="O77" s="11">
        <f>N77/N103</f>
        <v>1.3443209162891366E-05</v>
      </c>
    </row>
    <row r="78" spans="1:15" ht="15">
      <c r="A78" s="9" t="s">
        <v>83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">
      <c r="A79" s="4" t="s">
        <v>84</v>
      </c>
      <c r="B79" s="5">
        <v>7</v>
      </c>
      <c r="C79" s="5">
        <v>7</v>
      </c>
      <c r="D79" s="5">
        <v>9</v>
      </c>
      <c r="E79" s="5">
        <v>6</v>
      </c>
      <c r="F79" s="5">
        <v>5</v>
      </c>
      <c r="G79" s="5">
        <v>6</v>
      </c>
      <c r="H79" s="5">
        <v>6</v>
      </c>
      <c r="I79" s="5">
        <v>2</v>
      </c>
      <c r="J79" s="5">
        <v>9</v>
      </c>
      <c r="K79" s="5">
        <v>8</v>
      </c>
      <c r="L79" s="5">
        <v>12</v>
      </c>
      <c r="M79" s="5">
        <v>3</v>
      </c>
      <c r="N79" s="5">
        <v>80</v>
      </c>
      <c r="O79" s="8">
        <f>N79/N103</f>
        <v>0.0010754567330313093</v>
      </c>
    </row>
    <row r="80" spans="1:15" ht="15">
      <c r="A80" s="4" t="s">
        <v>85</v>
      </c>
      <c r="B80" s="5">
        <v>2</v>
      </c>
      <c r="C80" s="5">
        <v>0</v>
      </c>
      <c r="D80" s="5">
        <v>1</v>
      </c>
      <c r="E80" s="5">
        <v>0</v>
      </c>
      <c r="F80" s="5">
        <v>0</v>
      </c>
      <c r="G80" s="5">
        <v>0</v>
      </c>
      <c r="H80" s="5">
        <v>1</v>
      </c>
      <c r="I80" s="5">
        <v>0</v>
      </c>
      <c r="J80" s="5">
        <v>0</v>
      </c>
      <c r="K80" s="5">
        <v>1</v>
      </c>
      <c r="L80" s="5">
        <v>0</v>
      </c>
      <c r="M80" s="5">
        <v>1</v>
      </c>
      <c r="N80" s="5">
        <v>6</v>
      </c>
      <c r="O80" s="8">
        <f>N80/N103</f>
        <v>8.06592549773482E-05</v>
      </c>
    </row>
    <row r="81" spans="1:15" ht="15">
      <c r="A81" s="10" t="s">
        <v>23</v>
      </c>
      <c r="B81" s="10">
        <f aca="true" t="shared" si="6" ref="B81:N81">SUM(B79:B80)</f>
        <v>9</v>
      </c>
      <c r="C81" s="10">
        <f t="shared" si="6"/>
        <v>7</v>
      </c>
      <c r="D81" s="10">
        <f t="shared" si="6"/>
        <v>10</v>
      </c>
      <c r="E81" s="10">
        <f t="shared" si="6"/>
        <v>6</v>
      </c>
      <c r="F81" s="10">
        <f t="shared" si="6"/>
        <v>5</v>
      </c>
      <c r="G81" s="10">
        <f t="shared" si="6"/>
        <v>6</v>
      </c>
      <c r="H81" s="10">
        <f t="shared" si="6"/>
        <v>7</v>
      </c>
      <c r="I81" s="10">
        <f t="shared" si="6"/>
        <v>2</v>
      </c>
      <c r="J81" s="10">
        <f t="shared" si="6"/>
        <v>9</v>
      </c>
      <c r="K81" s="10">
        <f t="shared" si="6"/>
        <v>9</v>
      </c>
      <c r="L81" s="10">
        <f t="shared" si="6"/>
        <v>12</v>
      </c>
      <c r="M81" s="10">
        <f t="shared" si="6"/>
        <v>4</v>
      </c>
      <c r="N81" s="10">
        <f t="shared" si="6"/>
        <v>86</v>
      </c>
      <c r="O81" s="11">
        <f>N81/N103</f>
        <v>0.0011561159880086574</v>
      </c>
    </row>
    <row r="82" spans="1:15" ht="15">
      <c r="A82" s="9" t="s">
        <v>86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">
      <c r="A83" s="4" t="s">
        <v>87</v>
      </c>
      <c r="B83" s="5">
        <v>19</v>
      </c>
      <c r="C83" s="5">
        <v>18</v>
      </c>
      <c r="D83" s="5">
        <v>27</v>
      </c>
      <c r="E83" s="5">
        <v>22</v>
      </c>
      <c r="F83" s="5">
        <v>12</v>
      </c>
      <c r="G83" s="5">
        <v>10</v>
      </c>
      <c r="H83" s="5">
        <v>24</v>
      </c>
      <c r="I83" s="5">
        <v>20</v>
      </c>
      <c r="J83" s="5">
        <v>9</v>
      </c>
      <c r="K83" s="5">
        <v>16</v>
      </c>
      <c r="L83" s="5">
        <v>17</v>
      </c>
      <c r="M83" s="5">
        <v>11</v>
      </c>
      <c r="N83" s="5">
        <v>205</v>
      </c>
      <c r="O83" s="8">
        <f>N83/N103</f>
        <v>0.00275585787839273</v>
      </c>
    </row>
    <row r="84" spans="1:15" ht="15">
      <c r="A84" s="10" t="s">
        <v>23</v>
      </c>
      <c r="B84" s="10">
        <f aca="true" t="shared" si="7" ref="B84:N84">SUM(B83:B83)</f>
        <v>19</v>
      </c>
      <c r="C84" s="10">
        <f t="shared" si="7"/>
        <v>18</v>
      </c>
      <c r="D84" s="10">
        <f t="shared" si="7"/>
        <v>27</v>
      </c>
      <c r="E84" s="10">
        <f t="shared" si="7"/>
        <v>22</v>
      </c>
      <c r="F84" s="10">
        <f t="shared" si="7"/>
        <v>12</v>
      </c>
      <c r="G84" s="10">
        <f t="shared" si="7"/>
        <v>10</v>
      </c>
      <c r="H84" s="10">
        <f t="shared" si="7"/>
        <v>24</v>
      </c>
      <c r="I84" s="10">
        <f t="shared" si="7"/>
        <v>20</v>
      </c>
      <c r="J84" s="10">
        <f t="shared" si="7"/>
        <v>9</v>
      </c>
      <c r="K84" s="10">
        <f t="shared" si="7"/>
        <v>16</v>
      </c>
      <c r="L84" s="10">
        <f t="shared" si="7"/>
        <v>17</v>
      </c>
      <c r="M84" s="10">
        <f t="shared" si="7"/>
        <v>11</v>
      </c>
      <c r="N84" s="10">
        <f t="shared" si="7"/>
        <v>205</v>
      </c>
      <c r="O84" s="11">
        <f>N84/N103</f>
        <v>0.00275585787839273</v>
      </c>
    </row>
    <row r="85" spans="1:15" ht="15">
      <c r="A85" s="9" t="s">
        <v>88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>
      <c r="A86" s="4" t="s">
        <v>89</v>
      </c>
      <c r="B86" s="5">
        <v>8</v>
      </c>
      <c r="C86" s="5">
        <v>8</v>
      </c>
      <c r="D86" s="5">
        <v>7</v>
      </c>
      <c r="E86" s="5">
        <v>3</v>
      </c>
      <c r="F86" s="5">
        <v>5</v>
      </c>
      <c r="G86" s="5">
        <v>0</v>
      </c>
      <c r="H86" s="5">
        <v>5</v>
      </c>
      <c r="I86" s="5">
        <v>9</v>
      </c>
      <c r="J86" s="5">
        <v>2</v>
      </c>
      <c r="K86" s="5">
        <v>5</v>
      </c>
      <c r="L86" s="5">
        <v>3</v>
      </c>
      <c r="M86" s="5">
        <v>6</v>
      </c>
      <c r="N86" s="5">
        <v>61</v>
      </c>
      <c r="O86" s="8">
        <f>N86/N103</f>
        <v>0.0008200357589363733</v>
      </c>
    </row>
    <row r="87" spans="1:15" ht="15">
      <c r="A87" s="4" t="s">
        <v>90</v>
      </c>
      <c r="B87" s="5">
        <v>31</v>
      </c>
      <c r="C87" s="5">
        <v>26</v>
      </c>
      <c r="D87" s="5">
        <v>40</v>
      </c>
      <c r="E87" s="5">
        <v>26</v>
      </c>
      <c r="F87" s="5">
        <v>42</v>
      </c>
      <c r="G87" s="5">
        <v>25</v>
      </c>
      <c r="H87" s="5">
        <v>28</v>
      </c>
      <c r="I87" s="5">
        <v>34</v>
      </c>
      <c r="J87" s="5">
        <v>35</v>
      </c>
      <c r="K87" s="5">
        <v>33</v>
      </c>
      <c r="L87" s="5">
        <v>32</v>
      </c>
      <c r="M87" s="5">
        <v>17</v>
      </c>
      <c r="N87" s="5">
        <v>369</v>
      </c>
      <c r="O87" s="8">
        <f>N87/N103</f>
        <v>0.004960544181106914</v>
      </c>
    </row>
    <row r="88" spans="1:15" ht="15">
      <c r="A88" s="4" t="s">
        <v>91</v>
      </c>
      <c r="B88" s="5">
        <v>17</v>
      </c>
      <c r="C88" s="5">
        <v>10</v>
      </c>
      <c r="D88" s="5">
        <v>18</v>
      </c>
      <c r="E88" s="5">
        <v>12</v>
      </c>
      <c r="F88" s="5">
        <v>26</v>
      </c>
      <c r="G88" s="5">
        <v>18</v>
      </c>
      <c r="H88" s="5">
        <v>22</v>
      </c>
      <c r="I88" s="5">
        <v>17</v>
      </c>
      <c r="J88" s="5">
        <v>19</v>
      </c>
      <c r="K88" s="5">
        <v>24</v>
      </c>
      <c r="L88" s="5">
        <v>15</v>
      </c>
      <c r="M88" s="5">
        <v>15</v>
      </c>
      <c r="N88" s="5">
        <v>213</v>
      </c>
      <c r="O88" s="8">
        <f>N88/N103</f>
        <v>0.002863403551695861</v>
      </c>
    </row>
    <row r="89" spans="1:15" ht="15">
      <c r="A89" s="4" t="s">
        <v>92</v>
      </c>
      <c r="B89" s="5">
        <v>1</v>
      </c>
      <c r="C89" s="5">
        <v>2</v>
      </c>
      <c r="D89" s="5">
        <v>2</v>
      </c>
      <c r="E89" s="5">
        <v>1</v>
      </c>
      <c r="F89" s="5">
        <v>3</v>
      </c>
      <c r="G89" s="5">
        <v>3</v>
      </c>
      <c r="H89" s="5">
        <v>1</v>
      </c>
      <c r="I89" s="5">
        <v>0</v>
      </c>
      <c r="J89" s="5">
        <v>0</v>
      </c>
      <c r="K89" s="5">
        <v>0</v>
      </c>
      <c r="L89" s="5">
        <v>0</v>
      </c>
      <c r="M89" s="5">
        <v>3</v>
      </c>
      <c r="N89" s="5">
        <v>16</v>
      </c>
      <c r="O89" s="8">
        <f>N89/N103</f>
        <v>0.00021509134660626186</v>
      </c>
    </row>
    <row r="90" spans="1:15" ht="15">
      <c r="A90" s="4" t="s">
        <v>93</v>
      </c>
      <c r="B90" s="5">
        <v>0</v>
      </c>
      <c r="C90" s="5">
        <v>0</v>
      </c>
      <c r="D90" s="5">
        <v>1</v>
      </c>
      <c r="E90" s="5">
        <v>1</v>
      </c>
      <c r="F90" s="5">
        <v>2</v>
      </c>
      <c r="G90" s="5">
        <v>1</v>
      </c>
      <c r="H90" s="5">
        <v>1</v>
      </c>
      <c r="I90" s="5">
        <v>1</v>
      </c>
      <c r="J90" s="5">
        <v>1</v>
      </c>
      <c r="K90" s="5">
        <v>0</v>
      </c>
      <c r="L90" s="5">
        <v>0</v>
      </c>
      <c r="M90" s="5">
        <v>0</v>
      </c>
      <c r="N90" s="5">
        <v>8</v>
      </c>
      <c r="O90" s="8">
        <f>N90/N103</f>
        <v>0.00010754567330313093</v>
      </c>
    </row>
    <row r="91" spans="1:15" ht="15">
      <c r="A91" s="4" t="s">
        <v>94</v>
      </c>
      <c r="B91" s="5">
        <v>6</v>
      </c>
      <c r="C91" s="5">
        <v>6</v>
      </c>
      <c r="D91" s="5">
        <v>11</v>
      </c>
      <c r="E91" s="5">
        <v>5</v>
      </c>
      <c r="F91" s="5">
        <v>11</v>
      </c>
      <c r="G91" s="5">
        <v>7</v>
      </c>
      <c r="H91" s="5">
        <v>8</v>
      </c>
      <c r="I91" s="5">
        <v>13</v>
      </c>
      <c r="J91" s="5">
        <v>13</v>
      </c>
      <c r="K91" s="5">
        <v>10</v>
      </c>
      <c r="L91" s="5">
        <v>18</v>
      </c>
      <c r="M91" s="5">
        <v>16</v>
      </c>
      <c r="N91" s="5">
        <v>124</v>
      </c>
      <c r="O91" s="8">
        <f>N91/N103</f>
        <v>0.0016669579361985292</v>
      </c>
    </row>
    <row r="92" spans="1:15" ht="15">
      <c r="A92" s="4" t="s">
        <v>95</v>
      </c>
      <c r="B92" s="5">
        <v>2</v>
      </c>
      <c r="C92" s="5">
        <v>0</v>
      </c>
      <c r="D92" s="5">
        <v>3</v>
      </c>
      <c r="E92" s="5">
        <v>3</v>
      </c>
      <c r="F92" s="5">
        <v>1</v>
      </c>
      <c r="G92" s="5">
        <v>1</v>
      </c>
      <c r="H92" s="5">
        <v>0</v>
      </c>
      <c r="I92" s="5">
        <v>1</v>
      </c>
      <c r="J92" s="5">
        <v>0</v>
      </c>
      <c r="K92" s="5">
        <v>0</v>
      </c>
      <c r="L92" s="5">
        <v>0</v>
      </c>
      <c r="M92" s="5">
        <v>3</v>
      </c>
      <c r="N92" s="5">
        <v>14</v>
      </c>
      <c r="O92" s="8">
        <f>N92/N103</f>
        <v>0.00018820492828047913</v>
      </c>
    </row>
    <row r="93" spans="1:15" ht="15">
      <c r="A93" s="4" t="s">
        <v>96</v>
      </c>
      <c r="B93" s="5">
        <v>29</v>
      </c>
      <c r="C93" s="5">
        <v>13</v>
      </c>
      <c r="D93" s="5">
        <v>20</v>
      </c>
      <c r="E93" s="5">
        <v>34</v>
      </c>
      <c r="F93" s="5">
        <v>21</v>
      </c>
      <c r="G93" s="5">
        <v>31</v>
      </c>
      <c r="H93" s="5">
        <v>24</v>
      </c>
      <c r="I93" s="5">
        <v>28</v>
      </c>
      <c r="J93" s="5">
        <v>13</v>
      </c>
      <c r="K93" s="5">
        <v>25</v>
      </c>
      <c r="L93" s="5">
        <v>20</v>
      </c>
      <c r="M93" s="5">
        <v>17</v>
      </c>
      <c r="N93" s="5">
        <v>275</v>
      </c>
      <c r="O93" s="8">
        <f>N93/N103</f>
        <v>0.0036968825197951256</v>
      </c>
    </row>
    <row r="94" spans="1:15" ht="15">
      <c r="A94" s="4" t="s">
        <v>97</v>
      </c>
      <c r="B94" s="5">
        <v>10</v>
      </c>
      <c r="C94" s="5">
        <v>2</v>
      </c>
      <c r="D94" s="5">
        <v>8</v>
      </c>
      <c r="E94" s="5">
        <v>5</v>
      </c>
      <c r="F94" s="5">
        <v>7</v>
      </c>
      <c r="G94" s="5">
        <v>9</v>
      </c>
      <c r="H94" s="5">
        <v>14</v>
      </c>
      <c r="I94" s="5">
        <v>11</v>
      </c>
      <c r="J94" s="5">
        <v>5</v>
      </c>
      <c r="K94" s="5">
        <v>5</v>
      </c>
      <c r="L94" s="5">
        <v>6</v>
      </c>
      <c r="M94" s="5">
        <v>7</v>
      </c>
      <c r="N94" s="5">
        <v>89</v>
      </c>
      <c r="O94" s="8">
        <f>N94/N103</f>
        <v>0.0011964456154973315</v>
      </c>
    </row>
    <row r="95" spans="1:15" ht="15">
      <c r="A95" s="10" t="s">
        <v>23</v>
      </c>
      <c r="B95" s="10">
        <f aca="true" t="shared" si="8" ref="B95:N95">SUM(B86:B94)</f>
        <v>104</v>
      </c>
      <c r="C95" s="10">
        <f t="shared" si="8"/>
        <v>67</v>
      </c>
      <c r="D95" s="10">
        <f t="shared" si="8"/>
        <v>110</v>
      </c>
      <c r="E95" s="10">
        <f t="shared" si="8"/>
        <v>90</v>
      </c>
      <c r="F95" s="10">
        <f t="shared" si="8"/>
        <v>118</v>
      </c>
      <c r="G95" s="10">
        <f t="shared" si="8"/>
        <v>95</v>
      </c>
      <c r="H95" s="10">
        <f t="shared" si="8"/>
        <v>103</v>
      </c>
      <c r="I95" s="10">
        <f t="shared" si="8"/>
        <v>114</v>
      </c>
      <c r="J95" s="10">
        <f t="shared" si="8"/>
        <v>88</v>
      </c>
      <c r="K95" s="10">
        <f t="shared" si="8"/>
        <v>102</v>
      </c>
      <c r="L95" s="10">
        <f t="shared" si="8"/>
        <v>94</v>
      </c>
      <c r="M95" s="10">
        <f t="shared" si="8"/>
        <v>84</v>
      </c>
      <c r="N95" s="10">
        <f t="shared" si="8"/>
        <v>1169</v>
      </c>
      <c r="O95" s="11">
        <f>N95/N103</f>
        <v>0.015715111511420007</v>
      </c>
    </row>
    <row r="96" spans="1:15" ht="15">
      <c r="A96" s="9" t="s">
        <v>98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">
      <c r="A97" s="4" t="s">
        <v>99</v>
      </c>
      <c r="B97" s="5">
        <v>7</v>
      </c>
      <c r="C97" s="5">
        <v>4</v>
      </c>
      <c r="D97" s="5">
        <v>11</v>
      </c>
      <c r="E97" s="5">
        <v>8</v>
      </c>
      <c r="F97" s="5">
        <v>9</v>
      </c>
      <c r="G97" s="5">
        <v>9</v>
      </c>
      <c r="H97" s="5">
        <v>8</v>
      </c>
      <c r="I97" s="5">
        <v>5</v>
      </c>
      <c r="J97" s="5">
        <v>6</v>
      </c>
      <c r="K97" s="5">
        <v>10</v>
      </c>
      <c r="L97" s="5">
        <v>8</v>
      </c>
      <c r="M97" s="5">
        <v>7</v>
      </c>
      <c r="N97" s="5">
        <v>92</v>
      </c>
      <c r="O97" s="8">
        <f>N97/N103</f>
        <v>0.0012367752429860055</v>
      </c>
    </row>
    <row r="98" spans="1:15" ht="15">
      <c r="A98" s="10" t="s">
        <v>23</v>
      </c>
      <c r="B98" s="10">
        <f aca="true" t="shared" si="9" ref="B98:N98">SUM(B97:B97)</f>
        <v>7</v>
      </c>
      <c r="C98" s="10">
        <f t="shared" si="9"/>
        <v>4</v>
      </c>
      <c r="D98" s="10">
        <f t="shared" si="9"/>
        <v>11</v>
      </c>
      <c r="E98" s="10">
        <f t="shared" si="9"/>
        <v>8</v>
      </c>
      <c r="F98" s="10">
        <f t="shared" si="9"/>
        <v>9</v>
      </c>
      <c r="G98" s="10">
        <f t="shared" si="9"/>
        <v>9</v>
      </c>
      <c r="H98" s="10">
        <f t="shared" si="9"/>
        <v>8</v>
      </c>
      <c r="I98" s="10">
        <f t="shared" si="9"/>
        <v>5</v>
      </c>
      <c r="J98" s="10">
        <f t="shared" si="9"/>
        <v>6</v>
      </c>
      <c r="K98" s="10">
        <f t="shared" si="9"/>
        <v>10</v>
      </c>
      <c r="L98" s="10">
        <f t="shared" si="9"/>
        <v>8</v>
      </c>
      <c r="M98" s="10">
        <f t="shared" si="9"/>
        <v>7</v>
      </c>
      <c r="N98" s="10">
        <f t="shared" si="9"/>
        <v>92</v>
      </c>
      <c r="O98" s="11">
        <f>N98/N103</f>
        <v>0.0012367752429860055</v>
      </c>
    </row>
    <row r="99" spans="1:15" ht="15">
      <c r="A99" s="9" t="s">
        <v>100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30">
      <c r="A100" s="4" t="s">
        <v>101</v>
      </c>
      <c r="B100" s="5">
        <v>0</v>
      </c>
      <c r="C100" s="5">
        <v>1</v>
      </c>
      <c r="D100" s="5">
        <v>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1</v>
      </c>
      <c r="K100" s="5">
        <v>0</v>
      </c>
      <c r="L100" s="5">
        <v>2</v>
      </c>
      <c r="M100" s="5">
        <v>0</v>
      </c>
      <c r="N100" s="5">
        <v>5</v>
      </c>
      <c r="O100" s="8">
        <f>N100/N103</f>
        <v>6.721604581445683E-05</v>
      </c>
    </row>
    <row r="101" spans="1:15" ht="15">
      <c r="A101" s="4" t="s">
        <v>102</v>
      </c>
      <c r="B101" s="5">
        <v>1</v>
      </c>
      <c r="C101" s="5">
        <v>1</v>
      </c>
      <c r="D101" s="5">
        <v>1</v>
      </c>
      <c r="E101" s="5">
        <v>0</v>
      </c>
      <c r="F101" s="5">
        <v>4</v>
      </c>
      <c r="G101" s="5">
        <v>4</v>
      </c>
      <c r="H101" s="5">
        <v>4</v>
      </c>
      <c r="I101" s="5">
        <v>3</v>
      </c>
      <c r="J101" s="5">
        <v>6</v>
      </c>
      <c r="K101" s="5">
        <v>4</v>
      </c>
      <c r="L101" s="5">
        <v>7</v>
      </c>
      <c r="M101" s="5">
        <v>5</v>
      </c>
      <c r="N101" s="5">
        <v>40</v>
      </c>
      <c r="O101" s="8">
        <f>N101/N103</f>
        <v>0.0005377283665156546</v>
      </c>
    </row>
    <row r="102" spans="1:15" ht="15">
      <c r="A102" s="10" t="s">
        <v>23</v>
      </c>
      <c r="B102" s="25">
        <f>SUM(B100:B101)</f>
        <v>1</v>
      </c>
      <c r="C102" s="25">
        <f aca="true" t="shared" si="10" ref="C102:N102">SUM(C100:C101)</f>
        <v>2</v>
      </c>
      <c r="D102" s="25">
        <f t="shared" si="10"/>
        <v>2</v>
      </c>
      <c r="E102" s="25">
        <f t="shared" si="10"/>
        <v>0</v>
      </c>
      <c r="F102" s="25">
        <f t="shared" si="10"/>
        <v>4</v>
      </c>
      <c r="G102" s="25">
        <f t="shared" si="10"/>
        <v>4</v>
      </c>
      <c r="H102" s="25">
        <f t="shared" si="10"/>
        <v>4</v>
      </c>
      <c r="I102" s="25">
        <f t="shared" si="10"/>
        <v>3</v>
      </c>
      <c r="J102" s="25">
        <f t="shared" si="10"/>
        <v>7</v>
      </c>
      <c r="K102" s="25">
        <f t="shared" si="10"/>
        <v>4</v>
      </c>
      <c r="L102" s="25">
        <f t="shared" si="10"/>
        <v>9</v>
      </c>
      <c r="M102" s="25">
        <f t="shared" si="10"/>
        <v>5</v>
      </c>
      <c r="N102" s="25">
        <f t="shared" si="10"/>
        <v>45</v>
      </c>
      <c r="O102" s="11">
        <f>N102/N103</f>
        <v>0.0006049444123301114</v>
      </c>
    </row>
    <row r="103" spans="1:15" ht="15">
      <c r="A103" s="9" t="s">
        <v>103</v>
      </c>
      <c r="B103" s="9">
        <f>(SUM(B9:B102))/2</f>
        <v>6366</v>
      </c>
      <c r="C103" s="9">
        <f>(SUM(C9:C102))/2</f>
        <v>5732</v>
      </c>
      <c r="D103" s="9">
        <f>(SUM(D9:D102))/2</f>
        <v>8367</v>
      </c>
      <c r="E103" s="9">
        <f>(SUM(E9:E102))/2</f>
        <v>7275</v>
      </c>
      <c r="F103" s="9">
        <f>(SUM(F9:F102))/2</f>
        <v>5561</v>
      </c>
      <c r="G103" s="9">
        <f>(SUM(G9:G102))/2</f>
        <v>6710</v>
      </c>
      <c r="H103" s="9">
        <f>(SUM(H9:H102))/2</f>
        <v>6266</v>
      </c>
      <c r="I103" s="9">
        <f>(SUM(I9:I102))/2</f>
        <v>6126</v>
      </c>
      <c r="J103" s="9">
        <f>(SUM(J9:J102))/2</f>
        <v>5175</v>
      </c>
      <c r="K103" s="9">
        <f>(SUM(K9:K102))/2</f>
        <v>5646</v>
      </c>
      <c r="L103" s="9">
        <f>(SUM(L9:L102))/2</f>
        <v>5302</v>
      </c>
      <c r="M103" s="9">
        <f>(SUM(M9:M102))/2</f>
        <v>5861</v>
      </c>
      <c r="N103" s="9">
        <f>(SUM(N9:N102))/2</f>
        <v>74387</v>
      </c>
      <c r="O103" s="12">
        <f>N103/N103</f>
        <v>1</v>
      </c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</sheetData>
  <sheetProtection password="CC3D" sheet="1"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33:G65536 M15 K16:M16 K111:M112 A111:E112 A110:M110 A119:E732 K119:N732 A118:N118 A9:J101 K17:N101 O17:O732 A102:N104 K9:N14">
    <cfRule type="cellIs" priority="79" dxfId="87" operator="greaterThan" stopIfTrue="1">
      <formula>0</formula>
    </cfRule>
    <cfRule type="containsBlanks" priority="80" dxfId="1" stopIfTrue="1">
      <formula>LEN(TRIM(A9))=0</formula>
    </cfRule>
    <cfRule type="cellIs" priority="81" dxfId="87" operator="equal" stopIfTrue="1">
      <formula>0</formula>
    </cfRule>
  </conditionalFormatting>
  <conditionalFormatting sqref="F111:I112 F119:I732">
    <cfRule type="cellIs" priority="76" dxfId="87" operator="greaterThan" stopIfTrue="1">
      <formula>0</formula>
    </cfRule>
    <cfRule type="containsBlanks" priority="77" dxfId="1" stopIfTrue="1">
      <formula>LEN(TRIM(F111))=0</formula>
    </cfRule>
    <cfRule type="cellIs" priority="78" dxfId="87" operator="equal" stopIfTrue="1">
      <formula>0</formula>
    </cfRule>
  </conditionalFormatting>
  <conditionalFormatting sqref="J111:J112 J119:J732">
    <cfRule type="cellIs" priority="73" dxfId="87" operator="greaterThan" stopIfTrue="1">
      <formula>0</formula>
    </cfRule>
    <cfRule type="containsBlanks" priority="74" dxfId="1" stopIfTrue="1">
      <formula>LEN(TRIM(J111))=0</formula>
    </cfRule>
    <cfRule type="cellIs" priority="75" dxfId="87" operator="equal" stopIfTrue="1">
      <formula>0</formula>
    </cfRule>
  </conditionalFormatting>
  <conditionalFormatting sqref="K15:L15 N15">
    <cfRule type="cellIs" priority="70" dxfId="87" operator="greaterThan" stopIfTrue="1">
      <formula>0</formula>
    </cfRule>
    <cfRule type="containsBlanks" priority="71" dxfId="1" stopIfTrue="1">
      <formula>LEN(TRIM(K15))=0</formula>
    </cfRule>
    <cfRule type="cellIs" priority="72" dxfId="87" operator="equal" stopIfTrue="1">
      <formula>0</formula>
    </cfRule>
  </conditionalFormatting>
  <conditionalFormatting sqref="O9:O14">
    <cfRule type="cellIs" priority="67" dxfId="87" operator="greaterThan" stopIfTrue="1">
      <formula>0</formula>
    </cfRule>
    <cfRule type="containsBlanks" priority="68" dxfId="1" stopIfTrue="1">
      <formula>LEN(TRIM(O9))=0</formula>
    </cfRule>
    <cfRule type="cellIs" priority="69" dxfId="87" operator="equal" stopIfTrue="1">
      <formula>0</formula>
    </cfRule>
  </conditionalFormatting>
  <conditionalFormatting sqref="O15">
    <cfRule type="cellIs" priority="64" dxfId="87" operator="greaterThan" stopIfTrue="1">
      <formula>0</formula>
    </cfRule>
    <cfRule type="containsBlanks" priority="65" dxfId="1" stopIfTrue="1">
      <formula>LEN(TRIM(O15))=0</formula>
    </cfRule>
    <cfRule type="cellIs" priority="66" dxfId="87" operator="equal" stopIfTrue="1">
      <formula>0</formula>
    </cfRule>
  </conditionalFormatting>
  <conditionalFormatting sqref="A105:E105 K105:N105">
    <cfRule type="cellIs" priority="61" dxfId="87" operator="greaterThan" stopIfTrue="1">
      <formula>0</formula>
    </cfRule>
    <cfRule type="containsBlanks" priority="62" dxfId="1" stopIfTrue="1">
      <formula>LEN(TRIM(A105))=0</formula>
    </cfRule>
    <cfRule type="cellIs" priority="63" dxfId="87" operator="equal" stopIfTrue="1">
      <formula>0</formula>
    </cfRule>
  </conditionalFormatting>
  <conditionalFormatting sqref="F105:I105">
    <cfRule type="cellIs" priority="58" dxfId="87" operator="greaterThan" stopIfTrue="1">
      <formula>0</formula>
    </cfRule>
    <cfRule type="containsBlanks" priority="59" dxfId="1" stopIfTrue="1">
      <formula>LEN(TRIM(F105))=0</formula>
    </cfRule>
    <cfRule type="cellIs" priority="60" dxfId="87" operator="equal" stopIfTrue="1">
      <formula>0</formula>
    </cfRule>
  </conditionalFormatting>
  <conditionalFormatting sqref="J105">
    <cfRule type="cellIs" priority="55" dxfId="87" operator="greaterThan" stopIfTrue="1">
      <formula>0</formula>
    </cfRule>
    <cfRule type="containsBlanks" priority="56" dxfId="1" stopIfTrue="1">
      <formula>LEN(TRIM(J105))=0</formula>
    </cfRule>
    <cfRule type="cellIs" priority="57" dxfId="87" operator="equal" stopIfTrue="1">
      <formula>0</formula>
    </cfRule>
  </conditionalFormatting>
  <conditionalFormatting sqref="A106:E106 K106:N106">
    <cfRule type="cellIs" priority="52" dxfId="87" operator="greaterThan" stopIfTrue="1">
      <formula>0</formula>
    </cfRule>
    <cfRule type="containsBlanks" priority="53" dxfId="1" stopIfTrue="1">
      <formula>LEN(TRIM(A106))=0</formula>
    </cfRule>
    <cfRule type="cellIs" priority="54" dxfId="87" operator="equal" stopIfTrue="1">
      <formula>0</formula>
    </cfRule>
  </conditionalFormatting>
  <conditionalFormatting sqref="F106:I106">
    <cfRule type="cellIs" priority="49" dxfId="87" operator="greaterThan" stopIfTrue="1">
      <formula>0</formula>
    </cfRule>
    <cfRule type="containsBlanks" priority="50" dxfId="1" stopIfTrue="1">
      <formula>LEN(TRIM(F106))=0</formula>
    </cfRule>
    <cfRule type="cellIs" priority="51" dxfId="87" operator="equal" stopIfTrue="1">
      <formula>0</formula>
    </cfRule>
  </conditionalFormatting>
  <conditionalFormatting sqref="J106">
    <cfRule type="cellIs" priority="46" dxfId="87" operator="greaterThan" stopIfTrue="1">
      <formula>0</formula>
    </cfRule>
    <cfRule type="containsBlanks" priority="47" dxfId="1" stopIfTrue="1">
      <formula>LEN(TRIM(J106))=0</formula>
    </cfRule>
    <cfRule type="cellIs" priority="48" dxfId="87" operator="equal" stopIfTrue="1">
      <formula>0</formula>
    </cfRule>
  </conditionalFormatting>
  <conditionalFormatting sqref="A107:E107 K107:N107 N108:N117">
    <cfRule type="cellIs" priority="43" dxfId="87" operator="greaterThan" stopIfTrue="1">
      <formula>0</formula>
    </cfRule>
    <cfRule type="containsBlanks" priority="44" dxfId="1" stopIfTrue="1">
      <formula>LEN(TRIM(A107))=0</formula>
    </cfRule>
    <cfRule type="cellIs" priority="45" dxfId="87" operator="equal" stopIfTrue="1">
      <formula>0</formula>
    </cfRule>
  </conditionalFormatting>
  <conditionalFormatting sqref="F107:I107">
    <cfRule type="cellIs" priority="40" dxfId="87" operator="greaterThan" stopIfTrue="1">
      <formula>0</formula>
    </cfRule>
    <cfRule type="containsBlanks" priority="41" dxfId="1" stopIfTrue="1">
      <formula>LEN(TRIM(F107))=0</formula>
    </cfRule>
    <cfRule type="cellIs" priority="42" dxfId="87" operator="equal" stopIfTrue="1">
      <formula>0</formula>
    </cfRule>
  </conditionalFormatting>
  <conditionalFormatting sqref="J107">
    <cfRule type="cellIs" priority="37" dxfId="87" operator="greaterThan" stopIfTrue="1">
      <formula>0</formula>
    </cfRule>
    <cfRule type="containsBlanks" priority="38" dxfId="1" stopIfTrue="1">
      <formula>LEN(TRIM(J107))=0</formula>
    </cfRule>
    <cfRule type="cellIs" priority="39" dxfId="87" operator="equal" stopIfTrue="1">
      <formula>0</formula>
    </cfRule>
  </conditionalFormatting>
  <conditionalFormatting sqref="A108:E108 K108:M108">
    <cfRule type="cellIs" priority="34" dxfId="87" operator="greaterThan" stopIfTrue="1">
      <formula>0</formula>
    </cfRule>
    <cfRule type="containsBlanks" priority="35" dxfId="1" stopIfTrue="1">
      <formula>LEN(TRIM(A108))=0</formula>
    </cfRule>
    <cfRule type="cellIs" priority="36" dxfId="87" operator="equal" stopIfTrue="1">
      <formula>0</formula>
    </cfRule>
  </conditionalFormatting>
  <conditionalFormatting sqref="F108:I108">
    <cfRule type="cellIs" priority="31" dxfId="87" operator="greaterThan" stopIfTrue="1">
      <formula>0</formula>
    </cfRule>
    <cfRule type="containsBlanks" priority="32" dxfId="1" stopIfTrue="1">
      <formula>LEN(TRIM(F108))=0</formula>
    </cfRule>
    <cfRule type="cellIs" priority="33" dxfId="87" operator="equal" stopIfTrue="1">
      <formula>0</formula>
    </cfRule>
  </conditionalFormatting>
  <conditionalFormatting sqref="J108">
    <cfRule type="cellIs" priority="28" dxfId="87" operator="greaterThan" stopIfTrue="1">
      <formula>0</formula>
    </cfRule>
    <cfRule type="containsBlanks" priority="29" dxfId="1" stopIfTrue="1">
      <formula>LEN(TRIM(J108))=0</formula>
    </cfRule>
    <cfRule type="cellIs" priority="30" dxfId="87" operator="equal" stopIfTrue="1">
      <formula>0</formula>
    </cfRule>
  </conditionalFormatting>
  <conditionalFormatting sqref="A109:E109 K109:M109">
    <cfRule type="cellIs" priority="25" dxfId="87" operator="greaterThan" stopIfTrue="1">
      <formula>0</formula>
    </cfRule>
    <cfRule type="containsBlanks" priority="26" dxfId="1" stopIfTrue="1">
      <formula>LEN(TRIM(A109))=0</formula>
    </cfRule>
    <cfRule type="cellIs" priority="27" dxfId="87" operator="equal" stopIfTrue="1">
      <formula>0</formula>
    </cfRule>
  </conditionalFormatting>
  <conditionalFormatting sqref="F109:I109">
    <cfRule type="cellIs" priority="22" dxfId="87" operator="greaterThan" stopIfTrue="1">
      <formula>0</formula>
    </cfRule>
    <cfRule type="containsBlanks" priority="23" dxfId="1" stopIfTrue="1">
      <formula>LEN(TRIM(F109))=0</formula>
    </cfRule>
    <cfRule type="cellIs" priority="24" dxfId="87" operator="equal" stopIfTrue="1">
      <formula>0</formula>
    </cfRule>
  </conditionalFormatting>
  <conditionalFormatting sqref="J109">
    <cfRule type="cellIs" priority="19" dxfId="87" operator="greaterThan" stopIfTrue="1">
      <formula>0</formula>
    </cfRule>
    <cfRule type="containsBlanks" priority="20" dxfId="1" stopIfTrue="1">
      <formula>LEN(TRIM(J109))=0</formula>
    </cfRule>
    <cfRule type="cellIs" priority="21" dxfId="87" operator="equal" stopIfTrue="1">
      <formula>0</formula>
    </cfRule>
  </conditionalFormatting>
  <conditionalFormatting sqref="A113:M113">
    <cfRule type="cellIs" priority="16" dxfId="87" operator="greaterThan" stopIfTrue="1">
      <formula>0</formula>
    </cfRule>
    <cfRule type="containsBlanks" priority="17" dxfId="1" stopIfTrue="1">
      <formula>LEN(TRIM(A113))=0</formula>
    </cfRule>
    <cfRule type="cellIs" priority="18" dxfId="87" operator="equal" stopIfTrue="1">
      <formula>0</formula>
    </cfRule>
  </conditionalFormatting>
  <conditionalFormatting sqref="A114:M114">
    <cfRule type="cellIs" priority="13" dxfId="87" operator="greaterThan" stopIfTrue="1">
      <formula>0</formula>
    </cfRule>
    <cfRule type="containsBlanks" priority="14" dxfId="1" stopIfTrue="1">
      <formula>LEN(TRIM(A114))=0</formula>
    </cfRule>
    <cfRule type="cellIs" priority="15" dxfId="87" operator="equal" stopIfTrue="1">
      <formula>0</formula>
    </cfRule>
  </conditionalFormatting>
  <conditionalFormatting sqref="A115:M115">
    <cfRule type="cellIs" priority="10" dxfId="87" operator="greaterThan" stopIfTrue="1">
      <formula>0</formula>
    </cfRule>
    <cfRule type="containsBlanks" priority="11" dxfId="1" stopIfTrue="1">
      <formula>LEN(TRIM(A115))=0</formula>
    </cfRule>
    <cfRule type="cellIs" priority="12" dxfId="87" operator="equal" stopIfTrue="1">
      <formula>0</formula>
    </cfRule>
  </conditionalFormatting>
  <conditionalFormatting sqref="A116:M116">
    <cfRule type="cellIs" priority="7" dxfId="87" operator="greaterThan" stopIfTrue="1">
      <formula>0</formula>
    </cfRule>
    <cfRule type="containsBlanks" priority="8" dxfId="1" stopIfTrue="1">
      <formula>LEN(TRIM(A116))=0</formula>
    </cfRule>
    <cfRule type="cellIs" priority="9" dxfId="87" operator="equal" stopIfTrue="1">
      <formula>0</formula>
    </cfRule>
  </conditionalFormatting>
  <conditionalFormatting sqref="A117:M117">
    <cfRule type="cellIs" priority="4" dxfId="87" operator="greaterThan" stopIfTrue="1">
      <formula>0</formula>
    </cfRule>
    <cfRule type="containsBlanks" priority="5" dxfId="1" stopIfTrue="1">
      <formula>LEN(TRIM(A117))=0</formula>
    </cfRule>
    <cfRule type="cellIs" priority="6" dxfId="87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2024-01-29T16:50:07Z</dcterms:modified>
  <cp:category/>
  <cp:version/>
  <cp:contentType/>
  <cp:contentStatus/>
</cp:coreProperties>
</file>