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<sst xmlns="http://schemas.openxmlformats.org/spreadsheetml/2006/main" count="110" uniqueCount="95">
  <si>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</si>
  <si>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</si>
  <si>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</si>
  <si>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</si>
  <si>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</si>
  <si>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</si>
  <si>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</si>
  <si>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</si>
  <si>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</si>
  <si>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</si>
  <si>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</si>
  <si>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</si>
  <si>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</si>
  <si>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</si>
  <si>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</si>
  <si>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</si>
  <si>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</si>
  <si>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2021</t>
  </si>
  <si>
    <t>ENTIDAD FINANCIERA</t>
  </si>
  <si>
    <t>75</t>
  </si>
  <si>
    <t>LA PRIMERA ENTIDAD FINANCIERA DE VIVIENDA</t>
  </si>
  <si>
    <t>LA PROMOTORA ENTIDAD FINANCIERA DE VIVIENDA</t>
  </si>
  <si>
    <t>EL PROGRESO ENTIDAD FINANCIERA DE VIVIENDA</t>
  </si>
  <si>
    <t>SUB-TOTAL</t>
  </si>
  <si>
    <t>01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</si>
  <si>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</si>
  <si>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</si>
  <si>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</si>
  <si>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</si>
  <si>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</si>
  <si>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</si>
  <si>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</si>
  <si>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</si>
  <si>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</si>
  <si>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</si>
  <si>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</si>
  <si>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</si>
  <si>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</si>
  <si>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</si>
  <si>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>BANCO PYME ECOFUTURO S.A.</t>
  </si>
  <si>
    <t>BANCO PYME DE LA COMUNIDAD S.A.</t>
  </si>
  <si>
    <t>03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</si>
  <si>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</si>
  <si>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</si>
  <si>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</si>
  <si>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"LA MERCED" R.L.</t>
  </si>
  <si>
    <t>COOPERATIVA DE AHORRO Y CRÉDITO ABIERTA “SAN PEDRO” R.L.</t>
  </si>
  <si>
    <t>COOPERATIVA DE AHORRO Y CRÉDITO ABIERTA “LOYOLA” R.L.</t>
  </si>
  <si>
    <t>COOPERATIVA DE AHORRO Y CRÉDITO ABIERTA CATEDRAL DE TARIJA R.L.</t>
  </si>
  <si>
    <t>COOPERATIVA DE AHORRO Y CRÉDITO ABIERTA "SAN ANTONIO" R.L.</t>
  </si>
  <si>
    <t>COOPERATIVA DE AHORRO Y CRÉDITO ABIERTA PÍO X LTDA.</t>
  </si>
  <si>
    <t>COOPERATIVA DE AHORRO Y CRÉDITO ABIERTA INCA HUASI R.L.</t>
  </si>
  <si>
    <t>COOPERATIVA DE AHORRO Y CRÉDITO ABIERTA "QUILLACOLLO" R.L.</t>
  </si>
  <si>
    <t>COOPERATIVA DE AHORRO Y CRÉDITO ABIERTA SAN JOSÉ DE PUNATA R.L.</t>
  </si>
  <si>
    <t>COOPERATIVA DE AHORRO Y CRÉDITO ABIERTA TRINIDAD R.L.</t>
  </si>
  <si>
    <t>COOPERATIVA DE AHORRO Y CRÉDITO ABIERTA "SAN ROQUE" R.L.</t>
  </si>
  <si>
    <t>COOPERATIVA DE AHORRO Y CRÉDITO ABIERTA SAN MATEO LTDA.</t>
  </si>
  <si>
    <t>COOPERATIVA DE AHORRO Y CRÉDITO ABIERTA EL CHOROLQUE R.L.</t>
  </si>
  <si>
    <t>COOPERATIVA DE AHORRO Y CRÉDITO ABIERTA "MONSEÑOR FÉLIX GAINZA" R.L.</t>
  </si>
  <si>
    <t>COOPERATIVA DE AHORRO Y CRÉDITO ABIERTA "MADRE Y MAESTRA" R.L.</t>
  </si>
  <si>
    <t>COOPERATIVA DE AHORRO Y CRÉDITO ABIERTA EDUCADORES GRAN CHACO R.L.</t>
  </si>
  <si>
    <t>COOPERATIVA DE AHORRO Y CRÉDITO ABIERTA CATEDRAL R.L.</t>
  </si>
  <si>
    <t>COOPERATIVA DE AHORRO Y CRÉDITO ABIERTA ASUNCIÓN R.L.</t>
  </si>
  <si>
    <t>COOPERATIVA DE AHORRO Y CRÉDITO ABIERTA SAN JOSÉ DE BERMEJO LTDA.</t>
  </si>
  <si>
    <t>COOPERATIVA DE AHORRO Y CRÉDITO ABIERTA "MAGISTERIO RURAL" R.L.</t>
  </si>
  <si>
    <t>COOPERATIVA DE AHORRO Y CRÉDITO ABIERTA "SAN JOAQUIN" R.L.</t>
  </si>
  <si>
    <t>COOPERATIVA DE AHORRO Y CRÉDITO ABIERTA SAN CARLOS BORROMEO R.L.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</si>
  <si>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</si>
  <si>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</si>
  <si>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</si>
  <si>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COOPERATIVA DE AHORRO Y CRÉDITO SOCIETARIA "SAN MARTÍN" R.L.</t>
  </si>
  <si>
    <t>11</t>
  </si>
  <si>
    <t>BISA LEASING S.A.</t>
  </si>
  <si>
    <t>BNB LEASING S.A.</t>
  </si>
  <si>
    <t>15</t>
  </si>
  <si>
    <t>BURÓ DE INFORMACIÓN INFOCENTER S.A.</t>
  </si>
  <si>
    <t>INFOCRED BI S.A</t>
  </si>
  <si>
    <t>53</t>
  </si>
  <si>
    <t>E-FECTIVO ESPM S.A.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</si>
  <si>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</si>
  <si>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</si>
  <si>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</si>
  <si>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</si>
  <si>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</si>
  <si>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</si>
  <si>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</si>
  <si>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</si>
  <si>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>FUNDACIÓN PRO MUJER IFD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</si>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</sst>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F13" sqref="F13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9</v>
      </c>
      <c r="C10" s="5">
        <v>10</v>
      </c>
      <c r="D10" s="5">
        <v>9</v>
      </c>
      <c r="E10" s="5">
        <v>7</v>
      </c>
      <c r="F10" s="5">
        <v>6</v>
      </c>
      <c r="G10" s="5">
        <v>6</v>
      </c>
      <c r="H10" s="5">
        <v>19</v>
      </c>
      <c r="I10" s="5">
        <v>10</v>
      </c>
      <c r="J10" s="5">
        <v>7</v>
      </c>
      <c r="K10" s="5">
        <v>6</v>
      </c>
      <c r="L10">
        <v>7</v>
      </c>
      <c r="M10" s="5">
        <v>12</v>
      </c>
      <c r="N10" s="5">
        <v>108</v>
      </c>
      <c r="O10" s="8">
        <f>N10/N99</f>
        <v>0.0016169601149838304</v>
      </c>
    </row>
    <row r="11" spans="1:15" ht="15">
      <c r="A11" s="4" t="s">
        <v>21</v>
      </c>
      <c r="B11" s="5">
        <v>7</v>
      </c>
      <c r="C11" s="5">
        <v>7</v>
      </c>
      <c r="D11" s="5">
        <v>6</v>
      </c>
      <c r="E11" s="5">
        <v>5</v>
      </c>
      <c r="F11" s="5">
        <v>3</v>
      </c>
      <c r="G11" s="5">
        <v>4</v>
      </c>
      <c r="H11" s="5">
        <v>9</v>
      </c>
      <c r="I11" s="5">
        <v>6</v>
      </c>
      <c r="J11" s="5">
        <v>4</v>
      </c>
      <c r="K11" s="5">
        <v>7</v>
      </c>
      <c r="L11" s="5">
        <v>2</v>
      </c>
      <c r="M11" s="5">
        <v>2</v>
      </c>
      <c r="N11" s="5">
        <v>62</v>
      </c>
      <c r="O11" s="8">
        <f>N11/N99</f>
        <v>0.0009282548808240507</v>
      </c>
    </row>
    <row r="12" spans="1:15" ht="15">
      <c r="A12" s="4" t="s">
        <v>22</v>
      </c>
      <c r="B12" s="5">
        <v>0</v>
      </c>
      <c r="C12" s="5">
        <v>0</v>
      </c>
      <c r="D12" s="5">
        <v>1</v>
      </c>
      <c r="E12" s="5">
        <v>2</v>
      </c>
      <c r="F12" s="5">
        <v>0</v>
      </c>
      <c r="G12" s="5">
        <v>0</v>
      </c>
      <c r="H12" s="5">
        <v>2</v>
      </c>
      <c r="I12" s="5">
        <v>2</v>
      </c>
      <c r="J12" s="5">
        <v>1</v>
      </c>
      <c r="K12" s="5">
        <v>2</v>
      </c>
      <c r="L12" s="5">
        <v>1</v>
      </c>
      <c r="M12" s="5">
        <v>0</v>
      </c>
      <c r="N12" s="5">
        <v>11</v>
      </c>
      <c r="O12" s="8">
        <f>N12/N99</f>
        <v>0.00016469038208168644</v>
      </c>
    </row>
    <row r="13" spans="1:15" ht="15">
      <c r="A13" s="10" t="s">
        <v>23</v>
      </c>
      <c r="B13" s="10">
        <f aca="true" t="shared" si="0" ref="B13:N13">SUM(B10:B12)</f>
        <v>16</v>
      </c>
      <c r="C13" s="10">
        <f t="shared" si="0"/>
        <v>17</v>
      </c>
      <c r="D13" s="10">
        <f t="shared" si="0"/>
        <v>16</v>
      </c>
      <c r="E13" s="10">
        <f t="shared" si="0"/>
        <v>14</v>
      </c>
      <c r="F13" s="10">
        <f t="shared" si="0"/>
        <v>9</v>
      </c>
      <c r="G13" s="10">
        <f t="shared" si="0"/>
        <v>10</v>
      </c>
      <c r="H13" s="10">
        <f t="shared" si="0"/>
        <v>30</v>
      </c>
      <c r="I13" s="10">
        <f t="shared" si="0"/>
        <v>18</v>
      </c>
      <c r="J13" s="10">
        <f t="shared" si="0"/>
        <v>12</v>
      </c>
      <c r="K13" s="10">
        <f t="shared" si="0"/>
        <v>15</v>
      </c>
      <c r="L13" s="10">
        <f t="shared" si="0"/>
        <v>10</v>
      </c>
      <c r="M13" s="10">
        <f t="shared" si="0"/>
        <v>14</v>
      </c>
      <c r="N13" s="10">
        <f t="shared" si="0"/>
        <v>181</v>
      </c>
      <c r="O13" s="11">
        <f>N13/N99</f>
        <v>0.0027099053778895676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557</v>
      </c>
      <c r="C15" s="5">
        <v>512</v>
      </c>
      <c r="D15" s="5">
        <v>509</v>
      </c>
      <c r="E15" s="5">
        <v>371</v>
      </c>
      <c r="F15" s="5">
        <v>347</v>
      </c>
      <c r="G15" s="5">
        <v>360</v>
      </c>
      <c r="H15" s="5">
        <v>394</v>
      </c>
      <c r="I15" s="5">
        <v>369</v>
      </c>
      <c r="J15" s="5">
        <v>426</v>
      </c>
      <c r="K15" s="5">
        <v>502</v>
      </c>
      <c r="L15" s="5">
        <v>523</v>
      </c>
      <c r="M15" s="5">
        <v>530</v>
      </c>
      <c r="N15" s="5">
        <v>5400</v>
      </c>
      <c r="O15" s="8">
        <f>N15/N99</f>
        <v>0.08084800574919151</v>
      </c>
    </row>
    <row r="16" spans="1:15" ht="15">
      <c r="A16" s="4" t="s">
        <v>26</v>
      </c>
      <c r="B16" s="5">
        <v>629</v>
      </c>
      <c r="C16" s="5">
        <v>742</v>
      </c>
      <c r="D16" s="5">
        <v>743</v>
      </c>
      <c r="E16" s="5">
        <v>623</v>
      </c>
      <c r="F16" s="5">
        <v>663</v>
      </c>
      <c r="G16" s="5">
        <v>788</v>
      </c>
      <c r="H16" s="5">
        <v>809</v>
      </c>
      <c r="I16" s="5">
        <v>774</v>
      </c>
      <c r="J16" s="5">
        <v>669</v>
      </c>
      <c r="K16" s="5">
        <v>657</v>
      </c>
      <c r="L16" s="5">
        <v>560</v>
      </c>
      <c r="M16" s="5">
        <v>697</v>
      </c>
      <c r="N16">
        <v>8354</v>
      </c>
      <c r="O16" s="6">
        <f>N16/N99</f>
        <v>0.1250748592645826</v>
      </c>
    </row>
    <row r="17" spans="1:15" ht="15">
      <c r="A17" s="4" t="s">
        <v>27</v>
      </c>
      <c r="B17" s="5">
        <v>258</v>
      </c>
      <c r="C17" s="5">
        <v>271</v>
      </c>
      <c r="D17" s="5">
        <v>380</v>
      </c>
      <c r="E17" s="5">
        <v>275</v>
      </c>
      <c r="F17" s="5">
        <v>266</v>
      </c>
      <c r="G17" s="5">
        <v>165</v>
      </c>
      <c r="H17" s="5">
        <v>200</v>
      </c>
      <c r="I17" s="5">
        <v>199</v>
      </c>
      <c r="J17" s="5">
        <v>174</v>
      </c>
      <c r="K17" s="5">
        <v>157</v>
      </c>
      <c r="L17" s="5">
        <v>127</v>
      </c>
      <c r="M17" s="5">
        <v>130</v>
      </c>
      <c r="N17" s="5">
        <v>2602</v>
      </c>
      <c r="O17" s="8">
        <f>N17/N99</f>
        <v>0.0389567612887771</v>
      </c>
    </row>
    <row r="18" spans="1:15" ht="15">
      <c r="A18" s="4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3</v>
      </c>
      <c r="O18" s="8">
        <f>N18/N99</f>
        <v>4.4915558749550845E-05</v>
      </c>
    </row>
    <row r="19" spans="1:15" ht="15">
      <c r="A19" s="4" t="s">
        <v>29</v>
      </c>
      <c r="B19" s="5">
        <v>309</v>
      </c>
      <c r="C19" s="5">
        <v>286</v>
      </c>
      <c r="D19" s="5">
        <v>347</v>
      </c>
      <c r="E19" s="5">
        <v>356</v>
      </c>
      <c r="F19" s="5">
        <v>318</v>
      </c>
      <c r="G19" s="5">
        <v>353</v>
      </c>
      <c r="H19" s="5">
        <v>465</v>
      </c>
      <c r="I19" s="5">
        <v>447</v>
      </c>
      <c r="J19" s="5">
        <v>371</v>
      </c>
      <c r="K19" s="5">
        <v>453</v>
      </c>
      <c r="L19" s="5">
        <v>467</v>
      </c>
      <c r="M19" s="5">
        <v>558</v>
      </c>
      <c r="N19" s="5">
        <v>4730</v>
      </c>
      <c r="O19" s="8">
        <f>N19/N99</f>
        <v>0.07081686429512517</v>
      </c>
    </row>
    <row r="20" spans="1:15" ht="15">
      <c r="A20" s="4" t="s">
        <v>30</v>
      </c>
      <c r="B20" s="5">
        <v>1789</v>
      </c>
      <c r="C20" s="5">
        <v>1538</v>
      </c>
      <c r="D20" s="5">
        <v>1644</v>
      </c>
      <c r="E20" s="5">
        <v>1588</v>
      </c>
      <c r="F20" s="5">
        <v>1535</v>
      </c>
      <c r="G20" s="5">
        <v>1559</v>
      </c>
      <c r="H20" s="5">
        <v>1622</v>
      </c>
      <c r="I20" s="5">
        <v>1733</v>
      </c>
      <c r="J20" s="5">
        <v>1590</v>
      </c>
      <c r="K20" s="5">
        <v>1892</v>
      </c>
      <c r="L20" s="5">
        <v>1695</v>
      </c>
      <c r="M20" s="5">
        <v>1711</v>
      </c>
      <c r="N20" s="5">
        <v>19896</v>
      </c>
      <c r="O20" s="8">
        <f>N20/N99</f>
        <v>0.2978799856270212</v>
      </c>
    </row>
    <row r="21" spans="1:15" ht="15">
      <c r="A21" s="4" t="s">
        <v>31</v>
      </c>
      <c r="B21" s="5">
        <v>317</v>
      </c>
      <c r="C21" s="5">
        <v>243</v>
      </c>
      <c r="D21" s="5">
        <v>239</v>
      </c>
      <c r="E21" s="5">
        <v>223</v>
      </c>
      <c r="F21" s="5">
        <v>250</v>
      </c>
      <c r="G21" s="5">
        <v>233</v>
      </c>
      <c r="H21" s="5">
        <v>220</v>
      </c>
      <c r="I21" s="5">
        <v>277</v>
      </c>
      <c r="J21" s="5">
        <v>216</v>
      </c>
      <c r="K21" s="5">
        <v>175</v>
      </c>
      <c r="L21" s="5">
        <v>188</v>
      </c>
      <c r="M21" s="5">
        <v>208</v>
      </c>
      <c r="N21" s="5">
        <v>2789</v>
      </c>
      <c r="O21" s="8">
        <f>N21/N99</f>
        <v>0.04175649778416577</v>
      </c>
    </row>
    <row r="22" spans="1:15" ht="15">
      <c r="A22" s="4" t="s">
        <v>32</v>
      </c>
      <c r="B22" s="5">
        <v>875</v>
      </c>
      <c r="C22" s="5">
        <v>877</v>
      </c>
      <c r="D22" s="5">
        <v>589</v>
      </c>
      <c r="E22" s="5">
        <v>489</v>
      </c>
      <c r="F22" s="5">
        <v>597</v>
      </c>
      <c r="G22" s="5">
        <v>633</v>
      </c>
      <c r="H22" s="5">
        <v>652</v>
      </c>
      <c r="I22" s="5">
        <v>548</v>
      </c>
      <c r="J22" s="5">
        <v>477</v>
      </c>
      <c r="K22" s="5">
        <v>474</v>
      </c>
      <c r="L22" s="5">
        <v>548</v>
      </c>
      <c r="M22" s="5">
        <v>368</v>
      </c>
      <c r="N22" s="5">
        <v>7127</v>
      </c>
      <c r="O22" s="8">
        <f>N22/N99</f>
        <v>0.10670439573601628</v>
      </c>
    </row>
    <row r="23" spans="1:15" ht="15">
      <c r="A23" s="4" t="s">
        <v>33</v>
      </c>
      <c r="B23" s="5">
        <v>180</v>
      </c>
      <c r="C23" s="5">
        <v>132</v>
      </c>
      <c r="D23" s="5">
        <v>126</v>
      </c>
      <c r="E23" s="5">
        <v>130</v>
      </c>
      <c r="F23" s="5">
        <v>122</v>
      </c>
      <c r="G23" s="5">
        <v>128</v>
      </c>
      <c r="H23" s="5">
        <v>438</v>
      </c>
      <c r="I23" s="5">
        <v>849</v>
      </c>
      <c r="J23" s="5">
        <v>236</v>
      </c>
      <c r="K23" s="5">
        <v>123</v>
      </c>
      <c r="L23" s="5">
        <v>175</v>
      </c>
      <c r="M23" s="5">
        <v>258</v>
      </c>
      <c r="N23" s="5">
        <v>2897</v>
      </c>
      <c r="O23" s="8">
        <f>N23/N99</f>
        <v>0.0433734578991496</v>
      </c>
    </row>
    <row r="24" spans="1:15" ht="30">
      <c r="A24" s="4" t="s">
        <v>34</v>
      </c>
      <c r="B24" s="5">
        <v>281</v>
      </c>
      <c r="C24" s="5">
        <v>223</v>
      </c>
      <c r="D24" s="5">
        <v>168</v>
      </c>
      <c r="E24" s="5">
        <v>117</v>
      </c>
      <c r="F24" s="5">
        <v>133</v>
      </c>
      <c r="G24" s="5">
        <v>128</v>
      </c>
      <c r="H24" s="5">
        <v>191</v>
      </c>
      <c r="I24" s="5">
        <v>142</v>
      </c>
      <c r="J24" s="5">
        <v>134</v>
      </c>
      <c r="K24" s="5">
        <v>133</v>
      </c>
      <c r="L24" s="5">
        <v>140</v>
      </c>
      <c r="M24" s="5">
        <v>106</v>
      </c>
      <c r="N24" s="5">
        <v>1896</v>
      </c>
      <c r="O24" s="8">
        <f>N24/N99</f>
        <v>0.028386633129716135</v>
      </c>
    </row>
    <row r="25" spans="1:15" ht="15">
      <c r="A25" s="4" t="s">
        <v>35</v>
      </c>
      <c r="B25" s="5">
        <v>49</v>
      </c>
      <c r="C25" s="5">
        <v>42</v>
      </c>
      <c r="D25" s="5">
        <v>38</v>
      </c>
      <c r="E25" s="5">
        <v>33</v>
      </c>
      <c r="F25" s="5">
        <v>24</v>
      </c>
      <c r="G25" s="5">
        <v>30</v>
      </c>
      <c r="H25" s="5">
        <v>26</v>
      </c>
      <c r="I25" s="5">
        <v>21</v>
      </c>
      <c r="J25" s="5">
        <v>18</v>
      </c>
      <c r="K25" s="5">
        <v>25</v>
      </c>
      <c r="L25" s="5">
        <v>19</v>
      </c>
      <c r="M25" s="5">
        <v>21</v>
      </c>
      <c r="N25" s="5">
        <v>346</v>
      </c>
      <c r="O25" s="8">
        <f>N25/N99</f>
        <v>0.005180261109114864</v>
      </c>
    </row>
    <row r="26" spans="1:15" ht="15">
      <c r="A26" s="4" t="s">
        <v>36</v>
      </c>
      <c r="B26" s="5">
        <v>836</v>
      </c>
      <c r="C26" s="5">
        <v>576</v>
      </c>
      <c r="D26" s="5">
        <v>499</v>
      </c>
      <c r="E26" s="5">
        <v>555</v>
      </c>
      <c r="F26" s="5">
        <v>491</v>
      </c>
      <c r="G26" s="5">
        <v>710</v>
      </c>
      <c r="H26" s="5">
        <v>526</v>
      </c>
      <c r="I26" s="5">
        <v>440</v>
      </c>
      <c r="J26" s="5">
        <v>419</v>
      </c>
      <c r="K26" s="5">
        <v>434</v>
      </c>
      <c r="L26" s="5">
        <v>406</v>
      </c>
      <c r="M26" s="5">
        <v>493</v>
      </c>
      <c r="N26" s="5">
        <v>6385</v>
      </c>
      <c r="O26" s="8">
        <f>N26/N99</f>
        <v>0.09559528087196072</v>
      </c>
    </row>
    <row r="27" spans="1:15" ht="15">
      <c r="A27" s="4" t="s">
        <v>37</v>
      </c>
      <c r="B27" s="5">
        <v>81</v>
      </c>
      <c r="C27" s="5">
        <v>58</v>
      </c>
      <c r="D27" s="5">
        <v>41</v>
      </c>
      <c r="E27" s="5">
        <v>46</v>
      </c>
      <c r="F27" s="5">
        <v>40</v>
      </c>
      <c r="G27" s="5">
        <v>35</v>
      </c>
      <c r="H27" s="5">
        <v>57</v>
      </c>
      <c r="I27" s="5">
        <v>56</v>
      </c>
      <c r="J27" s="5">
        <v>42</v>
      </c>
      <c r="K27" s="5">
        <v>53</v>
      </c>
      <c r="L27" s="5">
        <v>49</v>
      </c>
      <c r="M27" s="5">
        <v>30</v>
      </c>
      <c r="N27" s="5">
        <v>588</v>
      </c>
      <c r="O27" s="8">
        <f>N27/N99</f>
        <v>0.008803449514911965</v>
      </c>
    </row>
    <row r="28" spans="1:15" ht="15">
      <c r="A28" s="10" t="s">
        <v>23</v>
      </c>
      <c r="B28" s="10">
        <f aca="true" t="shared" si="1" ref="B28:N28">SUM(B15:B27)</f>
        <v>6161</v>
      </c>
      <c r="C28" s="10">
        <f t="shared" si="1"/>
        <v>5500</v>
      </c>
      <c r="D28" s="10">
        <f t="shared" si="1"/>
        <v>5323</v>
      </c>
      <c r="E28" s="10">
        <f t="shared" si="1"/>
        <v>4806</v>
      </c>
      <c r="F28" s="10">
        <f t="shared" si="1"/>
        <v>4787</v>
      </c>
      <c r="G28" s="10">
        <f t="shared" si="1"/>
        <v>5122</v>
      </c>
      <c r="H28" s="10">
        <f t="shared" si="1"/>
        <v>5601</v>
      </c>
      <c r="I28" s="10">
        <f t="shared" si="1"/>
        <v>5855</v>
      </c>
      <c r="J28" s="10">
        <f t="shared" si="1"/>
        <v>4772</v>
      </c>
      <c r="K28" s="10">
        <f t="shared" si="1"/>
        <v>5078</v>
      </c>
      <c r="L28" s="10">
        <f t="shared" si="1"/>
        <v>4897</v>
      </c>
      <c r="M28" s="10">
        <f t="shared" si="1"/>
        <v>5111</v>
      </c>
      <c r="N28" s="10">
        <f t="shared" si="1"/>
        <v>63013</v>
      </c>
      <c r="O28" s="11">
        <f>N28/N99</f>
        <v>0.9434213678284824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142</v>
      </c>
      <c r="C30" s="5">
        <v>89</v>
      </c>
      <c r="D30" s="5">
        <v>62</v>
      </c>
      <c r="E30" s="5">
        <v>44</v>
      </c>
      <c r="F30" s="5">
        <v>50</v>
      </c>
      <c r="G30" s="5">
        <v>51</v>
      </c>
      <c r="H30" s="5">
        <v>89</v>
      </c>
      <c r="I30" s="5">
        <v>74</v>
      </c>
      <c r="J30" s="5">
        <v>63</v>
      </c>
      <c r="K30" s="5">
        <v>64</v>
      </c>
      <c r="L30" s="5">
        <v>51</v>
      </c>
      <c r="M30" s="5">
        <v>60</v>
      </c>
      <c r="N30" s="5">
        <v>839</v>
      </c>
      <c r="O30" s="8">
        <f>N30/N99</f>
        <v>0.01256138459695772</v>
      </c>
    </row>
    <row r="31" spans="1:15" ht="15">
      <c r="A31" s="4" t="s">
        <v>40</v>
      </c>
      <c r="B31" s="5">
        <v>17</v>
      </c>
      <c r="C31" s="5">
        <v>10</v>
      </c>
      <c r="D31" s="5">
        <v>5</v>
      </c>
      <c r="E31" s="5">
        <v>9</v>
      </c>
      <c r="F31" s="5">
        <v>8</v>
      </c>
      <c r="G31" s="5">
        <v>12</v>
      </c>
      <c r="H31" s="5">
        <v>9</v>
      </c>
      <c r="I31" s="5">
        <v>4</v>
      </c>
      <c r="J31" s="5">
        <v>8</v>
      </c>
      <c r="K31" s="5">
        <v>1</v>
      </c>
      <c r="L31" s="5">
        <v>3</v>
      </c>
      <c r="M31" s="5">
        <v>10</v>
      </c>
      <c r="N31" s="5">
        <v>96</v>
      </c>
      <c r="O31" s="8">
        <f>N31/N99</f>
        <v>0.001437297879985627</v>
      </c>
    </row>
    <row r="32" spans="1:15" ht="15">
      <c r="A32" s="10" t="s">
        <v>23</v>
      </c>
      <c r="B32" s="10">
        <f aca="true" t="shared" si="2" ref="B32:N32">SUM(B30:B31)</f>
        <v>159</v>
      </c>
      <c r="C32" s="10">
        <f t="shared" si="2"/>
        <v>99</v>
      </c>
      <c r="D32" s="10">
        <f t="shared" si="2"/>
        <v>67</v>
      </c>
      <c r="E32" s="10">
        <f t="shared" si="2"/>
        <v>53</v>
      </c>
      <c r="F32" s="10">
        <f t="shared" si="2"/>
        <v>58</v>
      </c>
      <c r="G32" s="10">
        <f t="shared" si="2"/>
        <v>63</v>
      </c>
      <c r="H32" s="10">
        <f t="shared" si="2"/>
        <v>98</v>
      </c>
      <c r="I32" s="10">
        <f t="shared" si="2"/>
        <v>78</v>
      </c>
      <c r="J32" s="10">
        <f t="shared" si="2"/>
        <v>71</v>
      </c>
      <c r="K32" s="10">
        <f t="shared" si="2"/>
        <v>65</v>
      </c>
      <c r="L32" s="10">
        <f t="shared" si="2"/>
        <v>54</v>
      </c>
      <c r="M32" s="10">
        <f t="shared" si="2"/>
        <v>70</v>
      </c>
      <c r="N32" s="10">
        <f t="shared" si="2"/>
        <v>935</v>
      </c>
      <c r="O32" s="11">
        <f>N32/N99</f>
        <v>0.013998682476943346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61</v>
      </c>
      <c r="C34" s="5">
        <v>60</v>
      </c>
      <c r="D34" s="5">
        <v>46</v>
      </c>
      <c r="E34" s="5">
        <v>43</v>
      </c>
      <c r="F34" s="5">
        <v>37</v>
      </c>
      <c r="G34" s="5">
        <v>36</v>
      </c>
      <c r="H34" s="5">
        <v>79</v>
      </c>
      <c r="I34" s="5">
        <v>73</v>
      </c>
      <c r="J34" s="5">
        <v>16</v>
      </c>
      <c r="K34" s="5">
        <v>30</v>
      </c>
      <c r="L34" s="5">
        <v>29</v>
      </c>
      <c r="M34" s="5">
        <v>64</v>
      </c>
      <c r="N34" s="5">
        <v>574</v>
      </c>
      <c r="O34" s="8">
        <f>N34/N99</f>
        <v>0.008593843574080728</v>
      </c>
    </row>
    <row r="35" spans="1:15" ht="30">
      <c r="A35" s="4" t="s">
        <v>43</v>
      </c>
      <c r="B35" s="5">
        <v>17</v>
      </c>
      <c r="C35" s="5">
        <v>11</v>
      </c>
      <c r="D35" s="5">
        <v>6</v>
      </c>
      <c r="E35" s="5">
        <v>2</v>
      </c>
      <c r="F35" s="5">
        <v>4</v>
      </c>
      <c r="G35" s="5">
        <v>4</v>
      </c>
      <c r="H35" s="5">
        <v>9</v>
      </c>
      <c r="I35" s="5">
        <v>12</v>
      </c>
      <c r="J35" s="5">
        <v>3</v>
      </c>
      <c r="K35" s="5">
        <v>1</v>
      </c>
      <c r="L35" s="5">
        <v>4</v>
      </c>
      <c r="M35" s="5">
        <v>5</v>
      </c>
      <c r="N35" s="5">
        <v>78</v>
      </c>
      <c r="O35" s="8">
        <f>N35/N99</f>
        <v>0.001167804527488322</v>
      </c>
    </row>
    <row r="36" spans="1:15" ht="30">
      <c r="A36" s="4" t="s">
        <v>44</v>
      </c>
      <c r="B36" s="5">
        <v>1</v>
      </c>
      <c r="C36" s="5">
        <v>0</v>
      </c>
      <c r="D36" s="5">
        <v>1</v>
      </c>
      <c r="E36" s="5">
        <v>0</v>
      </c>
      <c r="F36" s="5">
        <v>0</v>
      </c>
      <c r="G36" s="5">
        <v>1</v>
      </c>
      <c r="H36" s="5">
        <v>0</v>
      </c>
      <c r="I36" s="5">
        <v>2</v>
      </c>
      <c r="J36" s="5">
        <v>2</v>
      </c>
      <c r="K36" s="5">
        <v>2</v>
      </c>
      <c r="L36" s="5">
        <v>0</v>
      </c>
      <c r="M36" s="5">
        <v>1</v>
      </c>
      <c r="N36" s="5">
        <v>10</v>
      </c>
      <c r="O36" s="8">
        <f>N36/N99</f>
        <v>0.0001497185291651695</v>
      </c>
    </row>
    <row r="37" spans="1:15" ht="30">
      <c r="A37" s="4" t="s">
        <v>45</v>
      </c>
      <c r="B37" s="5">
        <v>3</v>
      </c>
      <c r="C37" s="5">
        <v>3</v>
      </c>
      <c r="D37" s="5">
        <v>1</v>
      </c>
      <c r="E37" s="5">
        <v>0</v>
      </c>
      <c r="F37" s="5">
        <v>1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1</v>
      </c>
      <c r="N37" s="5">
        <v>11</v>
      </c>
      <c r="O37" s="8">
        <f>N37/N99</f>
        <v>0.00016469038208168644</v>
      </c>
    </row>
    <row r="38" spans="1:15" ht="30">
      <c r="A38" s="4" t="s">
        <v>46</v>
      </c>
      <c r="B38" s="5">
        <v>5</v>
      </c>
      <c r="C38" s="5">
        <v>2</v>
      </c>
      <c r="D38" s="5">
        <v>4</v>
      </c>
      <c r="E38" s="5">
        <v>4</v>
      </c>
      <c r="F38" s="5">
        <v>3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2</v>
      </c>
      <c r="M38" s="5">
        <v>1</v>
      </c>
      <c r="N38" s="5">
        <v>25</v>
      </c>
      <c r="O38" s="8">
        <f>N38/N99</f>
        <v>0.0003742963229129237</v>
      </c>
    </row>
    <row r="39" spans="1:15" ht="30">
      <c r="A39" s="4" t="s">
        <v>47</v>
      </c>
      <c r="B39" s="5">
        <v>6</v>
      </c>
      <c r="C39" s="5">
        <v>1</v>
      </c>
      <c r="D39" s="5">
        <v>0</v>
      </c>
      <c r="E39" s="5">
        <v>0</v>
      </c>
      <c r="F39" s="5">
        <v>1</v>
      </c>
      <c r="G39" s="5">
        <v>0</v>
      </c>
      <c r="H39" s="5">
        <v>3</v>
      </c>
      <c r="I39" s="5">
        <v>4</v>
      </c>
      <c r="J39" s="5">
        <v>1</v>
      </c>
      <c r="K39" s="5">
        <v>0</v>
      </c>
      <c r="L39" s="5">
        <v>1</v>
      </c>
      <c r="M39" s="5">
        <v>1</v>
      </c>
      <c r="N39" s="5">
        <v>18</v>
      </c>
      <c r="O39" s="8">
        <f>N39/N99</f>
        <v>0.00026949335249730504</v>
      </c>
    </row>
    <row r="40" spans="1:15" ht="30">
      <c r="A40" s="4" t="s">
        <v>48</v>
      </c>
      <c r="B40" s="5">
        <v>3</v>
      </c>
      <c r="C40" s="5">
        <v>3</v>
      </c>
      <c r="D40" s="5">
        <v>2</v>
      </c>
      <c r="E40" s="5">
        <v>0</v>
      </c>
      <c r="F40" s="5">
        <v>1</v>
      </c>
      <c r="G40" s="5">
        <v>0</v>
      </c>
      <c r="H40" s="5">
        <v>0</v>
      </c>
      <c r="I40" s="5">
        <v>3</v>
      </c>
      <c r="J40" s="5">
        <v>0</v>
      </c>
      <c r="K40" s="5">
        <v>1</v>
      </c>
      <c r="L40" s="5">
        <v>0</v>
      </c>
      <c r="M40" s="5">
        <v>0</v>
      </c>
      <c r="N40" s="5">
        <v>13</v>
      </c>
      <c r="O40" s="8">
        <f>N40/N99</f>
        <v>0.00019463408791472032</v>
      </c>
    </row>
    <row r="41" spans="1:15" ht="30">
      <c r="A41" s="4" t="s">
        <v>49</v>
      </c>
      <c r="B41" s="5">
        <v>4</v>
      </c>
      <c r="C41" s="5">
        <v>4</v>
      </c>
      <c r="D41" s="5">
        <v>4</v>
      </c>
      <c r="E41" s="5">
        <v>2</v>
      </c>
      <c r="F41" s="5">
        <v>10</v>
      </c>
      <c r="G41" s="5">
        <v>5</v>
      </c>
      <c r="H41" s="5">
        <v>3</v>
      </c>
      <c r="I41" s="5">
        <v>0</v>
      </c>
      <c r="J41" s="5">
        <v>2</v>
      </c>
      <c r="K41" s="5">
        <v>1</v>
      </c>
      <c r="L41" s="5">
        <v>1</v>
      </c>
      <c r="M41" s="5">
        <v>1</v>
      </c>
      <c r="N41" s="5">
        <v>37</v>
      </c>
      <c r="O41" s="8">
        <f>N41/N99</f>
        <v>0.000553958557911127</v>
      </c>
    </row>
    <row r="42" spans="1:15" ht="30">
      <c r="A42" s="4" t="s">
        <v>50</v>
      </c>
      <c r="B42" s="5">
        <v>1</v>
      </c>
      <c r="C42" s="5">
        <v>3</v>
      </c>
      <c r="D42" s="5">
        <v>0</v>
      </c>
      <c r="E42" s="5">
        <v>1</v>
      </c>
      <c r="F42" s="5">
        <v>2</v>
      </c>
      <c r="G42" s="5">
        <v>0</v>
      </c>
      <c r="H42" s="5">
        <v>0</v>
      </c>
      <c r="I42" s="5">
        <v>1</v>
      </c>
      <c r="J42" s="5">
        <v>2</v>
      </c>
      <c r="K42" s="5">
        <v>2</v>
      </c>
      <c r="L42" s="5">
        <v>1</v>
      </c>
      <c r="M42" s="5">
        <v>2</v>
      </c>
      <c r="N42" s="5">
        <v>15</v>
      </c>
      <c r="O42" s="8">
        <f>N42/N99</f>
        <v>0.0002245777937477542</v>
      </c>
    </row>
    <row r="43" spans="1:15" ht="30">
      <c r="A43" s="4" t="s">
        <v>51</v>
      </c>
      <c r="B43" s="5">
        <v>2</v>
      </c>
      <c r="C43" s="5">
        <v>1</v>
      </c>
      <c r="D43" s="5">
        <v>1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2</v>
      </c>
      <c r="K43" s="5">
        <v>0</v>
      </c>
      <c r="L43" s="5">
        <v>1</v>
      </c>
      <c r="M43" s="5">
        <v>0</v>
      </c>
      <c r="N43" s="5">
        <v>8</v>
      </c>
      <c r="O43" s="8">
        <f>N43/N99</f>
        <v>0.00011977482333213559</v>
      </c>
    </row>
    <row r="44" spans="1:15" ht="30">
      <c r="A44" s="4" t="s">
        <v>52</v>
      </c>
      <c r="B44" s="5">
        <v>2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5">
        <v>1</v>
      </c>
      <c r="I44" s="5">
        <v>1</v>
      </c>
      <c r="J44" s="5">
        <v>0</v>
      </c>
      <c r="K44" s="5">
        <v>0</v>
      </c>
      <c r="L44" s="5">
        <v>1</v>
      </c>
      <c r="M44" s="5">
        <v>3</v>
      </c>
      <c r="N44" s="5">
        <v>10</v>
      </c>
      <c r="O44" s="8">
        <f>N44/N99</f>
        <v>0.0001497185291651695</v>
      </c>
    </row>
    <row r="45" spans="1:15" ht="30">
      <c r="A45" s="4" t="s">
        <v>53</v>
      </c>
      <c r="B45" s="5">
        <v>5</v>
      </c>
      <c r="C45" s="5">
        <v>2</v>
      </c>
      <c r="D45" s="5">
        <v>4</v>
      </c>
      <c r="E45" s="5">
        <v>1</v>
      </c>
      <c r="F45" s="5">
        <v>3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20</v>
      </c>
      <c r="O45" s="8">
        <f>N45/N99</f>
        <v>0.000299437058330339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1</v>
      </c>
      <c r="L46" s="5">
        <v>1</v>
      </c>
      <c r="M46" s="5">
        <v>0</v>
      </c>
      <c r="N46" s="5">
        <v>4</v>
      </c>
      <c r="O46" s="8">
        <f>N46/N99</f>
        <v>5.9887411666067796E-05</v>
      </c>
    </row>
    <row r="47" spans="1:15" ht="30">
      <c r="A47" s="4" t="s">
        <v>55</v>
      </c>
      <c r="B47" s="5">
        <v>0</v>
      </c>
      <c r="C47" s="5">
        <v>4</v>
      </c>
      <c r="D47" s="5">
        <v>0</v>
      </c>
      <c r="E47" s="5">
        <v>2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1</v>
      </c>
      <c r="N47" s="5">
        <v>9</v>
      </c>
      <c r="O47" s="8">
        <f>N47/N99</f>
        <v>0.00013474667624865252</v>
      </c>
    </row>
    <row r="48" spans="1:15" ht="30">
      <c r="A48" s="4" t="s">
        <v>56</v>
      </c>
      <c r="B48" s="5">
        <v>1</v>
      </c>
      <c r="C48" s="5">
        <v>0</v>
      </c>
      <c r="D48" s="5">
        <v>0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0</v>
      </c>
      <c r="M48" s="5">
        <v>1</v>
      </c>
      <c r="N48" s="5">
        <v>4</v>
      </c>
      <c r="O48" s="8">
        <f>N48/N99</f>
        <v>5.9887411666067796E-05</v>
      </c>
    </row>
    <row r="49" spans="1:15" ht="30">
      <c r="A49" s="4" t="s">
        <v>57</v>
      </c>
      <c r="B49" s="5">
        <v>3</v>
      </c>
      <c r="C49" s="5">
        <v>0</v>
      </c>
      <c r="D49" s="5">
        <v>1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v>1</v>
      </c>
      <c r="M49" s="5">
        <v>1</v>
      </c>
      <c r="N49" s="5">
        <v>9</v>
      </c>
      <c r="O49" s="8">
        <f>N49/N99</f>
        <v>0.00013474667624865252</v>
      </c>
    </row>
    <row r="50" spans="1:15" ht="30">
      <c r="A50" s="4" t="s">
        <v>58</v>
      </c>
      <c r="B50" s="5">
        <v>3</v>
      </c>
      <c r="C50" s="5">
        <v>1</v>
      </c>
      <c r="D50" s="5">
        <v>0</v>
      </c>
      <c r="E50" s="5">
        <v>1</v>
      </c>
      <c r="F50" s="5">
        <v>0</v>
      </c>
      <c r="G50" s="5">
        <v>0</v>
      </c>
      <c r="H50" s="5">
        <v>2</v>
      </c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9</v>
      </c>
      <c r="O50" s="8">
        <f>N50/N99</f>
        <v>0.00013474667624865252</v>
      </c>
    </row>
    <row r="51" spans="1:15" ht="30">
      <c r="A51" s="4" t="s">
        <v>59</v>
      </c>
      <c r="B51" s="5">
        <v>3</v>
      </c>
      <c r="C51" s="5">
        <v>5</v>
      </c>
      <c r="D51" s="5">
        <v>4</v>
      </c>
      <c r="E51" s="5">
        <v>1</v>
      </c>
      <c r="F51" s="5">
        <v>1</v>
      </c>
      <c r="G51" s="5">
        <v>1</v>
      </c>
      <c r="H51" s="5">
        <v>1</v>
      </c>
      <c r="I51" s="5">
        <v>2</v>
      </c>
      <c r="J51" s="5">
        <v>0</v>
      </c>
      <c r="K51" s="5">
        <v>0</v>
      </c>
      <c r="L51" s="5">
        <v>1</v>
      </c>
      <c r="M51" s="5">
        <v>1</v>
      </c>
      <c r="N51" s="5">
        <v>20</v>
      </c>
      <c r="O51" s="8">
        <f>N51/N99</f>
        <v>0.000299437058330339</v>
      </c>
    </row>
    <row r="52" spans="1:15" ht="30">
      <c r="A52" s="4" t="s">
        <v>60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2</v>
      </c>
      <c r="J52" s="5">
        <v>0</v>
      </c>
      <c r="K52" s="5">
        <v>1</v>
      </c>
      <c r="L52" s="5">
        <v>0</v>
      </c>
      <c r="M52" s="5">
        <v>2</v>
      </c>
      <c r="N52" s="5">
        <v>6</v>
      </c>
      <c r="O52" s="8">
        <f>N52/N99</f>
        <v>8.983111749910169E-05</v>
      </c>
    </row>
    <row r="53" spans="1:15" ht="30">
      <c r="A53" s="4" t="s">
        <v>61</v>
      </c>
      <c r="B53" s="5">
        <v>5</v>
      </c>
      <c r="C53" s="5">
        <v>3</v>
      </c>
      <c r="D53" s="5">
        <v>3</v>
      </c>
      <c r="E53" s="5">
        <v>3</v>
      </c>
      <c r="F53" s="5">
        <v>4</v>
      </c>
      <c r="G53" s="5">
        <v>8</v>
      </c>
      <c r="H53" s="5">
        <v>3</v>
      </c>
      <c r="I53" s="5">
        <v>2</v>
      </c>
      <c r="J53" s="5">
        <v>1</v>
      </c>
      <c r="K53" s="5">
        <v>3</v>
      </c>
      <c r="L53" s="5">
        <v>3</v>
      </c>
      <c r="M53" s="5">
        <v>1</v>
      </c>
      <c r="N53" s="5">
        <v>39</v>
      </c>
      <c r="O53" s="8">
        <f>N53/N99</f>
        <v>0.000583902263744161</v>
      </c>
    </row>
    <row r="54" spans="1:15" ht="30">
      <c r="A54" s="4" t="s">
        <v>62</v>
      </c>
      <c r="B54" s="5">
        <v>2</v>
      </c>
      <c r="C54" s="5">
        <v>8</v>
      </c>
      <c r="D54" s="5">
        <v>3</v>
      </c>
      <c r="E54" s="5">
        <v>1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1</v>
      </c>
      <c r="L54" s="5">
        <v>2</v>
      </c>
      <c r="M54" s="5">
        <v>1</v>
      </c>
      <c r="N54" s="5">
        <v>20</v>
      </c>
      <c r="O54" s="8">
        <f>N54/N99</f>
        <v>0.000299437058330339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7</v>
      </c>
      <c r="I55" s="5">
        <v>1</v>
      </c>
      <c r="J55" s="5">
        <v>0</v>
      </c>
      <c r="K55" s="5">
        <v>0</v>
      </c>
      <c r="L55" s="5">
        <v>0</v>
      </c>
      <c r="M55" s="5">
        <v>2</v>
      </c>
      <c r="N55" s="5">
        <v>10</v>
      </c>
      <c r="O55" s="8">
        <f>N55/N99</f>
        <v>0.0001497185291651695</v>
      </c>
    </row>
    <row r="56" spans="1:15" ht="30">
      <c r="A56" s="4" t="s">
        <v>64</v>
      </c>
      <c r="B56" s="5">
        <v>2</v>
      </c>
      <c r="C56" s="5">
        <v>1</v>
      </c>
      <c r="D56" s="5">
        <v>1</v>
      </c>
      <c r="E56" s="5">
        <v>1</v>
      </c>
      <c r="F56" s="5">
        <v>1</v>
      </c>
      <c r="G56" s="5">
        <v>0</v>
      </c>
      <c r="H56" s="5">
        <v>0</v>
      </c>
      <c r="I56" s="5">
        <v>1</v>
      </c>
      <c r="J56" s="5">
        <v>0</v>
      </c>
      <c r="K56" s="5">
        <v>1</v>
      </c>
      <c r="L56" s="5">
        <v>2</v>
      </c>
      <c r="M56" s="5">
        <v>2</v>
      </c>
      <c r="N56" s="5">
        <v>12</v>
      </c>
      <c r="O56" s="8">
        <f>N56/N99</f>
        <v>0.00017966223499820338</v>
      </c>
    </row>
    <row r="57" spans="1:15" ht="30">
      <c r="A57" s="4" t="s">
        <v>65</v>
      </c>
      <c r="B57" s="5">
        <v>4</v>
      </c>
      <c r="C57" s="5">
        <v>2</v>
      </c>
      <c r="D57" s="5">
        <v>1</v>
      </c>
      <c r="E57" s="5">
        <v>1</v>
      </c>
      <c r="F57" s="5">
        <v>1</v>
      </c>
      <c r="G57" s="5">
        <v>2</v>
      </c>
      <c r="H57" s="5">
        <v>1</v>
      </c>
      <c r="I57" s="5">
        <v>1</v>
      </c>
      <c r="J57" s="5">
        <v>0</v>
      </c>
      <c r="K57" s="5">
        <v>1</v>
      </c>
      <c r="L57" s="5">
        <v>0</v>
      </c>
      <c r="M57" s="5">
        <v>0</v>
      </c>
      <c r="N57" s="5">
        <v>14</v>
      </c>
      <c r="O57" s="8">
        <f>N57/N99</f>
        <v>0.00020960594083123727</v>
      </c>
    </row>
    <row r="58" spans="1:15" ht="30">
      <c r="A58" s="4" t="s">
        <v>66</v>
      </c>
      <c r="B58" s="5">
        <v>2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4</v>
      </c>
      <c r="O58" s="8">
        <f>N58/N99</f>
        <v>5.9887411666067796E-05</v>
      </c>
    </row>
    <row r="59" spans="1:15" ht="30">
      <c r="A59" s="4" t="s">
        <v>67</v>
      </c>
      <c r="B59" s="5">
        <v>2</v>
      </c>
      <c r="C59" s="5">
        <v>1</v>
      </c>
      <c r="D59" s="5">
        <v>1</v>
      </c>
      <c r="E59" s="5">
        <v>0</v>
      </c>
      <c r="F59" s="5">
        <v>2</v>
      </c>
      <c r="G59" s="5">
        <v>3</v>
      </c>
      <c r="H59" s="5">
        <v>1</v>
      </c>
      <c r="I59" s="5">
        <v>2</v>
      </c>
      <c r="J59" s="5">
        <v>0</v>
      </c>
      <c r="K59" s="5">
        <v>2</v>
      </c>
      <c r="L59" s="5">
        <v>0</v>
      </c>
      <c r="M59" s="5">
        <v>0</v>
      </c>
      <c r="N59" s="5">
        <v>14</v>
      </c>
      <c r="O59" s="8">
        <f>N59/N99</f>
        <v>0.00020960594083123727</v>
      </c>
    </row>
    <row r="60" spans="1:15" ht="30">
      <c r="A60" s="4" t="s">
        <v>68</v>
      </c>
      <c r="B60" s="5">
        <v>2</v>
      </c>
      <c r="C60" s="5">
        <v>2</v>
      </c>
      <c r="D60" s="5">
        <v>2</v>
      </c>
      <c r="E60" s="5">
        <v>1</v>
      </c>
      <c r="F60" s="5">
        <v>7</v>
      </c>
      <c r="G60" s="5">
        <v>2</v>
      </c>
      <c r="H60" s="5">
        <v>1</v>
      </c>
      <c r="I60" s="5">
        <v>1</v>
      </c>
      <c r="J60" s="5">
        <v>3</v>
      </c>
      <c r="K60" s="5">
        <v>5</v>
      </c>
      <c r="L60" s="5">
        <v>2</v>
      </c>
      <c r="M60" s="5">
        <v>2</v>
      </c>
      <c r="N60" s="5">
        <v>30</v>
      </c>
      <c r="O60" s="8">
        <f>N60/N99</f>
        <v>0.0004491555874955084</v>
      </c>
    </row>
    <row r="61" spans="1:15" ht="30">
      <c r="A61" s="4" t="s">
        <v>69</v>
      </c>
      <c r="B61" s="5">
        <v>3</v>
      </c>
      <c r="C61" s="5">
        <v>2</v>
      </c>
      <c r="D61" s="5">
        <v>1</v>
      </c>
      <c r="E61" s="5">
        <v>1</v>
      </c>
      <c r="F61" s="5">
        <v>0</v>
      </c>
      <c r="G61" s="5">
        <v>2</v>
      </c>
      <c r="H61" s="5">
        <v>1</v>
      </c>
      <c r="I61" s="5">
        <v>1</v>
      </c>
      <c r="J61" s="5">
        <v>2</v>
      </c>
      <c r="K61" s="5">
        <v>1</v>
      </c>
      <c r="L61" s="5">
        <v>1</v>
      </c>
      <c r="M61" s="5">
        <v>2</v>
      </c>
      <c r="N61" s="5">
        <v>17</v>
      </c>
      <c r="O61" s="8">
        <f>N61/N99</f>
        <v>0.0002545214995807881</v>
      </c>
    </row>
    <row r="62" spans="1:15" ht="30">
      <c r="A62" s="4" t="s">
        <v>70</v>
      </c>
      <c r="B62" s="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8">
        <f>N62/N99</f>
        <v>2.9943705833033898E-05</v>
      </c>
    </row>
    <row r="63" spans="1:15" ht="15">
      <c r="A63" s="10" t="s">
        <v>23</v>
      </c>
      <c r="B63" s="10">
        <f aca="true" t="shared" si="3" ref="B63:N63">SUM(B34:B62)</f>
        <v>143</v>
      </c>
      <c r="C63" s="10">
        <f t="shared" si="3"/>
        <v>121</v>
      </c>
      <c r="D63" s="10">
        <f t="shared" si="3"/>
        <v>87</v>
      </c>
      <c r="E63" s="10">
        <f t="shared" si="3"/>
        <v>66</v>
      </c>
      <c r="F63" s="10">
        <f t="shared" si="3"/>
        <v>82</v>
      </c>
      <c r="G63" s="10">
        <f t="shared" si="3"/>
        <v>68</v>
      </c>
      <c r="H63" s="10">
        <f t="shared" si="3"/>
        <v>120</v>
      </c>
      <c r="I63" s="10">
        <f t="shared" si="3"/>
        <v>110</v>
      </c>
      <c r="J63" s="10">
        <f t="shared" si="3"/>
        <v>38</v>
      </c>
      <c r="K63" s="10">
        <f t="shared" si="3"/>
        <v>56</v>
      </c>
      <c r="L63" s="10">
        <f t="shared" si="3"/>
        <v>55</v>
      </c>
      <c r="M63" s="10">
        <f t="shared" si="3"/>
        <v>96</v>
      </c>
      <c r="N63" s="10">
        <f t="shared" si="3"/>
        <v>1042</v>
      </c>
      <c r="O63" s="11">
        <f>N63/N99</f>
        <v>0.01560067073901066</v>
      </c>
    </row>
    <row r="64" spans="1:15" ht="15">
      <c r="A64" s="9" t="s">
        <v>71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4" t="s">
        <v>72</v>
      </c>
      <c r="B65" s="5">
        <v>0</v>
      </c>
      <c r="C65" s="5">
        <v>0</v>
      </c>
      <c r="D65" s="5">
        <v>1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4</v>
      </c>
      <c r="O65" s="8">
        <f>N65/N99</f>
        <v>5.9887411666067796E-05</v>
      </c>
    </row>
    <row r="66" spans="1:15" ht="15">
      <c r="A66" s="4" t="s">
        <v>73</v>
      </c>
      <c r="B66" s="5">
        <v>0</v>
      </c>
      <c r="C66" s="5">
        <v>0</v>
      </c>
      <c r="D66" s="5">
        <v>0</v>
      </c>
      <c r="E66" s="5">
        <v>0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</v>
      </c>
      <c r="O66" s="8">
        <f>N66/N99</f>
        <v>1.4971852916516949E-05</v>
      </c>
    </row>
    <row r="67" spans="1:15" ht="15">
      <c r="A67" s="10" t="s">
        <v>23</v>
      </c>
      <c r="B67" s="10">
        <f aca="true" t="shared" si="4" ref="B67:N67">SUM(B65:B66)</f>
        <v>0</v>
      </c>
      <c r="C67" s="10">
        <f t="shared" si="4"/>
        <v>0</v>
      </c>
      <c r="D67" s="10">
        <f t="shared" si="4"/>
        <v>1</v>
      </c>
      <c r="E67" s="10">
        <f t="shared" si="4"/>
        <v>1</v>
      </c>
      <c r="F67" s="10">
        <f t="shared" si="4"/>
        <v>1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 t="shared" si="4"/>
        <v>1</v>
      </c>
      <c r="M67" s="10">
        <f t="shared" si="4"/>
        <v>1</v>
      </c>
      <c r="N67" s="10">
        <f t="shared" si="4"/>
        <v>5</v>
      </c>
      <c r="O67" s="11">
        <f>N67/N99</f>
        <v>7.485926458258475E-05</v>
      </c>
    </row>
    <row r="68" spans="1:15" ht="15">
      <c r="A68" s="9" t="s">
        <v>74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4" t="s">
        <v>75</v>
      </c>
      <c r="B69" s="5">
        <v>1</v>
      </c>
      <c r="C69" s="5">
        <v>4</v>
      </c>
      <c r="D69" s="5">
        <v>4</v>
      </c>
      <c r="E69" s="5">
        <v>8</v>
      </c>
      <c r="F69" s="5">
        <v>2</v>
      </c>
      <c r="G69" s="5">
        <v>6</v>
      </c>
      <c r="H69" s="5">
        <v>7</v>
      </c>
      <c r="I69" s="5">
        <v>5</v>
      </c>
      <c r="J69" s="5">
        <v>4</v>
      </c>
      <c r="K69" s="5">
        <v>8</v>
      </c>
      <c r="L69" s="5">
        <v>10</v>
      </c>
      <c r="M69" s="5">
        <v>5</v>
      </c>
      <c r="N69" s="5">
        <v>64</v>
      </c>
      <c r="O69" s="8">
        <f>N69/N99</f>
        <v>0.0009581985866570847</v>
      </c>
    </row>
    <row r="70" spans="1:15" ht="15">
      <c r="A70" s="4" t="s">
        <v>76</v>
      </c>
      <c r="B70" s="5">
        <v>0</v>
      </c>
      <c r="C70" s="5">
        <v>0</v>
      </c>
      <c r="D70" s="5">
        <v>0</v>
      </c>
      <c r="E70" s="5">
        <v>0</v>
      </c>
      <c r="F70" s="5">
        <v>2</v>
      </c>
      <c r="G70" s="5">
        <v>1</v>
      </c>
      <c r="H70" s="5">
        <v>2</v>
      </c>
      <c r="I70" s="5">
        <v>1</v>
      </c>
      <c r="J70" s="5">
        <v>1</v>
      </c>
      <c r="K70" s="5">
        <v>1</v>
      </c>
      <c r="L70" s="5">
        <v>0</v>
      </c>
      <c r="M70" s="5">
        <v>1</v>
      </c>
      <c r="N70" s="5">
        <v>9</v>
      </c>
      <c r="O70" s="8">
        <f>N70/N99</f>
        <v>0.00013474667624865252</v>
      </c>
    </row>
    <row r="71" spans="1:15" ht="15">
      <c r="A71" s="10" t="s">
        <v>23</v>
      </c>
      <c r="B71" s="10">
        <f aca="true" t="shared" si="5" ref="B71:N71">SUM(B69:B70)</f>
        <v>1</v>
      </c>
      <c r="C71" s="10">
        <f t="shared" si="5"/>
        <v>4</v>
      </c>
      <c r="D71" s="10">
        <f t="shared" si="5"/>
        <v>4</v>
      </c>
      <c r="E71" s="10">
        <f t="shared" si="5"/>
        <v>8</v>
      </c>
      <c r="F71" s="10">
        <f t="shared" si="5"/>
        <v>4</v>
      </c>
      <c r="G71" s="10">
        <f t="shared" si="5"/>
        <v>7</v>
      </c>
      <c r="H71" s="10">
        <f t="shared" si="5"/>
        <v>9</v>
      </c>
      <c r="I71" s="10">
        <f t="shared" si="5"/>
        <v>6</v>
      </c>
      <c r="J71" s="10">
        <f t="shared" si="5"/>
        <v>5</v>
      </c>
      <c r="K71" s="10">
        <f t="shared" si="5"/>
        <v>9</v>
      </c>
      <c r="L71" s="10">
        <f t="shared" si="5"/>
        <v>10</v>
      </c>
      <c r="M71" s="10">
        <f t="shared" si="5"/>
        <v>6</v>
      </c>
      <c r="N71" s="10">
        <f t="shared" si="5"/>
        <v>73</v>
      </c>
      <c r="O71" s="11">
        <f>N71/N99</f>
        <v>0.0010929452629057372</v>
      </c>
    </row>
    <row r="72" spans="1:15" ht="15">
      <c r="A72" s="9" t="s">
        <v>77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4" t="s">
        <v>78</v>
      </c>
      <c r="B73" s="5">
        <v>11</v>
      </c>
      <c r="C73" s="5">
        <v>8</v>
      </c>
      <c r="D73" s="5">
        <v>15</v>
      </c>
      <c r="E73" s="5">
        <v>3</v>
      </c>
      <c r="F73" s="5">
        <v>5</v>
      </c>
      <c r="G73" s="5">
        <v>3</v>
      </c>
      <c r="H73" s="5">
        <v>10</v>
      </c>
      <c r="I73" s="5">
        <v>7</v>
      </c>
      <c r="J73" s="5">
        <v>13</v>
      </c>
      <c r="K73" s="5">
        <v>17</v>
      </c>
      <c r="L73" s="5">
        <v>10</v>
      </c>
      <c r="M73" s="5">
        <v>17</v>
      </c>
      <c r="N73" s="5">
        <v>119</v>
      </c>
      <c r="O73" s="8">
        <f>N73/N99</f>
        <v>0.0017816504970655169</v>
      </c>
    </row>
    <row r="74" spans="1:15" ht="15">
      <c r="A74" s="10" t="s">
        <v>23</v>
      </c>
      <c r="B74" s="10">
        <f aca="true" t="shared" si="6" ref="B74:N74">SUM(B73:B73)</f>
        <v>11</v>
      </c>
      <c r="C74" s="10">
        <f t="shared" si="6"/>
        <v>8</v>
      </c>
      <c r="D74" s="10">
        <f t="shared" si="6"/>
        <v>15</v>
      </c>
      <c r="E74" s="10">
        <f t="shared" si="6"/>
        <v>3</v>
      </c>
      <c r="F74" s="10">
        <f t="shared" si="6"/>
        <v>5</v>
      </c>
      <c r="G74" s="10">
        <f t="shared" si="6"/>
        <v>3</v>
      </c>
      <c r="H74" s="10">
        <f t="shared" si="6"/>
        <v>10</v>
      </c>
      <c r="I74" s="10">
        <f t="shared" si="6"/>
        <v>7</v>
      </c>
      <c r="J74" s="10">
        <f t="shared" si="6"/>
        <v>13</v>
      </c>
      <c r="K74" s="10">
        <f t="shared" si="6"/>
        <v>17</v>
      </c>
      <c r="L74" s="10">
        <f t="shared" si="6"/>
        <v>10</v>
      </c>
      <c r="M74" s="10">
        <f t="shared" si="6"/>
        <v>17</v>
      </c>
      <c r="N74" s="10">
        <f t="shared" si="6"/>
        <v>119</v>
      </c>
      <c r="O74" s="11">
        <f>N74/N99</f>
        <v>0.0017816504970655169</v>
      </c>
    </row>
    <row r="75" spans="1:15" ht="15">
      <c r="A75" s="9" t="s">
        <v>79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4" t="s">
        <v>80</v>
      </c>
      <c r="B76" s="5">
        <v>5</v>
      </c>
      <c r="C76" s="5">
        <v>9</v>
      </c>
      <c r="D76" s="5">
        <v>3</v>
      </c>
      <c r="E76" s="5">
        <v>3</v>
      </c>
      <c r="F76" s="5">
        <v>17</v>
      </c>
      <c r="G76" s="5">
        <v>2</v>
      </c>
      <c r="H76" s="5">
        <v>3</v>
      </c>
      <c r="I76" s="5">
        <v>5</v>
      </c>
      <c r="J76" s="5">
        <v>8</v>
      </c>
      <c r="K76" s="5">
        <v>8</v>
      </c>
      <c r="L76" s="5">
        <v>4</v>
      </c>
      <c r="M76" s="5">
        <v>3</v>
      </c>
      <c r="N76" s="5">
        <v>70</v>
      </c>
      <c r="O76" s="8">
        <f>N76/N99</f>
        <v>0.0010480297041561863</v>
      </c>
    </row>
    <row r="77" spans="1:15" ht="15">
      <c r="A77" s="4" t="s">
        <v>81</v>
      </c>
      <c r="B77" s="5">
        <v>58</v>
      </c>
      <c r="C77" s="5">
        <v>53</v>
      </c>
      <c r="D77" s="5">
        <v>35</v>
      </c>
      <c r="E77" s="5">
        <v>30</v>
      </c>
      <c r="F77" s="5">
        <v>36</v>
      </c>
      <c r="G77" s="5">
        <v>27</v>
      </c>
      <c r="H77" s="5">
        <v>60</v>
      </c>
      <c r="I77" s="5">
        <v>36</v>
      </c>
      <c r="J77" s="5">
        <v>29</v>
      </c>
      <c r="K77" s="5">
        <v>35</v>
      </c>
      <c r="L77" s="5">
        <v>21</v>
      </c>
      <c r="M77" s="5">
        <v>36</v>
      </c>
      <c r="N77" s="5">
        <v>456</v>
      </c>
      <c r="O77" s="8">
        <f>N77/N99</f>
        <v>0.006827164929931728</v>
      </c>
    </row>
    <row r="78" spans="1:15" ht="15">
      <c r="A78" s="4" t="s">
        <v>82</v>
      </c>
      <c r="B78" s="5">
        <v>18</v>
      </c>
      <c r="C78" s="5">
        <v>12</v>
      </c>
      <c r="D78" s="5">
        <v>12</v>
      </c>
      <c r="E78" s="5">
        <v>4</v>
      </c>
      <c r="F78" s="5">
        <v>15</v>
      </c>
      <c r="G78" s="5">
        <v>11</v>
      </c>
      <c r="H78" s="5">
        <v>13</v>
      </c>
      <c r="I78" s="5">
        <v>14</v>
      </c>
      <c r="J78" s="5">
        <v>12</v>
      </c>
      <c r="K78" s="5">
        <v>15</v>
      </c>
      <c r="L78" s="5">
        <v>13</v>
      </c>
      <c r="M78" s="5">
        <v>14</v>
      </c>
      <c r="N78" s="5">
        <v>153</v>
      </c>
      <c r="O78" s="8">
        <f>N78/N99</f>
        <v>0.002290693496227093</v>
      </c>
    </row>
    <row r="79" spans="1:15" ht="15">
      <c r="A79" s="4" t="s">
        <v>83</v>
      </c>
      <c r="B79" s="5">
        <v>0</v>
      </c>
      <c r="C79" s="5">
        <v>0</v>
      </c>
      <c r="D79" s="5">
        <v>2</v>
      </c>
      <c r="E79" s="5">
        <v>0</v>
      </c>
      <c r="F79" s="5">
        <v>3</v>
      </c>
      <c r="G79" s="5">
        <v>0</v>
      </c>
      <c r="H79" s="5">
        <v>1</v>
      </c>
      <c r="I79" s="5">
        <v>1</v>
      </c>
      <c r="J79" s="5">
        <v>1</v>
      </c>
      <c r="K79" s="5">
        <v>0</v>
      </c>
      <c r="L79" s="5">
        <v>2</v>
      </c>
      <c r="M79" s="5">
        <v>0</v>
      </c>
      <c r="N79" s="5">
        <v>10</v>
      </c>
      <c r="O79" s="8">
        <f>N79/N99</f>
        <v>0.0001497185291651695</v>
      </c>
    </row>
    <row r="80" spans="1:15" ht="15">
      <c r="A80" s="4" t="s">
        <v>84</v>
      </c>
      <c r="B80" s="5">
        <v>10</v>
      </c>
      <c r="C80" s="5">
        <v>10</v>
      </c>
      <c r="D80" s="5">
        <v>4</v>
      </c>
      <c r="E80" s="5">
        <v>3</v>
      </c>
      <c r="F80" s="5">
        <v>5</v>
      </c>
      <c r="G80" s="5">
        <v>5</v>
      </c>
      <c r="H80" s="5">
        <v>6</v>
      </c>
      <c r="I80" s="5">
        <v>8</v>
      </c>
      <c r="J80" s="5">
        <v>5</v>
      </c>
      <c r="K80" s="5">
        <v>1</v>
      </c>
      <c r="L80" s="5">
        <v>5</v>
      </c>
      <c r="M80" s="5">
        <v>3</v>
      </c>
      <c r="N80" s="5">
        <v>65</v>
      </c>
      <c r="O80" s="8">
        <f>N80/N99</f>
        <v>0.0009731704395736017</v>
      </c>
    </row>
    <row r="81" spans="1:15" ht="15">
      <c r="A81" s="4" t="s">
        <v>85</v>
      </c>
      <c r="B81" s="5">
        <v>10</v>
      </c>
      <c r="C81" s="5">
        <v>7</v>
      </c>
      <c r="D81" s="5">
        <v>4</v>
      </c>
      <c r="E81" s="5">
        <v>3</v>
      </c>
      <c r="F81" s="5">
        <v>1</v>
      </c>
      <c r="G81" s="5">
        <v>5</v>
      </c>
      <c r="H81" s="5">
        <v>3</v>
      </c>
      <c r="I81" s="5">
        <v>2</v>
      </c>
      <c r="J81" s="5">
        <v>9</v>
      </c>
      <c r="K81" s="5">
        <v>2</v>
      </c>
      <c r="L81" s="5">
        <v>8</v>
      </c>
      <c r="M81" s="5">
        <v>7</v>
      </c>
      <c r="N81" s="5">
        <v>61</v>
      </c>
      <c r="O81" s="8">
        <f>N81/N99</f>
        <v>0.0009132830279075338</v>
      </c>
    </row>
    <row r="82" spans="1:15" ht="15">
      <c r="A82" s="4" t="s">
        <v>86</v>
      </c>
      <c r="B82" s="5">
        <v>0</v>
      </c>
      <c r="C82" s="5">
        <v>0</v>
      </c>
      <c r="D82" s="5">
        <v>2</v>
      </c>
      <c r="E82" s="5">
        <v>1</v>
      </c>
      <c r="F82" s="5">
        <v>1</v>
      </c>
      <c r="G82" s="5">
        <v>0</v>
      </c>
      <c r="H82" s="5">
        <v>0</v>
      </c>
      <c r="I82" s="5">
        <v>3</v>
      </c>
      <c r="J82" s="5">
        <v>1</v>
      </c>
      <c r="K82" s="5">
        <v>3</v>
      </c>
      <c r="L82" s="5">
        <v>1</v>
      </c>
      <c r="M82" s="5">
        <v>0</v>
      </c>
      <c r="N82" s="5">
        <v>12</v>
      </c>
      <c r="O82" s="8">
        <f>N82/N99</f>
        <v>0.00017966223499820338</v>
      </c>
    </row>
    <row r="83" spans="1:15" ht="15">
      <c r="A83" s="4" t="s">
        <v>87</v>
      </c>
      <c r="B83" s="5">
        <v>55</v>
      </c>
      <c r="C83" s="5">
        <v>45</v>
      </c>
      <c r="D83" s="5">
        <v>21</v>
      </c>
      <c r="E83" s="5">
        <v>15</v>
      </c>
      <c r="F83" s="5">
        <v>20</v>
      </c>
      <c r="G83" s="5">
        <v>21</v>
      </c>
      <c r="H83" s="5">
        <v>32</v>
      </c>
      <c r="I83" s="5">
        <v>23</v>
      </c>
      <c r="J83" s="5">
        <v>31</v>
      </c>
      <c r="K83" s="5">
        <v>32</v>
      </c>
      <c r="L83" s="5">
        <v>19</v>
      </c>
      <c r="M83" s="5">
        <v>14</v>
      </c>
      <c r="N83" s="5">
        <v>328</v>
      </c>
      <c r="O83" s="8">
        <f>N83/N99</f>
        <v>0.004910767756617559</v>
      </c>
    </row>
    <row r="84" spans="1:15" ht="15">
      <c r="A84" s="4" t="s">
        <v>88</v>
      </c>
      <c r="B84" s="5">
        <v>19</v>
      </c>
      <c r="C84" s="5">
        <v>17</v>
      </c>
      <c r="D84" s="5">
        <v>9</v>
      </c>
      <c r="E84" s="5">
        <v>11</v>
      </c>
      <c r="F84" s="5">
        <v>6</v>
      </c>
      <c r="G84" s="5">
        <v>3</v>
      </c>
      <c r="H84" s="5">
        <v>7</v>
      </c>
      <c r="I84" s="5">
        <v>8</v>
      </c>
      <c r="J84" s="5">
        <v>8</v>
      </c>
      <c r="K84" s="5">
        <v>9</v>
      </c>
      <c r="L84" s="5">
        <v>1</v>
      </c>
      <c r="M84" s="5">
        <v>6</v>
      </c>
      <c r="N84" s="5">
        <v>104</v>
      </c>
      <c r="O84" s="8">
        <f>N84/N99</f>
        <v>0.0015570727033177626</v>
      </c>
    </row>
    <row r="85" spans="1:15" ht="15">
      <c r="A85" s="10" t="s">
        <v>23</v>
      </c>
      <c r="B85" s="10">
        <f aca="true" t="shared" si="7" ref="B85:N85">SUM(B76:B84)</f>
        <v>175</v>
      </c>
      <c r="C85" s="10">
        <f t="shared" si="7"/>
        <v>153</v>
      </c>
      <c r="D85" s="10">
        <f t="shared" si="7"/>
        <v>92</v>
      </c>
      <c r="E85" s="10">
        <f t="shared" si="7"/>
        <v>70</v>
      </c>
      <c r="F85" s="10">
        <f t="shared" si="7"/>
        <v>104</v>
      </c>
      <c r="G85" s="10">
        <f t="shared" si="7"/>
        <v>74</v>
      </c>
      <c r="H85" s="10">
        <f t="shared" si="7"/>
        <v>125</v>
      </c>
      <c r="I85" s="10">
        <f t="shared" si="7"/>
        <v>100</v>
      </c>
      <c r="J85" s="10">
        <f t="shared" si="7"/>
        <v>104</v>
      </c>
      <c r="K85" s="10">
        <f t="shared" si="7"/>
        <v>105</v>
      </c>
      <c r="L85" s="10">
        <f t="shared" si="7"/>
        <v>74</v>
      </c>
      <c r="M85" s="10">
        <f t="shared" si="7"/>
        <v>83</v>
      </c>
      <c r="N85" s="10">
        <f t="shared" si="7"/>
        <v>1259</v>
      </c>
      <c r="O85" s="11">
        <f>N85/N99</f>
        <v>0.018849562821894837</v>
      </c>
    </row>
    <row r="86" spans="1:15" ht="15">
      <c r="A86" s="9" t="s">
        <v>89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4" t="s">
        <v>90</v>
      </c>
      <c r="B87" s="5">
        <v>5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5</v>
      </c>
      <c r="O87" s="8">
        <f>N87/N99</f>
        <v>7.485926458258475E-05</v>
      </c>
    </row>
    <row r="88" spans="1:15" ht="15">
      <c r="A88" s="10" t="s">
        <v>23</v>
      </c>
      <c r="B88" s="10">
        <f aca="true" t="shared" si="8" ref="B88:N88">SUM(B87:B87)</f>
        <v>5</v>
      </c>
      <c r="C88" s="10">
        <f t="shared" si="8"/>
        <v>0</v>
      </c>
      <c r="D88" s="10">
        <f t="shared" si="8"/>
        <v>0</v>
      </c>
      <c r="E88" s="10">
        <f t="shared" si="8"/>
        <v>0</v>
      </c>
      <c r="F88" s="10">
        <f t="shared" si="8"/>
        <v>0</v>
      </c>
      <c r="G88" s="10">
        <f t="shared" si="8"/>
        <v>0</v>
      </c>
      <c r="H88" s="10">
        <f t="shared" si="8"/>
        <v>0</v>
      </c>
      <c r="I88" s="10">
        <f t="shared" si="8"/>
        <v>0</v>
      </c>
      <c r="J88" s="10">
        <f t="shared" si="8"/>
        <v>0</v>
      </c>
      <c r="K88" s="10">
        <f t="shared" si="8"/>
        <v>0</v>
      </c>
      <c r="L88" s="10">
        <f t="shared" si="8"/>
        <v>0</v>
      </c>
      <c r="M88" s="10">
        <f t="shared" si="8"/>
        <v>0</v>
      </c>
      <c r="N88" s="10">
        <f t="shared" si="8"/>
        <v>5</v>
      </c>
      <c r="O88" s="11">
        <f>N88/N99</f>
        <v>7.485926458258475E-05</v>
      </c>
    </row>
    <row r="89" spans="1:15" ht="15">
      <c r="A89" s="9" t="s">
        <v>91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30">
      <c r="A90" s="4" t="s">
        <v>92</v>
      </c>
      <c r="B90" s="5">
        <v>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1</v>
      </c>
      <c r="O90" s="8">
        <f>N90/N99</f>
        <v>1.4971852916516949E-05</v>
      </c>
    </row>
    <row r="91" spans="1:15" ht="15">
      <c r="A91" s="10" t="s">
        <v>23</v>
      </c>
      <c r="B91" s="10">
        <f aca="true" t="shared" si="9" ref="B91:N91">SUM(B90:B90)</f>
        <v>1</v>
      </c>
      <c r="C91" s="10">
        <f t="shared" si="9"/>
        <v>0</v>
      </c>
      <c r="D91" s="10">
        <f t="shared" si="9"/>
        <v>0</v>
      </c>
      <c r="E91" s="10">
        <f t="shared" si="9"/>
        <v>0</v>
      </c>
      <c r="F91" s="10">
        <f t="shared" si="9"/>
        <v>0</v>
      </c>
      <c r="G91" s="10">
        <f t="shared" si="9"/>
        <v>0</v>
      </c>
      <c r="H91" s="10">
        <f t="shared" si="9"/>
        <v>0</v>
      </c>
      <c r="I91" s="10">
        <f t="shared" si="9"/>
        <v>0</v>
      </c>
      <c r="J91" s="10">
        <f t="shared" si="9"/>
        <v>0</v>
      </c>
      <c r="K91" s="10">
        <f t="shared" si="9"/>
        <v>0</v>
      </c>
      <c r="L91" s="10">
        <f t="shared" si="9"/>
        <v>0</v>
      </c>
      <c r="M91" s="10">
        <f t="shared" si="9"/>
        <v>0</v>
      </c>
      <c r="N91" s="10">
        <f t="shared" si="9"/>
        <v>1</v>
      </c>
      <c r="O91" s="11">
        <f>N91/N99</f>
        <v>1.4971852916516949E-05</v>
      </c>
    </row>
    <row r="92" spans="1:15" ht="15">
      <c r="A92" s="9" t="s">
        <v>89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4" t="s">
        <v>90</v>
      </c>
      <c r="B93" s="5">
        <v>8</v>
      </c>
      <c r="C93" s="5">
        <v>20</v>
      </c>
      <c r="D93" s="5">
        <v>14</v>
      </c>
      <c r="E93" s="5">
        <v>5</v>
      </c>
      <c r="F93" s="5">
        <v>8</v>
      </c>
      <c r="G93" s="5">
        <v>1</v>
      </c>
      <c r="H93" s="5">
        <v>16</v>
      </c>
      <c r="I93" s="5">
        <v>9</v>
      </c>
      <c r="J93" s="5">
        <v>15</v>
      </c>
      <c r="K93" s="5">
        <v>5</v>
      </c>
      <c r="L93" s="5">
        <v>8</v>
      </c>
      <c r="M93" s="5">
        <v>8</v>
      </c>
      <c r="N93" s="5">
        <v>117</v>
      </c>
      <c r="O93" s="8">
        <f>N93/N99</f>
        <v>0.001751706791232483</v>
      </c>
    </row>
    <row r="94" spans="1:15" ht="15">
      <c r="A94" s="10" t="s">
        <v>23</v>
      </c>
      <c r="B94" s="10">
        <f aca="true" t="shared" si="10" ref="B94:N94">SUM(B93:B93)</f>
        <v>8</v>
      </c>
      <c r="C94" s="10">
        <f t="shared" si="10"/>
        <v>20</v>
      </c>
      <c r="D94" s="10">
        <f t="shared" si="10"/>
        <v>14</v>
      </c>
      <c r="E94" s="10">
        <f t="shared" si="10"/>
        <v>5</v>
      </c>
      <c r="F94" s="10">
        <f t="shared" si="10"/>
        <v>8</v>
      </c>
      <c r="G94" s="10">
        <f t="shared" si="10"/>
        <v>1</v>
      </c>
      <c r="H94" s="10">
        <f t="shared" si="10"/>
        <v>16</v>
      </c>
      <c r="I94" s="10">
        <f t="shared" si="10"/>
        <v>9</v>
      </c>
      <c r="J94" s="10">
        <f t="shared" si="10"/>
        <v>15</v>
      </c>
      <c r="K94" s="10">
        <f t="shared" si="10"/>
        <v>5</v>
      </c>
      <c r="L94" s="10">
        <f t="shared" si="10"/>
        <v>8</v>
      </c>
      <c r="M94" s="10">
        <f t="shared" si="10"/>
        <v>8</v>
      </c>
      <c r="N94" s="10">
        <f t="shared" si="10"/>
        <v>117</v>
      </c>
      <c r="O94" s="11">
        <f>N94/N99</f>
        <v>0.001751706791232483</v>
      </c>
    </row>
    <row r="95" spans="1:15" ht="15">
      <c r="A95" s="9" t="s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30">
      <c r="A96" s="4" t="s">
        <v>92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1</v>
      </c>
      <c r="N96" s="5">
        <v>1</v>
      </c>
      <c r="O96" s="8">
        <f>N96/N99</f>
        <v>1.4971852916516949E-05</v>
      </c>
    </row>
    <row r="97" spans="1:15" ht="15">
      <c r="A97" s="4" t="s">
        <v>93</v>
      </c>
      <c r="B97" s="5">
        <v>1</v>
      </c>
      <c r="C97" s="5">
        <v>5</v>
      </c>
      <c r="D97" s="5">
        <v>4</v>
      </c>
      <c r="E97" s="5">
        <v>1</v>
      </c>
      <c r="F97" s="5">
        <v>4</v>
      </c>
      <c r="G97" s="5">
        <v>4</v>
      </c>
      <c r="H97" s="5">
        <v>4</v>
      </c>
      <c r="I97" s="5">
        <v>2</v>
      </c>
      <c r="J97" s="5">
        <v>3</v>
      </c>
      <c r="K97" s="5">
        <v>6</v>
      </c>
      <c r="L97" s="5">
        <v>4</v>
      </c>
      <c r="M97" s="5">
        <v>3</v>
      </c>
      <c r="N97" s="5">
        <v>41</v>
      </c>
      <c r="O97" s="8">
        <f>N97/N99</f>
        <v>0.0006138459695771949</v>
      </c>
    </row>
    <row r="98" spans="1:15" ht="15">
      <c r="A98" s="10" t="s">
        <v>23</v>
      </c>
      <c r="B98" s="10">
        <f aca="true" t="shared" si="11" ref="B98:N98">SUM(B96:B97)</f>
        <v>1</v>
      </c>
      <c r="C98" s="10">
        <f t="shared" si="11"/>
        <v>5</v>
      </c>
      <c r="D98" s="10">
        <f t="shared" si="11"/>
        <v>4</v>
      </c>
      <c r="E98" s="10">
        <f t="shared" si="11"/>
        <v>1</v>
      </c>
      <c r="F98" s="10">
        <f t="shared" si="11"/>
        <v>4</v>
      </c>
      <c r="G98" s="10">
        <f t="shared" si="11"/>
        <v>4</v>
      </c>
      <c r="H98" s="10">
        <f t="shared" si="11"/>
        <v>4</v>
      </c>
      <c r="I98" s="10">
        <f t="shared" si="11"/>
        <v>2</v>
      </c>
      <c r="J98" s="10">
        <f t="shared" si="11"/>
        <v>3</v>
      </c>
      <c r="K98" s="10">
        <f t="shared" si="11"/>
        <v>6</v>
      </c>
      <c r="L98" s="10">
        <f t="shared" si="11"/>
        <v>4</v>
      </c>
      <c r="M98" s="10">
        <f t="shared" si="11"/>
        <v>4</v>
      </c>
      <c r="N98" s="10">
        <f t="shared" si="11"/>
        <v>42</v>
      </c>
      <c r="O98" s="11">
        <f>N98/N99</f>
        <v>0.0006288178224937119</v>
      </c>
    </row>
    <row r="99" spans="1:15" ht="15">
      <c r="A99" s="9" t="s">
        <v>94</v>
      </c>
      <c r="B99" s="9">
        <f aca="true" t="shared" si="12" ref="B99:N99">(SUM(B9:B98))/2</f>
        <v>6681</v>
      </c>
      <c r="C99" s="9">
        <f t="shared" si="12"/>
        <v>5927</v>
      </c>
      <c r="D99" s="9">
        <f t="shared" si="12"/>
        <v>5623</v>
      </c>
      <c r="E99" s="9">
        <f t="shared" si="12"/>
        <v>5027</v>
      </c>
      <c r="F99" s="9">
        <f t="shared" si="12"/>
        <v>5062</v>
      </c>
      <c r="G99" s="9">
        <f t="shared" si="12"/>
        <v>5352</v>
      </c>
      <c r="H99" s="9">
        <f t="shared" si="12"/>
        <v>6013</v>
      </c>
      <c r="I99" s="9">
        <f t="shared" si="12"/>
        <v>6185</v>
      </c>
      <c r="J99" s="9">
        <f t="shared" si="12"/>
        <v>5033</v>
      </c>
      <c r="K99" s="9">
        <f t="shared" si="12"/>
        <v>5356</v>
      </c>
      <c r="L99" s="9">
        <f t="shared" si="12"/>
        <v>5123</v>
      </c>
      <c r="M99" s="9">
        <f t="shared" si="12"/>
        <v>5410</v>
      </c>
      <c r="N99" s="9">
        <f t="shared" si="12"/>
        <v>66792</v>
      </c>
      <c r="O99" s="12">
        <f>N99/N99</f>
        <v>1</v>
      </c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2022-01-21T15:05:09Z</dcterms:modified>
  <cp:category/>
  <cp:version/>
  <cp:contentType/>
  <cp:contentStatus/>
</cp:coreProperties>
</file>