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1600" windowHeight="964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<sst xmlns="http://schemas.openxmlformats.org/spreadsheetml/2006/main" count="106" uniqueCount="92">
  <si>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</si>
  <si>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</si>
  <si>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</si>
  <si>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</si>
  <si>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</si>
  <si>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</si>
  <si>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</si>
  <si>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</si>
  <si>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</si>
  <si>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</si>
  <si>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</si>
  <si>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</si>
  <si>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</si>
  <si>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</si>
  <si>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</si>
  <si>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</si>
  <si>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</si>
  <si>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DICIEMBRE DE 2020</t>
  </si>
  <si>
    <t>ENTIDAD FINANCIERA</t>
  </si>
  <si>
    <t>75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</si>
  <si>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</si>
  <si>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</si>
  <si>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</si>
  <si>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>SUB-TOTAL</t>
  </si>
  <si>
    <t>01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</si>
  <si>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</si>
  <si>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</si>
  <si>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</si>
  <si>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</si>
  <si>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</si>
  <si>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</si>
  <si>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</si>
  <si>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</si>
  <si>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</si>
  <si>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</si>
  <si>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</si>
  <si>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</si>
  <si>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</si>
  <si>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74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</si>
  <si>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</si>
  <si>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</si>
  <si>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>03</t>
  </si>
  <si>
    <t xml:space="preserve">COOPERATIVA DE AHORRO Y CRÉDITO ABIERTA JESÚS NAZARENO R. L.                                                                                                                                            </t>
  </si>
  <si>
    <t>COOPERATIVA DE AHORRO Y CRÉDITO ABIERTA SAN MARTÍN DE PORRES R.L.</t>
  </si>
  <si>
    <t xml:space="preserve">COOPERATIVA DE AHORRO Y CRÉDITO ABIERTA "FÁTIMA" R.L.                                                                                                                                           </t>
  </si>
  <si>
    <t xml:space="preserve">COOPERATIVA DE AHORRO Y CRÉDITO ABIERTA "LA MERCED" R.L.     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</si>
  <si>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</si>
  <si>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COOPERATIVA DE AHORRO Y CRÉDITO ABIERTA “LOYOLA” R.L.</t>
  </si>
  <si>
    <t>COOPERATIVA DE AHORRO Y CRÉDITO ABIERTA CATEDRAL DE TARIJA R.L.</t>
  </si>
  <si>
    <t>COOPERATIVA DE AHORRO Y CRÉDITO ABIERTA "SAN ANTONIO" R.L.</t>
  </si>
  <si>
    <t xml:space="preserve">COOPERATIVA DE AHORRO Y CRÉDITO ABIERTA PÍO X LTDA.                                                                                                                                                     </t>
  </si>
  <si>
    <t>COOPERATIVA DE AHORRO Y CRÉDITO ABIERTA INCA HUASI R.L.</t>
  </si>
  <si>
    <t>COOPERATIVA DE AHORRO Y CRÉDITO ABIERTA "QUILLACOLLO" R.L.</t>
  </si>
  <si>
    <t>COOPERATIVA DE AHORRO Y CRÉDITO ABIERTA SAN JOSÉ DE PUNATA R.L.</t>
  </si>
  <si>
    <t>COOPERATIVA DE AHORRO Y CRÉDITO ABIERTA "SAN ROQUE" R.L.</t>
  </si>
  <si>
    <t xml:space="preserve">COOPERATIVA DE AHORRO Y CRÉDITO ABIERTA SAN MATEO LTDA.                                                                                                                                                 </t>
  </si>
  <si>
    <t>COOPERATIVA DE AHORRO Y CRÉDITO ABIERTA EL CHOROLQUE R.L.</t>
  </si>
  <si>
    <t>COOPERATIVA DE AHORRO Y CRÉDITO ABIERTA "MONSEÑOR FÉLIX GAINZA" R.L.</t>
  </si>
  <si>
    <t>COOPERATIVA DE AHORRO Y CRÉDITO ABIERTA "MADRE Y MAESTRA" R.L.</t>
  </si>
  <si>
    <t>COOPERATIVA DE AHORRO Y CRÉDITO ABIERTA CATEDRAL R.L.</t>
  </si>
  <si>
    <t>COOPERATIVA DE AHORRO Y CRÉDITO ABIERTA ASUNCIÓN R.L.</t>
  </si>
  <si>
    <t xml:space="preserve">COOPERATIVA DE AHORRO Y CRÉDITO ABIERTA SAN JOSÉ DE BERMEJO LTDA.                                                                                                                                       </t>
  </si>
  <si>
    <t>COOPERATIVA DE AHORRO Y CRÉDITO ABIERTA "MAGISTERIO RURAL" R.L.</t>
  </si>
  <si>
    <t>COOPERATIVA DE AHORRO Y CRÉDITO ABIERTA "SAN JOAQUIN" R.L.</t>
  </si>
  <si>
    <t xml:space="preserve">COOPERATIVA DE AHORRO Y CRÉDITO ABIERTA SAN CARLOS BORROMEO R.L.                                                                                                                                </t>
  </si>
  <si>
    <t>COOPERATIVA DE AHORRO Y CRÉDITO ABIERTA "CACEF" R.L.</t>
  </si>
  <si>
    <t>COOPERATIVA DE AHORRO Y CRÉDITO ABIERTA "LA SAGRADA FAMILIA" R.L..</t>
  </si>
  <si>
    <t>COOPERATIVA DE AHORRO Y CRÉDITO ABIERTA "MAGISTERIO RURAL DE CHUQUISACA" R.L..</t>
  </si>
  <si>
    <t>COOPERATIVA DE AHORRO Y CRÉDITO SOCIETARIA "SAN MARTÍN" R.L.</t>
  </si>
  <si>
    <t>11</t>
  </si>
  <si>
    <t>BISA LEASING S.A.</t>
  </si>
  <si>
    <t>15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</si>
  <si>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</si>
  <si>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</si>
  <si>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>53</t>
  </si>
  <si>
    <t xml:space="preserve">E-FECTIVO ESPM S.A.                                                                                                                                                                                     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</si>
  <si>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</si>
  <si>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</si>
  <si>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</si>
  <si>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</si>
  <si>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</si>
  <si>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</si>
  <si>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</si>
  <si>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>IMPRO IFD</t>
  </si>
  <si>
    <t xml:space="preserve">FUNDACIÓN PRO MUJER IFD                                                                                                                                                          </t>
  </si>
  <si>
    <t>SEMBRAR SARTAWI IFD</t>
  </si>
  <si>
    <t>10</t>
  </si>
  <si>
    <t>BANCO DE DESARROLLO PRODUCTIVO S.A.M.</t>
  </si>
  <si>
    <t>51</t>
  </si>
  <si>
    <t>LINKSER EMPRESA ADMINISTRADORA DE TARJETAS ELECTRÓNICAS S.A.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</si>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</sst>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2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9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NumberFormat="1" applyFont="1" applyFill="1" applyBorder="1" applyAlignment="1">
      <alignment horizontal="center" vertical="center" wrapText="1"/>
    </xf>
    <xf numFmtId="0" fontId="39" fillId="36" borderId="11" xfId="0" applyNumberFormat="1" applyFont="1" applyFill="1" applyBorder="1" applyAlignment="1">
      <alignment horizontal="center" vertical="center" wrapText="1"/>
    </xf>
    <xf numFmtId="10" fontId="39" fillId="36" borderId="10" xfId="0" applyNumberFormat="1" applyFont="1" applyFill="1" applyBorder="1" applyAlignment="1">
      <alignment horizontal="center" vertical="center" wrapText="1"/>
    </xf>
    <xf numFmtId="10" fontId="39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0" fillId="38" borderId="12" xfId="56" applyFont="1" applyFill="1" applyBorder="1" applyAlignment="1" applyProtection="1">
      <alignment horizontal="center" wrapText="1"/>
      <protection/>
    </xf>
    <xf numFmtId="0" fontId="40" fillId="38" borderId="0" xfId="56" applyFont="1" applyFill="1" applyBorder="1" applyAlignment="1" applyProtection="1">
      <alignment horizontal="center" wrapText="1"/>
      <protection/>
    </xf>
    <xf numFmtId="0" fontId="40" fillId="38" borderId="13" xfId="56" applyFont="1" applyFill="1" applyBorder="1" applyAlignment="1" applyProtection="1">
      <alignment horizontal="center" wrapText="1"/>
      <protection/>
    </xf>
    <xf numFmtId="0" fontId="40" fillId="38" borderId="14" xfId="56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5</v>
      </c>
      <c r="C10" s="5">
        <v>6</v>
      </c>
      <c r="D10" s="5">
        <v>4</v>
      </c>
      <c r="E10" s="5">
        <v>2</v>
      </c>
      <c r="F10" s="5">
        <v>8</v>
      </c>
      <c r="G10" s="5">
        <v>13</v>
      </c>
      <c r="H10" s="5">
        <v>8</v>
      </c>
      <c r="I10" s="5">
        <v>12</v>
      </c>
      <c r="J10" s="5">
        <v>7</v>
      </c>
      <c r="K10" s="5">
        <v>6</v>
      </c>
      <c r="L10">
        <v>10</v>
      </c>
      <c r="M10" s="5">
        <v>10</v>
      </c>
      <c r="N10" s="5">
        <v>91</v>
      </c>
      <c r="O10" s="8">
        <f>N10/N95</f>
        <v>0.0015202646262822011</v>
      </c>
    </row>
    <row r="11" spans="1:15" ht="15">
      <c r="A11" s="4" t="s">
        <v>21</v>
      </c>
      <c r="B11" s="5">
        <v>5</v>
      </c>
      <c r="C11" s="5">
        <v>0</v>
      </c>
      <c r="D11" s="5">
        <v>0</v>
      </c>
      <c r="E11" s="5">
        <v>0</v>
      </c>
      <c r="F11" s="5">
        <v>1</v>
      </c>
      <c r="G11" s="5">
        <v>4</v>
      </c>
      <c r="H11" s="5">
        <v>3</v>
      </c>
      <c r="I11" s="5">
        <v>8</v>
      </c>
      <c r="J11" s="5">
        <v>5</v>
      </c>
      <c r="K11" s="5">
        <v>7</v>
      </c>
      <c r="L11" s="5">
        <v>4</v>
      </c>
      <c r="M11" s="5">
        <v>6</v>
      </c>
      <c r="N11" s="5">
        <v>43</v>
      </c>
      <c r="O11" s="8">
        <f>N11/N95</f>
        <v>0.0007183668014300511</v>
      </c>
    </row>
    <row r="12" spans="1:15" ht="15">
      <c r="A12" s="4" t="s">
        <v>22</v>
      </c>
      <c r="B12" s="5">
        <v>1</v>
      </c>
      <c r="C12" s="5">
        <v>1</v>
      </c>
      <c r="D12" s="5">
        <v>0</v>
      </c>
      <c r="E12" s="5">
        <v>0</v>
      </c>
      <c r="F12" s="5">
        <v>0</v>
      </c>
      <c r="G12" s="5">
        <v>4</v>
      </c>
      <c r="H12" s="5">
        <v>3</v>
      </c>
      <c r="I12" s="5">
        <v>1</v>
      </c>
      <c r="J12" s="5">
        <v>2</v>
      </c>
      <c r="K12" s="5">
        <v>4</v>
      </c>
      <c r="L12" s="5">
        <v>1</v>
      </c>
      <c r="M12" s="5">
        <v>0</v>
      </c>
      <c r="N12" s="5">
        <v>17</v>
      </c>
      <c r="O12" s="8">
        <f>N12/N95</f>
        <v>0.0002840054796351365</v>
      </c>
    </row>
    <row r="13" spans="1:15" ht="15">
      <c r="A13" s="10" t="s">
        <v>23</v>
      </c>
      <c r="B13" s="10">
        <f aca="true" t="shared" si="0" ref="B13:N13">SUM(B10:B12)</f>
        <v>11</v>
      </c>
      <c r="C13" s="10">
        <f t="shared" si="0"/>
        <v>7</v>
      </c>
      <c r="D13" s="10">
        <f t="shared" si="0"/>
        <v>4</v>
      </c>
      <c r="E13" s="10">
        <f t="shared" si="0"/>
        <v>2</v>
      </c>
      <c r="F13" s="10">
        <f t="shared" si="0"/>
        <v>9</v>
      </c>
      <c r="G13" s="10">
        <f t="shared" si="0"/>
        <v>21</v>
      </c>
      <c r="H13" s="10">
        <f t="shared" si="0"/>
        <v>14</v>
      </c>
      <c r="I13" s="10">
        <f t="shared" si="0"/>
        <v>21</v>
      </c>
      <c r="J13" s="10">
        <f t="shared" si="0"/>
        <v>14</v>
      </c>
      <c r="K13" s="10">
        <f t="shared" si="0"/>
        <v>17</v>
      </c>
      <c r="L13" s="10">
        <f t="shared" si="0"/>
        <v>15</v>
      </c>
      <c r="M13" s="10">
        <f t="shared" si="0"/>
        <v>16</v>
      </c>
      <c r="N13" s="10">
        <f t="shared" si="0"/>
        <v>151</v>
      </c>
      <c r="O13" s="11">
        <f>N13/N95</f>
        <v>0.0025226369073473886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1643</v>
      </c>
      <c r="C15" s="5">
        <v>1502</v>
      </c>
      <c r="D15" s="5">
        <v>1418</v>
      </c>
      <c r="E15" s="5">
        <v>978</v>
      </c>
      <c r="F15" s="5">
        <v>1320</v>
      </c>
      <c r="G15" s="5">
        <v>2273</v>
      </c>
      <c r="H15" s="5">
        <v>2197</v>
      </c>
      <c r="I15" s="5">
        <v>2257</v>
      </c>
      <c r="J15" s="5">
        <v>1060</v>
      </c>
      <c r="K15" s="5">
        <v>739</v>
      </c>
      <c r="L15" s="5">
        <v>793</v>
      </c>
      <c r="M15" s="5">
        <v>639</v>
      </c>
      <c r="N15" s="5">
        <v>16819</v>
      </c>
      <c r="O15" s="8">
        <f>N15/N95</f>
        <v>0.2809816565872565</v>
      </c>
    </row>
    <row r="16" spans="1:15" ht="15">
      <c r="A16" s="4" t="s">
        <v>26</v>
      </c>
      <c r="B16" s="5">
        <v>610</v>
      </c>
      <c r="C16" s="5">
        <v>563</v>
      </c>
      <c r="D16" s="5">
        <v>0</v>
      </c>
      <c r="E16" s="5">
        <v>0</v>
      </c>
      <c r="F16" s="5">
        <v>348</v>
      </c>
      <c r="G16" s="5">
        <v>607</v>
      </c>
      <c r="H16" s="5">
        <v>640</v>
      </c>
      <c r="I16" s="5">
        <v>595</v>
      </c>
      <c r="J16" s="5">
        <v>652</v>
      </c>
      <c r="K16" s="5">
        <v>603</v>
      </c>
      <c r="L16" s="5">
        <v>633</v>
      </c>
      <c r="M16" s="5">
        <v>560</v>
      </c>
      <c r="N16">
        <v>5811</v>
      </c>
      <c r="O16" s="6">
        <f>N16/N95</f>
        <v>0.09707975542116341</v>
      </c>
    </row>
    <row r="17" spans="1:15" ht="15">
      <c r="A17" s="4" t="s">
        <v>27</v>
      </c>
      <c r="B17" s="5">
        <v>222</v>
      </c>
      <c r="C17" s="5">
        <v>208</v>
      </c>
      <c r="D17" s="5">
        <v>0</v>
      </c>
      <c r="E17" s="5">
        <v>152</v>
      </c>
      <c r="F17" s="5">
        <v>231</v>
      </c>
      <c r="G17" s="5">
        <v>282</v>
      </c>
      <c r="H17" s="5">
        <v>286</v>
      </c>
      <c r="I17" s="5">
        <v>200</v>
      </c>
      <c r="J17" s="5">
        <v>193</v>
      </c>
      <c r="K17" s="5">
        <v>207</v>
      </c>
      <c r="L17" s="5">
        <v>173</v>
      </c>
      <c r="M17" s="5">
        <v>152</v>
      </c>
      <c r="N17" s="5">
        <v>2306</v>
      </c>
      <c r="O17" s="8">
        <f>N17/N95</f>
        <v>0.03852450800227204</v>
      </c>
    </row>
    <row r="18" spans="1:15" ht="15">
      <c r="A18" s="4" t="s">
        <v>28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8">
        <f>N18/N95</f>
        <v>1.6706204684419793E-05</v>
      </c>
    </row>
    <row r="19" spans="1:15" ht="15">
      <c r="A19" s="4" t="s">
        <v>29</v>
      </c>
      <c r="B19" s="5">
        <v>413</v>
      </c>
      <c r="C19" s="5">
        <v>303</v>
      </c>
      <c r="D19" s="5">
        <v>0</v>
      </c>
      <c r="E19" s="5">
        <v>0</v>
      </c>
      <c r="F19" s="5">
        <v>174</v>
      </c>
      <c r="G19" s="5">
        <v>218</v>
      </c>
      <c r="H19" s="5">
        <v>251</v>
      </c>
      <c r="I19" s="5">
        <v>207</v>
      </c>
      <c r="J19" s="5">
        <v>274</v>
      </c>
      <c r="K19" s="5">
        <v>312</v>
      </c>
      <c r="L19" s="5">
        <v>337</v>
      </c>
      <c r="M19" s="5">
        <v>385</v>
      </c>
      <c r="N19" s="5">
        <v>2874</v>
      </c>
      <c r="O19" s="8">
        <f>N19/N95</f>
        <v>0.048013632263022486</v>
      </c>
    </row>
    <row r="20" spans="1:15" ht="15">
      <c r="A20" s="4" t="s">
        <v>30</v>
      </c>
      <c r="B20" s="5">
        <v>1281</v>
      </c>
      <c r="C20" s="5">
        <v>1214</v>
      </c>
      <c r="D20" s="5">
        <v>872</v>
      </c>
      <c r="E20" s="5">
        <v>648</v>
      </c>
      <c r="F20" s="5">
        <v>889</v>
      </c>
      <c r="G20" s="5">
        <v>1256</v>
      </c>
      <c r="H20" s="5">
        <v>1475</v>
      </c>
      <c r="I20" s="5">
        <v>2105</v>
      </c>
      <c r="J20" s="5">
        <v>1793</v>
      </c>
      <c r="K20" s="5">
        <v>2108</v>
      </c>
      <c r="L20" s="5">
        <v>1573</v>
      </c>
      <c r="M20" s="5">
        <v>2104</v>
      </c>
      <c r="N20" s="5">
        <v>17318</v>
      </c>
      <c r="O20" s="8">
        <f>N20/N95</f>
        <v>0.289318052724782</v>
      </c>
    </row>
    <row r="21" spans="1:15" ht="15">
      <c r="A21" s="4" t="s">
        <v>31</v>
      </c>
      <c r="B21" s="5">
        <v>178</v>
      </c>
      <c r="C21" s="5">
        <v>154</v>
      </c>
      <c r="D21" s="5">
        <v>0</v>
      </c>
      <c r="E21" s="5">
        <v>0</v>
      </c>
      <c r="F21" s="5">
        <v>133</v>
      </c>
      <c r="G21" s="5">
        <v>174</v>
      </c>
      <c r="H21" s="5">
        <v>196</v>
      </c>
      <c r="I21" s="5">
        <v>215</v>
      </c>
      <c r="J21" s="5">
        <v>195</v>
      </c>
      <c r="K21" s="5">
        <v>193</v>
      </c>
      <c r="L21" s="5">
        <v>205</v>
      </c>
      <c r="M21" s="5">
        <v>295</v>
      </c>
      <c r="N21" s="5">
        <v>1938</v>
      </c>
      <c r="O21" s="8">
        <f>N21/N95</f>
        <v>0.03237662467840556</v>
      </c>
    </row>
    <row r="22" spans="1:15" ht="15">
      <c r="A22" s="4" t="s">
        <v>32</v>
      </c>
      <c r="B22" s="5">
        <v>220</v>
      </c>
      <c r="C22" s="5">
        <v>294</v>
      </c>
      <c r="D22" s="5">
        <v>223</v>
      </c>
      <c r="E22" s="5">
        <v>190</v>
      </c>
      <c r="F22" s="5">
        <v>218</v>
      </c>
      <c r="G22" s="5">
        <v>463</v>
      </c>
      <c r="H22" s="5">
        <v>354</v>
      </c>
      <c r="I22" s="5">
        <v>418</v>
      </c>
      <c r="J22" s="5">
        <v>492</v>
      </c>
      <c r="K22" s="5">
        <v>477</v>
      </c>
      <c r="L22" s="5">
        <v>453</v>
      </c>
      <c r="M22" s="5">
        <v>494</v>
      </c>
      <c r="N22" s="5">
        <v>4296</v>
      </c>
      <c r="O22" s="8">
        <f>N22/N95</f>
        <v>0.07176985532426744</v>
      </c>
    </row>
    <row r="23" spans="1:15" ht="15">
      <c r="A23" s="4" t="s">
        <v>33</v>
      </c>
      <c r="B23" s="5">
        <v>135</v>
      </c>
      <c r="C23" s="5">
        <v>128</v>
      </c>
      <c r="D23" s="5">
        <v>0</v>
      </c>
      <c r="E23" s="5">
        <v>0</v>
      </c>
      <c r="F23" s="5">
        <v>144</v>
      </c>
      <c r="G23" s="5">
        <v>123</v>
      </c>
      <c r="H23" s="5">
        <v>199</v>
      </c>
      <c r="I23" s="5">
        <v>188</v>
      </c>
      <c r="J23" s="5">
        <v>128</v>
      </c>
      <c r="K23" s="5">
        <v>148</v>
      </c>
      <c r="L23" s="5">
        <v>214</v>
      </c>
      <c r="M23" s="5">
        <v>247</v>
      </c>
      <c r="N23" s="5">
        <v>1654</v>
      </c>
      <c r="O23" s="8">
        <f>N23/N95</f>
        <v>0.02763206254803034</v>
      </c>
    </row>
    <row r="24" spans="1:15" ht="30">
      <c r="A24" s="4" t="s">
        <v>34</v>
      </c>
      <c r="B24" s="5">
        <v>111</v>
      </c>
      <c r="C24" s="5">
        <v>120</v>
      </c>
      <c r="D24" s="5">
        <v>0</v>
      </c>
      <c r="E24" s="5">
        <v>0</v>
      </c>
      <c r="F24" s="5">
        <v>35</v>
      </c>
      <c r="G24" s="5">
        <v>76</v>
      </c>
      <c r="H24" s="5">
        <v>80</v>
      </c>
      <c r="I24" s="5">
        <v>88</v>
      </c>
      <c r="J24" s="5">
        <v>86</v>
      </c>
      <c r="K24" s="5">
        <v>78</v>
      </c>
      <c r="L24" s="5">
        <v>74</v>
      </c>
      <c r="M24" s="5">
        <v>111</v>
      </c>
      <c r="N24" s="5">
        <v>859</v>
      </c>
      <c r="O24" s="8">
        <f>N24/N95</f>
        <v>0.014350629823916602</v>
      </c>
    </row>
    <row r="25" spans="1:15" ht="15">
      <c r="A25" s="4" t="s">
        <v>35</v>
      </c>
      <c r="B25" s="5">
        <v>17</v>
      </c>
      <c r="C25" s="5">
        <v>17</v>
      </c>
      <c r="D25" s="5">
        <v>0</v>
      </c>
      <c r="E25" s="5">
        <v>0</v>
      </c>
      <c r="F25" s="5">
        <v>7</v>
      </c>
      <c r="G25" s="5">
        <v>14</v>
      </c>
      <c r="H25" s="5">
        <v>15</v>
      </c>
      <c r="I25" s="5">
        <v>22</v>
      </c>
      <c r="J25" s="5">
        <v>18</v>
      </c>
      <c r="K25" s="5">
        <v>9</v>
      </c>
      <c r="L25" s="5">
        <v>13</v>
      </c>
      <c r="M25" s="5">
        <v>23</v>
      </c>
      <c r="N25" s="5">
        <v>155</v>
      </c>
      <c r="O25" s="8">
        <f>N25/N95</f>
        <v>0.002589461726085068</v>
      </c>
    </row>
    <row r="26" spans="1:15" ht="15">
      <c r="A26" s="4" t="s">
        <v>36</v>
      </c>
      <c r="B26" s="5">
        <v>344</v>
      </c>
      <c r="C26" s="5">
        <v>296</v>
      </c>
      <c r="D26" s="5">
        <v>0</v>
      </c>
      <c r="E26" s="5">
        <v>0</v>
      </c>
      <c r="F26" s="5">
        <v>0</v>
      </c>
      <c r="G26" s="5">
        <v>288</v>
      </c>
      <c r="H26" s="5">
        <v>371</v>
      </c>
      <c r="I26" s="5">
        <v>350</v>
      </c>
      <c r="J26" s="5">
        <v>484</v>
      </c>
      <c r="K26" s="5">
        <v>483</v>
      </c>
      <c r="L26" s="5">
        <v>600</v>
      </c>
      <c r="M26" s="5">
        <v>662</v>
      </c>
      <c r="N26" s="5">
        <v>3878</v>
      </c>
      <c r="O26" s="8">
        <f>N26/N95</f>
        <v>0.06478666176617996</v>
      </c>
    </row>
    <row r="27" spans="1:15" ht="15">
      <c r="A27" s="4" t="s">
        <v>37</v>
      </c>
      <c r="B27" s="5">
        <v>31</v>
      </c>
      <c r="C27" s="5">
        <v>31</v>
      </c>
      <c r="D27" s="5">
        <v>0</v>
      </c>
      <c r="E27" s="5">
        <v>0</v>
      </c>
      <c r="F27" s="5">
        <v>0</v>
      </c>
      <c r="G27" s="5">
        <v>0</v>
      </c>
      <c r="H27" s="5">
        <v>16</v>
      </c>
      <c r="I27" s="5">
        <v>16</v>
      </c>
      <c r="J27" s="5">
        <v>22</v>
      </c>
      <c r="K27" s="5">
        <v>23</v>
      </c>
      <c r="L27" s="5">
        <v>18</v>
      </c>
      <c r="M27" s="5">
        <v>35</v>
      </c>
      <c r="N27" s="5">
        <v>192</v>
      </c>
      <c r="O27" s="8">
        <f>N27/N95</f>
        <v>0.0032075912994086004</v>
      </c>
    </row>
    <row r="28" spans="1:15" ht="15">
      <c r="A28" s="10" t="s">
        <v>23</v>
      </c>
      <c r="B28" s="10">
        <f aca="true" t="shared" si="1" ref="B28:N28">SUM(B15:B27)</f>
        <v>5205</v>
      </c>
      <c r="C28" s="10">
        <f t="shared" si="1"/>
        <v>4830</v>
      </c>
      <c r="D28" s="10">
        <f t="shared" si="1"/>
        <v>2513</v>
      </c>
      <c r="E28" s="10">
        <f t="shared" si="1"/>
        <v>1968</v>
      </c>
      <c r="F28" s="10">
        <f t="shared" si="1"/>
        <v>3499</v>
      </c>
      <c r="G28" s="10">
        <f t="shared" si="1"/>
        <v>5774</v>
      </c>
      <c r="H28" s="10">
        <f t="shared" si="1"/>
        <v>6080</v>
      </c>
      <c r="I28" s="10">
        <f t="shared" si="1"/>
        <v>6661</v>
      </c>
      <c r="J28" s="10">
        <f t="shared" si="1"/>
        <v>5398</v>
      </c>
      <c r="K28" s="10">
        <f t="shared" si="1"/>
        <v>5380</v>
      </c>
      <c r="L28" s="10">
        <f t="shared" si="1"/>
        <v>5086</v>
      </c>
      <c r="M28" s="10">
        <f t="shared" si="1"/>
        <v>5707</v>
      </c>
      <c r="N28" s="10">
        <f t="shared" si="1"/>
        <v>58101</v>
      </c>
      <c r="O28" s="11">
        <f>N28/N95</f>
        <v>0.9706471983694744</v>
      </c>
    </row>
    <row r="29" spans="1:15" ht="15">
      <c r="A29" s="9" t="s">
        <v>38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4" t="s">
        <v>39</v>
      </c>
      <c r="B30" s="5">
        <v>29</v>
      </c>
      <c r="C30" s="5">
        <v>25</v>
      </c>
      <c r="D30" s="5">
        <v>21</v>
      </c>
      <c r="E30" s="5">
        <v>5</v>
      </c>
      <c r="F30" s="5">
        <v>8</v>
      </c>
      <c r="G30" s="5">
        <v>13</v>
      </c>
      <c r="H30" s="5">
        <v>13</v>
      </c>
      <c r="I30" s="5">
        <v>27</v>
      </c>
      <c r="J30" s="5">
        <v>27</v>
      </c>
      <c r="K30" s="5">
        <v>40</v>
      </c>
      <c r="L30" s="5">
        <v>30</v>
      </c>
      <c r="M30" s="5">
        <v>59</v>
      </c>
      <c r="N30" s="5">
        <v>297</v>
      </c>
      <c r="O30" s="8">
        <f>N30/N95</f>
        <v>0.004961742791272678</v>
      </c>
    </row>
    <row r="31" spans="1:15" ht="15">
      <c r="A31" s="4" t="s">
        <v>40</v>
      </c>
      <c r="B31" s="5">
        <v>4</v>
      </c>
      <c r="C31" s="5">
        <v>5</v>
      </c>
      <c r="D31" s="5">
        <v>2</v>
      </c>
      <c r="E31" s="5">
        <v>1</v>
      </c>
      <c r="F31" s="5">
        <v>1</v>
      </c>
      <c r="G31" s="5">
        <v>4</v>
      </c>
      <c r="H31" s="5">
        <v>1</v>
      </c>
      <c r="I31" s="5">
        <v>6</v>
      </c>
      <c r="J31" s="5">
        <v>3</v>
      </c>
      <c r="K31" s="5">
        <v>2</v>
      </c>
      <c r="L31" s="5">
        <v>6</v>
      </c>
      <c r="M31" s="5">
        <v>5</v>
      </c>
      <c r="N31" s="5">
        <v>40</v>
      </c>
      <c r="O31" s="8">
        <f>N31/N95</f>
        <v>0.0006682481873767918</v>
      </c>
    </row>
    <row r="32" spans="1:15" ht="15">
      <c r="A32" s="10" t="s">
        <v>23</v>
      </c>
      <c r="B32" s="10">
        <f aca="true" t="shared" si="2" ref="B32:N32">SUM(B30:B31)</f>
        <v>33</v>
      </c>
      <c r="C32" s="10">
        <f t="shared" si="2"/>
        <v>30</v>
      </c>
      <c r="D32" s="10">
        <f t="shared" si="2"/>
        <v>23</v>
      </c>
      <c r="E32" s="10">
        <f t="shared" si="2"/>
        <v>6</v>
      </c>
      <c r="F32" s="10">
        <f t="shared" si="2"/>
        <v>9</v>
      </c>
      <c r="G32" s="10">
        <f t="shared" si="2"/>
        <v>17</v>
      </c>
      <c r="H32" s="10">
        <f t="shared" si="2"/>
        <v>14</v>
      </c>
      <c r="I32" s="10">
        <f t="shared" si="2"/>
        <v>33</v>
      </c>
      <c r="J32" s="10">
        <f t="shared" si="2"/>
        <v>30</v>
      </c>
      <c r="K32" s="10">
        <f t="shared" si="2"/>
        <v>42</v>
      </c>
      <c r="L32" s="10">
        <f t="shared" si="2"/>
        <v>36</v>
      </c>
      <c r="M32" s="10">
        <f t="shared" si="2"/>
        <v>64</v>
      </c>
      <c r="N32" s="10">
        <f t="shared" si="2"/>
        <v>337</v>
      </c>
      <c r="O32" s="11">
        <f>N32/N95</f>
        <v>0.00562999097864947</v>
      </c>
    </row>
    <row r="33" spans="1:15" ht="15">
      <c r="A33" s="9" t="s">
        <v>41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30">
      <c r="A34" s="4" t="s">
        <v>42</v>
      </c>
      <c r="B34" s="5">
        <v>27</v>
      </c>
      <c r="C34" s="5">
        <v>33</v>
      </c>
      <c r="D34" s="5">
        <v>33</v>
      </c>
      <c r="E34" s="5">
        <v>8</v>
      </c>
      <c r="F34" s="5">
        <v>22</v>
      </c>
      <c r="G34" s="5">
        <v>20</v>
      </c>
      <c r="H34" s="5">
        <v>29</v>
      </c>
      <c r="I34" s="5">
        <v>44</v>
      </c>
      <c r="J34" s="5">
        <v>33</v>
      </c>
      <c r="K34" s="5">
        <v>46</v>
      </c>
      <c r="L34" s="5">
        <v>47</v>
      </c>
      <c r="M34" s="5">
        <v>51</v>
      </c>
      <c r="N34" s="5">
        <v>393</v>
      </c>
      <c r="O34" s="8">
        <f>N34/N95</f>
        <v>0.006565538440976979</v>
      </c>
    </row>
    <row r="35" spans="1:15" ht="30">
      <c r="A35" s="4" t="s">
        <v>43</v>
      </c>
      <c r="B35" s="5">
        <v>3</v>
      </c>
      <c r="C35" s="5">
        <v>1</v>
      </c>
      <c r="D35" s="5">
        <v>1</v>
      </c>
      <c r="E35" s="5">
        <v>4</v>
      </c>
      <c r="F35" s="5">
        <v>0</v>
      </c>
      <c r="G35" s="5">
        <v>5</v>
      </c>
      <c r="H35" s="5">
        <v>2</v>
      </c>
      <c r="I35" s="5">
        <v>1</v>
      </c>
      <c r="J35" s="5">
        <v>1</v>
      </c>
      <c r="K35" s="5">
        <v>2</v>
      </c>
      <c r="L35" s="5">
        <v>4</v>
      </c>
      <c r="M35" s="5">
        <v>3</v>
      </c>
      <c r="N35" s="5">
        <v>27</v>
      </c>
      <c r="O35" s="8">
        <f>N35/N95</f>
        <v>0.00045106752647933445</v>
      </c>
    </row>
    <row r="36" spans="1:15" ht="30">
      <c r="A36" s="4" t="s">
        <v>44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1</v>
      </c>
      <c r="H36" s="5">
        <v>1</v>
      </c>
      <c r="I36" s="5">
        <v>2</v>
      </c>
      <c r="J36" s="5">
        <v>1</v>
      </c>
      <c r="K36" s="5">
        <v>0</v>
      </c>
      <c r="L36" s="5">
        <v>0</v>
      </c>
      <c r="M36" s="5">
        <v>3</v>
      </c>
      <c r="N36" s="5">
        <v>8</v>
      </c>
      <c r="O36" s="8">
        <f>N36/N95</f>
        <v>0.00013364963747535834</v>
      </c>
    </row>
    <row r="37" spans="1:15" ht="30">
      <c r="A37" s="4" t="s">
        <v>45</v>
      </c>
      <c r="B37" s="5">
        <v>1</v>
      </c>
      <c r="C37" s="5">
        <v>0</v>
      </c>
      <c r="D37" s="5">
        <v>0</v>
      </c>
      <c r="E37" s="5">
        <v>0</v>
      </c>
      <c r="F37" s="5">
        <v>1</v>
      </c>
      <c r="G37" s="5">
        <v>1</v>
      </c>
      <c r="H37" s="5">
        <v>2</v>
      </c>
      <c r="I37" s="5">
        <v>0</v>
      </c>
      <c r="J37" s="5">
        <v>1</v>
      </c>
      <c r="K37" s="5">
        <v>1</v>
      </c>
      <c r="L37" s="5">
        <v>1</v>
      </c>
      <c r="M37" s="5">
        <v>0</v>
      </c>
      <c r="N37" s="5">
        <v>8</v>
      </c>
      <c r="O37" s="8">
        <f>N37/N95</f>
        <v>0.00013364963747535834</v>
      </c>
    </row>
    <row r="38" spans="1:15" ht="30">
      <c r="A38" s="4" t="s">
        <v>46</v>
      </c>
      <c r="B38" s="5">
        <v>1</v>
      </c>
      <c r="C38" s="5">
        <v>2</v>
      </c>
      <c r="D38" s="5">
        <v>2</v>
      </c>
      <c r="E38" s="5">
        <v>0</v>
      </c>
      <c r="F38" s="5">
        <v>0</v>
      </c>
      <c r="G38" s="5">
        <v>2</v>
      </c>
      <c r="H38" s="5">
        <v>0</v>
      </c>
      <c r="I38" s="5">
        <v>0</v>
      </c>
      <c r="J38" s="5">
        <v>2</v>
      </c>
      <c r="K38" s="5">
        <v>2</v>
      </c>
      <c r="L38" s="5">
        <v>3</v>
      </c>
      <c r="M38" s="5">
        <v>0</v>
      </c>
      <c r="N38" s="5">
        <v>14</v>
      </c>
      <c r="O38" s="8">
        <f>N38/N95</f>
        <v>0.0002338868655818771</v>
      </c>
    </row>
    <row r="39" spans="1:15" ht="30">
      <c r="A39" s="4" t="s">
        <v>47</v>
      </c>
      <c r="B39" s="5">
        <v>2</v>
      </c>
      <c r="C39" s="5">
        <v>2</v>
      </c>
      <c r="D39" s="5">
        <v>2</v>
      </c>
      <c r="E39" s="5">
        <v>1</v>
      </c>
      <c r="F39" s="5">
        <v>0</v>
      </c>
      <c r="G39" s="5">
        <v>1</v>
      </c>
      <c r="H39" s="5">
        <v>0</v>
      </c>
      <c r="I39" s="5">
        <v>0</v>
      </c>
      <c r="J39" s="5">
        <v>1</v>
      </c>
      <c r="K39" s="5">
        <v>2</v>
      </c>
      <c r="L39" s="5">
        <v>0</v>
      </c>
      <c r="M39" s="5">
        <v>2</v>
      </c>
      <c r="N39" s="5">
        <v>13</v>
      </c>
      <c r="O39" s="8">
        <f>N39/N95</f>
        <v>0.00021718066089745732</v>
      </c>
    </row>
    <row r="40" spans="1:15" ht="30">
      <c r="A40" s="4" t="s">
        <v>48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2</v>
      </c>
      <c r="L40" s="5">
        <v>0</v>
      </c>
      <c r="M40" s="5">
        <v>2</v>
      </c>
      <c r="N40" s="5">
        <v>4</v>
      </c>
      <c r="O40" s="8">
        <f>N40/N95</f>
        <v>6.682481873767917E-05</v>
      </c>
    </row>
    <row r="41" spans="1:15" ht="30">
      <c r="A41" s="4" t="s">
        <v>49</v>
      </c>
      <c r="B41" s="5">
        <v>1</v>
      </c>
      <c r="C41" s="5">
        <v>1</v>
      </c>
      <c r="D41" s="5">
        <v>1</v>
      </c>
      <c r="E41" s="5">
        <v>0</v>
      </c>
      <c r="F41" s="5">
        <v>1</v>
      </c>
      <c r="G41" s="5">
        <v>1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7</v>
      </c>
      <c r="O41" s="8">
        <f>N41/N95</f>
        <v>0.00011694343279093855</v>
      </c>
    </row>
    <row r="42" spans="1:15" ht="30">
      <c r="A42" s="4" t="s">
        <v>50</v>
      </c>
      <c r="B42" s="5">
        <v>0</v>
      </c>
      <c r="C42" s="5">
        <v>1</v>
      </c>
      <c r="D42" s="5">
        <v>1</v>
      </c>
      <c r="E42" s="5">
        <v>0</v>
      </c>
      <c r="F42" s="5">
        <v>1</v>
      </c>
      <c r="G42" s="5">
        <v>2</v>
      </c>
      <c r="H42" s="5">
        <v>1</v>
      </c>
      <c r="I42" s="5">
        <v>0</v>
      </c>
      <c r="J42" s="5">
        <v>1</v>
      </c>
      <c r="K42" s="5">
        <v>0</v>
      </c>
      <c r="L42" s="5">
        <v>0</v>
      </c>
      <c r="M42" s="5">
        <v>3</v>
      </c>
      <c r="N42" s="5">
        <v>10</v>
      </c>
      <c r="O42" s="8">
        <f>N42/N95</f>
        <v>0.00016706204684419795</v>
      </c>
    </row>
    <row r="43" spans="1:15" ht="30">
      <c r="A43" s="4" t="s">
        <v>51</v>
      </c>
      <c r="B43" s="5">
        <v>0</v>
      </c>
      <c r="C43" s="5">
        <v>0</v>
      </c>
      <c r="D43" s="5">
        <v>1</v>
      </c>
      <c r="E43" s="5">
        <v>0</v>
      </c>
      <c r="F43" s="5">
        <v>0</v>
      </c>
      <c r="G43" s="5">
        <v>1</v>
      </c>
      <c r="H43" s="5">
        <v>1</v>
      </c>
      <c r="I43" s="5">
        <v>0</v>
      </c>
      <c r="J43" s="5">
        <v>1</v>
      </c>
      <c r="K43" s="5">
        <v>1</v>
      </c>
      <c r="L43" s="5">
        <v>0</v>
      </c>
      <c r="M43" s="5">
        <v>0</v>
      </c>
      <c r="N43" s="5">
        <v>5</v>
      </c>
      <c r="O43" s="8">
        <f>N43/N95</f>
        <v>8.353102342209897E-05</v>
      </c>
    </row>
    <row r="44" spans="1:15" ht="30">
      <c r="A44" s="4" t="s">
        <v>52</v>
      </c>
      <c r="B44" s="5">
        <v>0</v>
      </c>
      <c r="C44" s="5">
        <v>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2</v>
      </c>
      <c r="O44" s="8">
        <f>N44/N95</f>
        <v>3.3412409368839586E-05</v>
      </c>
    </row>
    <row r="45" spans="1:15" ht="30">
      <c r="A45" s="4" t="s">
        <v>53</v>
      </c>
      <c r="B45" s="5">
        <v>2</v>
      </c>
      <c r="C45" s="5">
        <v>0</v>
      </c>
      <c r="D45" s="5">
        <v>2</v>
      </c>
      <c r="E45" s="5">
        <v>0</v>
      </c>
      <c r="F45" s="5">
        <v>0</v>
      </c>
      <c r="G45" s="5">
        <v>2</v>
      </c>
      <c r="H45" s="5">
        <v>1</v>
      </c>
      <c r="I45" s="5">
        <v>0</v>
      </c>
      <c r="J45" s="5">
        <v>3</v>
      </c>
      <c r="K45" s="5">
        <v>0</v>
      </c>
      <c r="L45" s="5">
        <v>3</v>
      </c>
      <c r="M45" s="5">
        <v>0</v>
      </c>
      <c r="N45" s="5">
        <v>13</v>
      </c>
      <c r="O45" s="8">
        <f>N45/N95</f>
        <v>0.00021718066089745732</v>
      </c>
    </row>
    <row r="46" spans="1:15" ht="30">
      <c r="A46" s="4" t="s">
        <v>54</v>
      </c>
      <c r="B46" s="5">
        <v>1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</v>
      </c>
      <c r="L46" s="5">
        <v>1</v>
      </c>
      <c r="M46" s="5">
        <v>1</v>
      </c>
      <c r="N46" s="5">
        <v>6</v>
      </c>
      <c r="O46" s="8">
        <f>N46/N95</f>
        <v>0.00010023722810651876</v>
      </c>
    </row>
    <row r="47" spans="1:15" ht="30">
      <c r="A47" s="4" t="s">
        <v>55</v>
      </c>
      <c r="B47" s="5">
        <v>1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1</v>
      </c>
      <c r="N47" s="5">
        <v>2</v>
      </c>
      <c r="O47" s="8">
        <f>N47/N95</f>
        <v>3.3412409368839586E-05</v>
      </c>
    </row>
    <row r="48" spans="1:15" ht="30">
      <c r="A48" s="4" t="s">
        <v>56</v>
      </c>
      <c r="B48" s="5">
        <v>2</v>
      </c>
      <c r="C48" s="5">
        <v>1</v>
      </c>
      <c r="D48" s="5">
        <v>2</v>
      </c>
      <c r="E48" s="5">
        <v>0</v>
      </c>
      <c r="F48" s="5">
        <v>0</v>
      </c>
      <c r="G48" s="5">
        <v>0</v>
      </c>
      <c r="H48" s="5">
        <v>1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7</v>
      </c>
      <c r="O48" s="8">
        <f>N48/N95</f>
        <v>0.00011694343279093855</v>
      </c>
    </row>
    <row r="49" spans="1:15" ht="30">
      <c r="A49" s="4" t="s">
        <v>57</v>
      </c>
      <c r="B49" s="5">
        <v>1</v>
      </c>
      <c r="C49" s="5">
        <v>2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2</v>
      </c>
      <c r="J49" s="5">
        <v>0</v>
      </c>
      <c r="K49" s="5">
        <v>0</v>
      </c>
      <c r="L49" s="5">
        <v>1</v>
      </c>
      <c r="M49" s="5">
        <v>1</v>
      </c>
      <c r="N49" s="5">
        <v>8</v>
      </c>
      <c r="O49" s="8">
        <f>N49/N95</f>
        <v>0.00013364963747535834</v>
      </c>
    </row>
    <row r="50" spans="1:15" ht="30">
      <c r="A50" s="4" t="s">
        <v>58</v>
      </c>
      <c r="B50" s="5">
        <v>1</v>
      </c>
      <c r="C50" s="5">
        <v>1</v>
      </c>
      <c r="D50" s="5">
        <v>1</v>
      </c>
      <c r="E50" s="5">
        <v>0</v>
      </c>
      <c r="F50" s="5">
        <v>1</v>
      </c>
      <c r="G50" s="5">
        <v>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7</v>
      </c>
      <c r="O50" s="8">
        <f>N50/N95</f>
        <v>0.00011694343279093855</v>
      </c>
    </row>
    <row r="51" spans="1:15" ht="30">
      <c r="A51" s="4" t="s">
        <v>59</v>
      </c>
      <c r="B51" s="5">
        <v>1</v>
      </c>
      <c r="C51" s="5">
        <v>0</v>
      </c>
      <c r="D51" s="5">
        <v>1</v>
      </c>
      <c r="E51" s="5">
        <v>1</v>
      </c>
      <c r="F51" s="5">
        <v>0</v>
      </c>
      <c r="G51" s="5">
        <v>0</v>
      </c>
      <c r="H51" s="5">
        <v>0</v>
      </c>
      <c r="I51" s="5">
        <v>0</v>
      </c>
      <c r="J51" s="5">
        <v>3</v>
      </c>
      <c r="K51" s="5">
        <v>2</v>
      </c>
      <c r="L51" s="5">
        <v>3</v>
      </c>
      <c r="M51" s="5">
        <v>0</v>
      </c>
      <c r="N51" s="5">
        <v>11</v>
      </c>
      <c r="O51" s="8">
        <f>N51/N95</f>
        <v>0.00018376825152861774</v>
      </c>
    </row>
    <row r="52" spans="1:15" ht="30">
      <c r="A52" s="4" t="s">
        <v>60</v>
      </c>
      <c r="B52" s="5">
        <v>5</v>
      </c>
      <c r="C52" s="5">
        <v>1</v>
      </c>
      <c r="D52" s="5">
        <v>1</v>
      </c>
      <c r="E52" s="5">
        <v>1</v>
      </c>
      <c r="F52" s="5">
        <v>0</v>
      </c>
      <c r="G52" s="5">
        <v>2</v>
      </c>
      <c r="H52" s="5">
        <v>2</v>
      </c>
      <c r="I52" s="5">
        <v>2</v>
      </c>
      <c r="J52" s="5">
        <v>0</v>
      </c>
      <c r="K52" s="5">
        <v>1</v>
      </c>
      <c r="L52" s="5">
        <v>0</v>
      </c>
      <c r="M52" s="5">
        <v>2</v>
      </c>
      <c r="N52" s="5">
        <v>17</v>
      </c>
      <c r="O52" s="8">
        <f>N52/N95</f>
        <v>0.0002840054796351365</v>
      </c>
    </row>
    <row r="53" spans="1:15" ht="30">
      <c r="A53" s="4" t="s">
        <v>61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1</v>
      </c>
      <c r="O53" s="8">
        <f>N53/N95</f>
        <v>1.6706204684419793E-05</v>
      </c>
    </row>
    <row r="54" spans="1:15" ht="30">
      <c r="A54" s="4" t="s">
        <v>62</v>
      </c>
      <c r="B54" s="5">
        <v>0</v>
      </c>
      <c r="C54" s="5">
        <v>0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8">
        <f>N54/N95</f>
        <v>1.6706204684419793E-05</v>
      </c>
    </row>
    <row r="55" spans="1:15" ht="30">
      <c r="A55" s="4" t="s">
        <v>63</v>
      </c>
      <c r="B55" s="5">
        <v>1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4</v>
      </c>
      <c r="O55" s="8">
        <f>N55/N95</f>
        <v>6.682481873767917E-05</v>
      </c>
    </row>
    <row r="56" spans="1:15" ht="30">
      <c r="A56" s="4" t="s">
        <v>64</v>
      </c>
      <c r="B56" s="5">
        <v>0</v>
      </c>
      <c r="C56" s="5">
        <v>0</v>
      </c>
      <c r="D56" s="5">
        <v>0</v>
      </c>
      <c r="E56" s="5">
        <v>1</v>
      </c>
      <c r="F56" s="5">
        <v>0</v>
      </c>
      <c r="G56" s="5">
        <v>1</v>
      </c>
      <c r="H56" s="5">
        <v>0</v>
      </c>
      <c r="I56" s="5">
        <v>0</v>
      </c>
      <c r="J56" s="5">
        <v>0</v>
      </c>
      <c r="K56" s="5">
        <v>1</v>
      </c>
      <c r="L56" s="5">
        <v>0</v>
      </c>
      <c r="M56" s="5">
        <v>0</v>
      </c>
      <c r="N56" s="5">
        <v>3</v>
      </c>
      <c r="O56" s="8">
        <f>N56/N95</f>
        <v>5.011861405325938E-05</v>
      </c>
    </row>
    <row r="57" spans="1:15" ht="30">
      <c r="A57" s="4" t="s">
        <v>65</v>
      </c>
      <c r="B57" s="5">
        <v>1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1</v>
      </c>
      <c r="K57" s="5">
        <v>3</v>
      </c>
      <c r="L57" s="5">
        <v>1</v>
      </c>
      <c r="M57" s="5">
        <v>1</v>
      </c>
      <c r="N57" s="5">
        <v>8</v>
      </c>
      <c r="O57" s="8">
        <f>N57/N95</f>
        <v>0.00013364963747535834</v>
      </c>
    </row>
    <row r="58" spans="1:15" ht="30">
      <c r="A58" s="4" t="s">
        <v>66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2</v>
      </c>
      <c r="J58" s="5">
        <v>1</v>
      </c>
      <c r="K58" s="5">
        <v>1</v>
      </c>
      <c r="L58" s="5">
        <v>1</v>
      </c>
      <c r="M58" s="5">
        <v>3</v>
      </c>
      <c r="N58" s="5">
        <v>8</v>
      </c>
      <c r="O58" s="8">
        <f>N58/N95</f>
        <v>0.00013364963747535834</v>
      </c>
    </row>
    <row r="59" spans="1:15" ht="30">
      <c r="A59" s="4" t="s">
        <v>67</v>
      </c>
      <c r="B59" s="5">
        <v>0</v>
      </c>
      <c r="C59" s="5">
        <v>0</v>
      </c>
      <c r="D59" s="5">
        <v>0</v>
      </c>
      <c r="E59" s="5">
        <v>1</v>
      </c>
      <c r="F59" s="5">
        <v>2</v>
      </c>
      <c r="G59" s="5">
        <v>1</v>
      </c>
      <c r="H59" s="5">
        <v>0</v>
      </c>
      <c r="I59" s="5">
        <v>0</v>
      </c>
      <c r="J59" s="5">
        <v>1</v>
      </c>
      <c r="K59" s="5">
        <v>0</v>
      </c>
      <c r="L59" s="5">
        <v>0</v>
      </c>
      <c r="M59" s="5">
        <v>1</v>
      </c>
      <c r="N59" s="5">
        <v>6</v>
      </c>
      <c r="O59" s="8">
        <f>N59/N95</f>
        <v>0.00010023722810651876</v>
      </c>
    </row>
    <row r="60" spans="1:15" ht="30">
      <c r="A60" s="4" t="s">
        <v>68</v>
      </c>
      <c r="B60" s="5">
        <v>1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0</v>
      </c>
      <c r="M60" s="5">
        <v>0</v>
      </c>
      <c r="N60" s="5">
        <v>2</v>
      </c>
      <c r="O60" s="8">
        <f>N60/N95</f>
        <v>3.3412409368839586E-05</v>
      </c>
    </row>
    <row r="61" spans="1:15" ht="15">
      <c r="A61" s="10" t="s">
        <v>23</v>
      </c>
      <c r="B61" s="10">
        <f aca="true" t="shared" si="3" ref="B61:N61">SUM(B34:B60)</f>
        <v>52</v>
      </c>
      <c r="C61" s="10">
        <f t="shared" si="3"/>
        <v>47</v>
      </c>
      <c r="D61" s="10">
        <f t="shared" si="3"/>
        <v>48</v>
      </c>
      <c r="E61" s="10">
        <f t="shared" si="3"/>
        <v>18</v>
      </c>
      <c r="F61" s="10">
        <f t="shared" si="3"/>
        <v>29</v>
      </c>
      <c r="G61" s="10">
        <f t="shared" si="3"/>
        <v>43</v>
      </c>
      <c r="H61" s="10">
        <f t="shared" si="3"/>
        <v>42</v>
      </c>
      <c r="I61" s="10">
        <f t="shared" si="3"/>
        <v>56</v>
      </c>
      <c r="J61" s="10">
        <f t="shared" si="3"/>
        <v>51</v>
      </c>
      <c r="K61" s="10">
        <f t="shared" si="3"/>
        <v>68</v>
      </c>
      <c r="L61" s="10">
        <f t="shared" si="3"/>
        <v>65</v>
      </c>
      <c r="M61" s="10">
        <f t="shared" si="3"/>
        <v>76</v>
      </c>
      <c r="N61" s="10">
        <f t="shared" si="3"/>
        <v>595</v>
      </c>
      <c r="O61" s="11">
        <f>N61/N95</f>
        <v>0.009940191787229777</v>
      </c>
    </row>
    <row r="62" spans="1:15" ht="15">
      <c r="A62" s="9" t="s">
        <v>69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">
      <c r="A63" s="4" t="s">
        <v>70</v>
      </c>
      <c r="B63" s="5">
        <v>3</v>
      </c>
      <c r="C63" s="5">
        <v>0</v>
      </c>
      <c r="D63" s="5">
        <v>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1</v>
      </c>
      <c r="N63" s="5">
        <v>6</v>
      </c>
      <c r="O63" s="8">
        <f>N63/N95</f>
        <v>0.00010023722810651876</v>
      </c>
    </row>
    <row r="64" spans="1:15" ht="15">
      <c r="A64" s="10" t="s">
        <v>23</v>
      </c>
      <c r="B64" s="10">
        <f aca="true" t="shared" si="4" ref="B64:N64">SUM(B63:B63)</f>
        <v>3</v>
      </c>
      <c r="C64" s="10">
        <f t="shared" si="4"/>
        <v>0</v>
      </c>
      <c r="D64" s="10">
        <f t="shared" si="4"/>
        <v>2</v>
      </c>
      <c r="E64" s="10">
        <f t="shared" si="4"/>
        <v>0</v>
      </c>
      <c r="F64" s="10">
        <f t="shared" si="4"/>
        <v>0</v>
      </c>
      <c r="G64" s="10">
        <f t="shared" si="4"/>
        <v>0</v>
      </c>
      <c r="H64" s="10">
        <f t="shared" si="4"/>
        <v>0</v>
      </c>
      <c r="I64" s="10">
        <f t="shared" si="4"/>
        <v>0</v>
      </c>
      <c r="J64" s="10">
        <f t="shared" si="4"/>
        <v>0</v>
      </c>
      <c r="K64" s="10">
        <f t="shared" si="4"/>
        <v>0</v>
      </c>
      <c r="L64" s="10">
        <f t="shared" si="4"/>
        <v>0</v>
      </c>
      <c r="M64" s="10">
        <f t="shared" si="4"/>
        <v>1</v>
      </c>
      <c r="N64" s="10">
        <f t="shared" si="4"/>
        <v>6</v>
      </c>
      <c r="O64" s="11">
        <f>N64/N95</f>
        <v>0.00010023722810651876</v>
      </c>
    </row>
    <row r="65" spans="1:15" ht="15">
      <c r="A65" s="9" t="s">
        <v>71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5">
      <c r="A66" s="4" t="s">
        <v>72</v>
      </c>
      <c r="B66" s="5">
        <v>6</v>
      </c>
      <c r="C66" s="5">
        <v>5</v>
      </c>
      <c r="D66" s="5">
        <v>0</v>
      </c>
      <c r="E66" s="5">
        <v>0</v>
      </c>
      <c r="F66" s="5">
        <v>0</v>
      </c>
      <c r="G66" s="5">
        <v>1</v>
      </c>
      <c r="H66" s="5">
        <v>1</v>
      </c>
      <c r="I66" s="5">
        <v>3</v>
      </c>
      <c r="J66" s="5">
        <v>2</v>
      </c>
      <c r="K66" s="5">
        <v>1</v>
      </c>
      <c r="L66" s="5">
        <v>4</v>
      </c>
      <c r="M66" s="5">
        <v>4</v>
      </c>
      <c r="N66" s="5">
        <v>27</v>
      </c>
      <c r="O66" s="8">
        <f>N66/N95</f>
        <v>0.00045106752647933445</v>
      </c>
    </row>
    <row r="67" spans="1:15" ht="15">
      <c r="A67" s="4" t="s">
        <v>73</v>
      </c>
      <c r="B67" s="5">
        <v>3</v>
      </c>
      <c r="C67" s="5">
        <v>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4</v>
      </c>
      <c r="K67" s="5">
        <v>0</v>
      </c>
      <c r="L67" s="5">
        <v>0</v>
      </c>
      <c r="M67" s="5">
        <v>0</v>
      </c>
      <c r="N67" s="5">
        <v>9</v>
      </c>
      <c r="O67" s="8">
        <f>N67/N95</f>
        <v>0.00015035584215977813</v>
      </c>
    </row>
    <row r="68" spans="1:15" ht="15">
      <c r="A68" s="10" t="s">
        <v>23</v>
      </c>
      <c r="B68" s="10">
        <f aca="true" t="shared" si="5" ref="B68:N68">SUM(B66:B67)</f>
        <v>9</v>
      </c>
      <c r="C68" s="10">
        <f t="shared" si="5"/>
        <v>7</v>
      </c>
      <c r="D68" s="10">
        <f t="shared" si="5"/>
        <v>0</v>
      </c>
      <c r="E68" s="10">
        <f t="shared" si="5"/>
        <v>0</v>
      </c>
      <c r="F68" s="10">
        <f t="shared" si="5"/>
        <v>0</v>
      </c>
      <c r="G68" s="10">
        <f t="shared" si="5"/>
        <v>1</v>
      </c>
      <c r="H68" s="10">
        <f t="shared" si="5"/>
        <v>1</v>
      </c>
      <c r="I68" s="10">
        <f t="shared" si="5"/>
        <v>3</v>
      </c>
      <c r="J68" s="10">
        <f t="shared" si="5"/>
        <v>6</v>
      </c>
      <c r="K68" s="10">
        <f t="shared" si="5"/>
        <v>1</v>
      </c>
      <c r="L68" s="10">
        <f t="shared" si="5"/>
        <v>4</v>
      </c>
      <c r="M68" s="10">
        <f t="shared" si="5"/>
        <v>4</v>
      </c>
      <c r="N68" s="10">
        <f t="shared" si="5"/>
        <v>36</v>
      </c>
      <c r="O68" s="11">
        <f>N68/N95</f>
        <v>0.0006014233686391125</v>
      </c>
    </row>
    <row r="69" spans="1:15" ht="15">
      <c r="A69" s="9" t="s">
        <v>74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5">
      <c r="A70" s="4" t="s">
        <v>75</v>
      </c>
      <c r="B70" s="5">
        <v>13</v>
      </c>
      <c r="C70" s="5">
        <v>15</v>
      </c>
      <c r="D70" s="5">
        <v>10</v>
      </c>
      <c r="E70" s="5">
        <v>9</v>
      </c>
      <c r="F70" s="5">
        <v>6</v>
      </c>
      <c r="G70" s="5">
        <v>3</v>
      </c>
      <c r="H70" s="5">
        <v>13</v>
      </c>
      <c r="I70" s="5">
        <v>4</v>
      </c>
      <c r="J70" s="5">
        <v>18</v>
      </c>
      <c r="K70" s="5">
        <v>21</v>
      </c>
      <c r="L70" s="5">
        <v>12</v>
      </c>
      <c r="M70" s="5">
        <v>25</v>
      </c>
      <c r="N70" s="5">
        <v>149</v>
      </c>
      <c r="O70" s="8">
        <f>N70/N95</f>
        <v>0.0024892244979785494</v>
      </c>
    </row>
    <row r="71" spans="1:15" ht="15">
      <c r="A71" s="10" t="s">
        <v>23</v>
      </c>
      <c r="B71" s="10">
        <f aca="true" t="shared" si="6" ref="B71:N71">SUM(B70:B70)</f>
        <v>13</v>
      </c>
      <c r="C71" s="10">
        <f t="shared" si="6"/>
        <v>15</v>
      </c>
      <c r="D71" s="10">
        <f t="shared" si="6"/>
        <v>10</v>
      </c>
      <c r="E71" s="10">
        <f t="shared" si="6"/>
        <v>9</v>
      </c>
      <c r="F71" s="10">
        <f t="shared" si="6"/>
        <v>6</v>
      </c>
      <c r="G71" s="10">
        <f t="shared" si="6"/>
        <v>3</v>
      </c>
      <c r="H71" s="10">
        <f t="shared" si="6"/>
        <v>13</v>
      </c>
      <c r="I71" s="10">
        <f t="shared" si="6"/>
        <v>4</v>
      </c>
      <c r="J71" s="10">
        <f t="shared" si="6"/>
        <v>18</v>
      </c>
      <c r="K71" s="10">
        <f t="shared" si="6"/>
        <v>21</v>
      </c>
      <c r="L71" s="10">
        <f t="shared" si="6"/>
        <v>12</v>
      </c>
      <c r="M71" s="10">
        <f t="shared" si="6"/>
        <v>25</v>
      </c>
      <c r="N71" s="10">
        <f t="shared" si="6"/>
        <v>149</v>
      </c>
      <c r="O71" s="11">
        <f>N71/N95</f>
        <v>0.0024892244979785494</v>
      </c>
    </row>
    <row r="72" spans="1:15" ht="15">
      <c r="A72" s="9" t="s">
        <v>76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">
      <c r="A73" s="4" t="s">
        <v>77</v>
      </c>
      <c r="B73" s="5">
        <v>1</v>
      </c>
      <c r="C73" s="5">
        <v>3</v>
      </c>
      <c r="D73" s="5">
        <v>1</v>
      </c>
      <c r="E73" s="5">
        <v>0</v>
      </c>
      <c r="F73" s="5">
        <v>0</v>
      </c>
      <c r="G73" s="5">
        <v>1</v>
      </c>
      <c r="H73" s="5">
        <v>1</v>
      </c>
      <c r="I73" s="5">
        <v>4</v>
      </c>
      <c r="J73" s="5">
        <v>3</v>
      </c>
      <c r="K73" s="5">
        <v>1</v>
      </c>
      <c r="L73" s="5">
        <v>2</v>
      </c>
      <c r="M73" s="5">
        <v>4</v>
      </c>
      <c r="N73" s="5">
        <v>21</v>
      </c>
      <c r="O73" s="8">
        <f>N73/N95</f>
        <v>0.00035083029837281566</v>
      </c>
    </row>
    <row r="74" spans="1:15" ht="15">
      <c r="A74" s="4" t="s">
        <v>78</v>
      </c>
      <c r="B74" s="5">
        <v>10</v>
      </c>
      <c r="C74" s="5">
        <v>8</v>
      </c>
      <c r="D74" s="5">
        <v>16</v>
      </c>
      <c r="E74" s="5">
        <v>4</v>
      </c>
      <c r="F74" s="5">
        <v>2</v>
      </c>
      <c r="G74" s="5">
        <v>7</v>
      </c>
      <c r="H74" s="5">
        <v>9</v>
      </c>
      <c r="I74" s="5">
        <v>14</v>
      </c>
      <c r="J74" s="5">
        <v>17</v>
      </c>
      <c r="K74" s="5">
        <v>5</v>
      </c>
      <c r="L74" s="5">
        <v>10</v>
      </c>
      <c r="M74" s="5">
        <v>10</v>
      </c>
      <c r="N74" s="5">
        <v>112</v>
      </c>
      <c r="O74" s="8">
        <f>N74/N95</f>
        <v>0.0018710949246550168</v>
      </c>
    </row>
    <row r="75" spans="1:15" ht="15">
      <c r="A75" s="4" t="s">
        <v>79</v>
      </c>
      <c r="B75" s="5">
        <v>10</v>
      </c>
      <c r="C75" s="5">
        <v>8</v>
      </c>
      <c r="D75" s="5">
        <v>1</v>
      </c>
      <c r="E75" s="5">
        <v>2</v>
      </c>
      <c r="F75" s="5">
        <v>4</v>
      </c>
      <c r="G75" s="5">
        <v>6</v>
      </c>
      <c r="H75" s="5">
        <v>4</v>
      </c>
      <c r="I75" s="5">
        <v>2</v>
      </c>
      <c r="J75" s="5">
        <v>10</v>
      </c>
      <c r="K75" s="5">
        <v>5</v>
      </c>
      <c r="L75" s="5">
        <v>5</v>
      </c>
      <c r="M75" s="5">
        <v>7</v>
      </c>
      <c r="N75" s="5">
        <v>64</v>
      </c>
      <c r="O75" s="8">
        <f>N75/N95</f>
        <v>0.0010691970998028667</v>
      </c>
    </row>
    <row r="76" spans="1:15" ht="15">
      <c r="A76" s="4" t="s">
        <v>80</v>
      </c>
      <c r="B76" s="5">
        <v>0</v>
      </c>
      <c r="C76" s="5">
        <v>0</v>
      </c>
      <c r="D76" s="5">
        <v>0</v>
      </c>
      <c r="E76" s="5">
        <v>2</v>
      </c>
      <c r="F76" s="5">
        <v>1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1</v>
      </c>
      <c r="N76" s="5">
        <v>4</v>
      </c>
      <c r="O76" s="8">
        <f>N76/N95</f>
        <v>6.682481873767917E-05</v>
      </c>
    </row>
    <row r="77" spans="1:15" ht="15">
      <c r="A77" s="4" t="s">
        <v>81</v>
      </c>
      <c r="B77" s="5">
        <v>4</v>
      </c>
      <c r="C77" s="5">
        <v>2</v>
      </c>
      <c r="D77" s="5">
        <v>1</v>
      </c>
      <c r="E77" s="5">
        <v>2</v>
      </c>
      <c r="F77" s="5">
        <v>0</v>
      </c>
      <c r="G77" s="5">
        <v>2</v>
      </c>
      <c r="H77" s="5">
        <v>1</v>
      </c>
      <c r="I77" s="5">
        <v>2</v>
      </c>
      <c r="J77" s="5">
        <v>2</v>
      </c>
      <c r="K77" s="5">
        <v>2</v>
      </c>
      <c r="L77" s="5">
        <v>1</v>
      </c>
      <c r="M77" s="5">
        <v>3</v>
      </c>
      <c r="N77" s="5">
        <v>22</v>
      </c>
      <c r="O77" s="8">
        <f>N77/N95</f>
        <v>0.0003675365030572355</v>
      </c>
    </row>
    <row r="78" spans="1:15" ht="15">
      <c r="A78" s="4" t="s">
        <v>82</v>
      </c>
      <c r="B78" s="5">
        <v>3</v>
      </c>
      <c r="C78" s="5">
        <v>0</v>
      </c>
      <c r="D78" s="5">
        <v>1</v>
      </c>
      <c r="E78" s="5">
        <v>1</v>
      </c>
      <c r="F78" s="5">
        <v>0</v>
      </c>
      <c r="G78" s="5">
        <v>1</v>
      </c>
      <c r="H78" s="5">
        <v>0</v>
      </c>
      <c r="I78" s="5">
        <v>3</v>
      </c>
      <c r="J78" s="5">
        <v>4</v>
      </c>
      <c r="K78" s="5">
        <v>10</v>
      </c>
      <c r="L78" s="5">
        <v>4</v>
      </c>
      <c r="M78" s="5">
        <v>4</v>
      </c>
      <c r="N78" s="5">
        <v>31</v>
      </c>
      <c r="O78" s="8">
        <f>N78/N95</f>
        <v>0.0005178923452170136</v>
      </c>
    </row>
    <row r="79" spans="1:15" ht="15">
      <c r="A79" s="4" t="s">
        <v>83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1</v>
      </c>
      <c r="L79" s="5">
        <v>1</v>
      </c>
      <c r="M79" s="5">
        <v>0</v>
      </c>
      <c r="N79" s="5">
        <v>2</v>
      </c>
      <c r="O79" s="8">
        <f>N79/N95</f>
        <v>3.3412409368839586E-05</v>
      </c>
    </row>
    <row r="80" spans="1:15" ht="15">
      <c r="A80" s="4" t="s">
        <v>84</v>
      </c>
      <c r="B80" s="5">
        <v>5</v>
      </c>
      <c r="C80" s="5">
        <v>7</v>
      </c>
      <c r="D80" s="5">
        <v>7</v>
      </c>
      <c r="E80" s="5">
        <v>3</v>
      </c>
      <c r="F80" s="5">
        <v>1</v>
      </c>
      <c r="G80" s="5">
        <v>5</v>
      </c>
      <c r="H80" s="5">
        <v>17</v>
      </c>
      <c r="I80" s="5">
        <v>14</v>
      </c>
      <c r="J80" s="5">
        <v>27</v>
      </c>
      <c r="K80" s="5">
        <v>20</v>
      </c>
      <c r="L80" s="5">
        <v>17</v>
      </c>
      <c r="M80" s="5">
        <v>10</v>
      </c>
      <c r="N80" s="5">
        <v>133</v>
      </c>
      <c r="O80" s="8">
        <f>N80/N95</f>
        <v>0.0022219252230278323</v>
      </c>
    </row>
    <row r="81" spans="1:15" ht="15">
      <c r="A81" s="4" t="s">
        <v>85</v>
      </c>
      <c r="B81" s="5">
        <v>3</v>
      </c>
      <c r="C81" s="5">
        <v>2</v>
      </c>
      <c r="D81" s="5">
        <v>0</v>
      </c>
      <c r="E81" s="5">
        <v>0</v>
      </c>
      <c r="F81" s="5">
        <v>1</v>
      </c>
      <c r="G81" s="5">
        <v>2</v>
      </c>
      <c r="H81" s="5">
        <v>3</v>
      </c>
      <c r="I81" s="5">
        <v>1</v>
      </c>
      <c r="J81" s="5">
        <v>3</v>
      </c>
      <c r="K81" s="5">
        <v>2</v>
      </c>
      <c r="L81" s="5">
        <v>1</v>
      </c>
      <c r="M81" s="5">
        <v>3</v>
      </c>
      <c r="N81" s="5">
        <v>21</v>
      </c>
      <c r="O81" s="8">
        <f>N81/N95</f>
        <v>0.00035083029837281566</v>
      </c>
    </row>
    <row r="82" spans="1:15" ht="15">
      <c r="A82" s="10" t="s">
        <v>23</v>
      </c>
      <c r="B82" s="10">
        <f aca="true" t="shared" si="7" ref="B82:N82">SUM(B73:B81)</f>
        <v>36</v>
      </c>
      <c r="C82" s="10">
        <f t="shared" si="7"/>
        <v>30</v>
      </c>
      <c r="D82" s="10">
        <f t="shared" si="7"/>
        <v>27</v>
      </c>
      <c r="E82" s="10">
        <f t="shared" si="7"/>
        <v>14</v>
      </c>
      <c r="F82" s="10">
        <f t="shared" si="7"/>
        <v>9</v>
      </c>
      <c r="G82" s="10">
        <f t="shared" si="7"/>
        <v>24</v>
      </c>
      <c r="H82" s="10">
        <f t="shared" si="7"/>
        <v>35</v>
      </c>
      <c r="I82" s="10">
        <f t="shared" si="7"/>
        <v>40</v>
      </c>
      <c r="J82" s="10">
        <f t="shared" si="7"/>
        <v>66</v>
      </c>
      <c r="K82" s="10">
        <f t="shared" si="7"/>
        <v>46</v>
      </c>
      <c r="L82" s="10">
        <f t="shared" si="7"/>
        <v>41</v>
      </c>
      <c r="M82" s="10">
        <f t="shared" si="7"/>
        <v>42</v>
      </c>
      <c r="N82" s="10">
        <f t="shared" si="7"/>
        <v>410</v>
      </c>
      <c r="O82" s="11">
        <f>N82/N95</f>
        <v>0.006849543920612116</v>
      </c>
    </row>
    <row r="83" spans="1:15" ht="15">
      <c r="A83" s="9" t="s">
        <v>86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4" t="s">
        <v>87</v>
      </c>
      <c r="B84" s="5">
        <v>2</v>
      </c>
      <c r="C84" s="5">
        <v>4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5">
        <v>2</v>
      </c>
      <c r="J84" s="5">
        <v>5</v>
      </c>
      <c r="K84" s="5">
        <v>4</v>
      </c>
      <c r="L84" s="5">
        <v>4</v>
      </c>
      <c r="M84" s="5">
        <v>3</v>
      </c>
      <c r="N84" s="5">
        <v>25</v>
      </c>
      <c r="O84" s="8">
        <f>N84/N95</f>
        <v>0.0004176551171104948</v>
      </c>
    </row>
    <row r="85" spans="1:15" ht="15">
      <c r="A85" s="10" t="s">
        <v>23</v>
      </c>
      <c r="B85" s="10">
        <f aca="true" t="shared" si="8" ref="B85:N85">SUM(B84:B84)</f>
        <v>2</v>
      </c>
      <c r="C85" s="10">
        <f t="shared" si="8"/>
        <v>4</v>
      </c>
      <c r="D85" s="10">
        <f t="shared" si="8"/>
        <v>0</v>
      </c>
      <c r="E85" s="10">
        <f t="shared" si="8"/>
        <v>0</v>
      </c>
      <c r="F85" s="10">
        <f t="shared" si="8"/>
        <v>0</v>
      </c>
      <c r="G85" s="10">
        <f t="shared" si="8"/>
        <v>0</v>
      </c>
      <c r="H85" s="10">
        <f t="shared" si="8"/>
        <v>1</v>
      </c>
      <c r="I85" s="10">
        <f t="shared" si="8"/>
        <v>2</v>
      </c>
      <c r="J85" s="10">
        <f t="shared" si="8"/>
        <v>5</v>
      </c>
      <c r="K85" s="10">
        <f t="shared" si="8"/>
        <v>4</v>
      </c>
      <c r="L85" s="10">
        <f t="shared" si="8"/>
        <v>4</v>
      </c>
      <c r="M85" s="10">
        <f t="shared" si="8"/>
        <v>3</v>
      </c>
      <c r="N85" s="10">
        <f t="shared" si="8"/>
        <v>25</v>
      </c>
      <c r="O85" s="11">
        <f>N85/N95</f>
        <v>0.0004176551171104948</v>
      </c>
    </row>
    <row r="86" spans="1:15" ht="15">
      <c r="A86" s="9" t="s">
        <v>88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30">
      <c r="A87" s="4" t="s">
        <v>89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1</v>
      </c>
      <c r="N87" s="5">
        <v>1</v>
      </c>
      <c r="O87" s="8">
        <f>N87/N95</f>
        <v>1.6706204684419793E-05</v>
      </c>
    </row>
    <row r="88" spans="1:15" ht="15">
      <c r="A88" s="10" t="s">
        <v>23</v>
      </c>
      <c r="B88" s="10">
        <f aca="true" t="shared" si="9" ref="B88:N88">SUM(B87:B87)</f>
        <v>0</v>
      </c>
      <c r="C88" s="10">
        <f t="shared" si="9"/>
        <v>0</v>
      </c>
      <c r="D88" s="10">
        <f t="shared" si="9"/>
        <v>0</v>
      </c>
      <c r="E88" s="10">
        <f t="shared" si="9"/>
        <v>0</v>
      </c>
      <c r="F88" s="10">
        <f t="shared" si="9"/>
        <v>0</v>
      </c>
      <c r="G88" s="10">
        <f t="shared" si="9"/>
        <v>0</v>
      </c>
      <c r="H88" s="10">
        <f t="shared" si="9"/>
        <v>0</v>
      </c>
      <c r="I88" s="10">
        <f t="shared" si="9"/>
        <v>0</v>
      </c>
      <c r="J88" s="10">
        <f t="shared" si="9"/>
        <v>0</v>
      </c>
      <c r="K88" s="10">
        <f t="shared" si="9"/>
        <v>0</v>
      </c>
      <c r="L88" s="10">
        <f t="shared" si="9"/>
        <v>0</v>
      </c>
      <c r="M88" s="10">
        <f t="shared" si="9"/>
        <v>1</v>
      </c>
      <c r="N88" s="10">
        <f t="shared" si="9"/>
        <v>1</v>
      </c>
      <c r="O88" s="11">
        <f>N88/N95</f>
        <v>1.6706204684419793E-05</v>
      </c>
    </row>
    <row r="89" spans="1:15" ht="15">
      <c r="A89" s="9" t="s">
        <v>86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4" t="s">
        <v>87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2</v>
      </c>
      <c r="N90" s="5">
        <v>2</v>
      </c>
      <c r="O90" s="8">
        <f>N90/N95</f>
        <v>3.3412409368839586E-05</v>
      </c>
    </row>
    <row r="91" spans="1:15" ht="15">
      <c r="A91" s="10" t="s">
        <v>23</v>
      </c>
      <c r="B91" s="10">
        <f aca="true" t="shared" si="10" ref="B91:N91">SUM(B90:B90)</f>
        <v>0</v>
      </c>
      <c r="C91" s="10">
        <f t="shared" si="10"/>
        <v>0</v>
      </c>
      <c r="D91" s="10">
        <f t="shared" si="10"/>
        <v>0</v>
      </c>
      <c r="E91" s="10">
        <f t="shared" si="10"/>
        <v>0</v>
      </c>
      <c r="F91" s="10">
        <f t="shared" si="10"/>
        <v>0</v>
      </c>
      <c r="G91" s="10">
        <f t="shared" si="10"/>
        <v>0</v>
      </c>
      <c r="H91" s="10">
        <f t="shared" si="10"/>
        <v>0</v>
      </c>
      <c r="I91" s="10">
        <f t="shared" si="10"/>
        <v>0</v>
      </c>
      <c r="J91" s="10">
        <f t="shared" si="10"/>
        <v>0</v>
      </c>
      <c r="K91" s="10">
        <f t="shared" si="10"/>
        <v>0</v>
      </c>
      <c r="L91" s="10">
        <f t="shared" si="10"/>
        <v>0</v>
      </c>
      <c r="M91" s="10">
        <f t="shared" si="10"/>
        <v>2</v>
      </c>
      <c r="N91" s="10">
        <f t="shared" si="10"/>
        <v>2</v>
      </c>
      <c r="O91" s="11">
        <f>N91/N95</f>
        <v>3.3412409368839586E-05</v>
      </c>
    </row>
    <row r="92" spans="1:15" ht="15">
      <c r="A92" s="9" t="s">
        <v>88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4" t="s">
        <v>90</v>
      </c>
      <c r="B93" s="5">
        <v>12</v>
      </c>
      <c r="C93" s="5">
        <v>8</v>
      </c>
      <c r="D93" s="5">
        <v>6</v>
      </c>
      <c r="E93" s="5">
        <v>3</v>
      </c>
      <c r="F93" s="5">
        <v>2</v>
      </c>
      <c r="G93" s="5">
        <v>0</v>
      </c>
      <c r="H93" s="5">
        <v>4</v>
      </c>
      <c r="I93" s="5">
        <v>2</v>
      </c>
      <c r="J93" s="5">
        <v>4</v>
      </c>
      <c r="K93" s="5">
        <v>0</v>
      </c>
      <c r="L93" s="5">
        <v>2</v>
      </c>
      <c r="M93" s="5">
        <v>2</v>
      </c>
      <c r="N93" s="5">
        <v>45</v>
      </c>
      <c r="O93" s="8">
        <f>N93/N95</f>
        <v>0.0007517792107988907</v>
      </c>
    </row>
    <row r="94" spans="1:15" ht="15">
      <c r="A94" s="10" t="s">
        <v>23</v>
      </c>
      <c r="B94" s="10">
        <f aca="true" t="shared" si="11" ref="B94:N94">SUM(B93:B93)</f>
        <v>12</v>
      </c>
      <c r="C94" s="10">
        <f t="shared" si="11"/>
        <v>8</v>
      </c>
      <c r="D94" s="10">
        <f t="shared" si="11"/>
        <v>6</v>
      </c>
      <c r="E94" s="10">
        <f t="shared" si="11"/>
        <v>3</v>
      </c>
      <c r="F94" s="10">
        <f t="shared" si="11"/>
        <v>2</v>
      </c>
      <c r="G94" s="10">
        <f t="shared" si="11"/>
        <v>0</v>
      </c>
      <c r="H94" s="10">
        <f t="shared" si="11"/>
        <v>4</v>
      </c>
      <c r="I94" s="10">
        <f t="shared" si="11"/>
        <v>2</v>
      </c>
      <c r="J94" s="10">
        <f t="shared" si="11"/>
        <v>4</v>
      </c>
      <c r="K94" s="10">
        <f t="shared" si="11"/>
        <v>0</v>
      </c>
      <c r="L94" s="10">
        <f t="shared" si="11"/>
        <v>2</v>
      </c>
      <c r="M94" s="10">
        <f t="shared" si="11"/>
        <v>2</v>
      </c>
      <c r="N94" s="10">
        <f t="shared" si="11"/>
        <v>45</v>
      </c>
      <c r="O94" s="11">
        <f>N94/N95</f>
        <v>0.0007517792107988907</v>
      </c>
    </row>
    <row r="95" spans="1:15" ht="15">
      <c r="A95" s="9" t="s">
        <v>91</v>
      </c>
      <c r="B95" s="9">
        <f aca="true" t="shared" si="12" ref="B95:N95">(SUM(B9:B94))/2</f>
        <v>5376</v>
      </c>
      <c r="C95" s="9">
        <f t="shared" si="12"/>
        <v>4978</v>
      </c>
      <c r="D95" s="9">
        <f t="shared" si="12"/>
        <v>2633</v>
      </c>
      <c r="E95" s="9">
        <f t="shared" si="12"/>
        <v>2020</v>
      </c>
      <c r="F95" s="9">
        <f t="shared" si="12"/>
        <v>3563</v>
      </c>
      <c r="G95" s="9">
        <f t="shared" si="12"/>
        <v>5883</v>
      </c>
      <c r="H95" s="9">
        <f t="shared" si="12"/>
        <v>6204</v>
      </c>
      <c r="I95" s="9">
        <f t="shared" si="12"/>
        <v>6822</v>
      </c>
      <c r="J95" s="9">
        <f t="shared" si="12"/>
        <v>5592</v>
      </c>
      <c r="K95" s="9">
        <f t="shared" si="12"/>
        <v>5579</v>
      </c>
      <c r="L95" s="9">
        <f t="shared" si="12"/>
        <v>5265</v>
      </c>
      <c r="M95" s="9">
        <f t="shared" si="12"/>
        <v>5943</v>
      </c>
      <c r="N95" s="9">
        <f t="shared" si="12"/>
        <v>59858</v>
      </c>
      <c r="O95" s="12">
        <f>N95/N95</f>
        <v>1</v>
      </c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2021-01-11T20:18:42Z</dcterms:modified>
  <cp:category/>
  <cp:version/>
  <cp:contentType/>
  <cp:contentStatus/>
</cp:coreProperties>
</file>