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<sst xmlns="http://schemas.openxmlformats.org/spreadsheetml/2006/main" count="107" uniqueCount="92">
  <si>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</si>
  <si>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</si>
  <si>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</si>
  <si>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</si>
  <si>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</si>
  <si>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</si>
  <si>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</si>
  <si>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</si>
  <si>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</si>
  <si>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</si>
  <si>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</si>
  <si>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</si>
  <si>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</si>
  <si>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</si>
  <si>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</si>
  <si>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</si>
  <si>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 DE ENTIDAD</t>
  </si>
  <si>
    <t>AL 31 DE DICIEMBRE DE 2019</t>
  </si>
  <si>
    <t>ENTIDAD FINANCIERA</t>
  </si>
  <si>
    <t>75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</si>
  <si>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</si>
  <si>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LA PROMOTORA ENTIDAD FINANCIERA DE VIVIENDA                                                                                                                                                             </t>
  </si>
  <si>
    <t xml:space="preserve">EL PROGRESO ENTIDAD FINANCIERA DE VIVIENDA                                                                                                                                                              </t>
  </si>
  <si>
    <t>SUB-TOTAL</t>
  </si>
  <si>
    <t>01</t>
  </si>
  <si>
    <t>BANCO NACIONAL DE BOLIVIA S.A.</t>
  </si>
  <si>
    <t>BANCO MERCANTIL SANTA CRUZ S.A.</t>
  </si>
  <si>
    <t>BANCO DE CRÉDITO DE BOLIVIA S.A.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</si>
  <si>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</si>
  <si>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</si>
  <si>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</si>
  <si>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</si>
  <si>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</si>
  <si>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</si>
  <si>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</si>
  <si>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FASSIL S.A.</t>
  </si>
  <si>
    <t>BANCO PRODEM S.A.</t>
  </si>
  <si>
    <t>74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</si>
  <si>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</si>
  <si>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BANCO PYME DE LA COMUNIDAD S.A.                                                                                                                                                                         </t>
  </si>
  <si>
    <t>03</t>
  </si>
  <si>
    <t xml:space="preserve">COOPERATIVA DE AHORRO Y CRÉDITO ABIERTA JESÚS NAZARENO R. L.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</si>
  <si>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</si>
  <si>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"FÁTIMA" R.L.                                                                                                                                           </t>
  </si>
  <si>
    <t xml:space="preserve">COOPERATIVA DE AHORRO Y CRÉDITO ABIERTA LA MERCED LTDA.                                                                                                                                                 </t>
  </si>
  <si>
    <t xml:space="preserve">COOPERATIVA DE AHORRO Y CRÉDITO ABIERTA SAN PEDRO LTDA.                                                                                                                                                 </t>
  </si>
  <si>
    <t xml:space="preserve">COOPERATIVA DE AHORRO Y CRÉDITO ABIERTA LOYOLA LTDA.                                                                                                                                                    </t>
  </si>
  <si>
    <t xml:space="preserve">COOPERATIVA DE AHORRO Y CRÉDITO ABIERTA CATEDRAL DE TARIJA LTDA.                                                                                                                                        </t>
  </si>
  <si>
    <t xml:space="preserve">COOPERATIVA DE AHORRO Y CRÉDITO ABIERTA SAN ANTONIO LTDA.                                                                                                                                               </t>
  </si>
  <si>
    <t xml:space="preserve">COOPERATIVA DE AHORRO Y CRÉDITO ABIERTA PÍO X LTDA.                                                                                                                                                     </t>
  </si>
  <si>
    <t xml:space="preserve">COOPERATIVA DE AHORRO Y CRÉDITO ABIERTA INCA HUASI LTDA.                                                                                                                                                </t>
  </si>
  <si>
    <t xml:space="preserve">COOPERATIVA DE AHORRO Y CRÉDITO ABIERTA QUILLACOLLO LTDA.                                                                                                                                               </t>
  </si>
  <si>
    <t xml:space="preserve">COOPERATIVA DE AHORRO Y CRÉDITO ABIERTA SAN JOSÉ DE PUNATA LTDA.                                                                                                                                        </t>
  </si>
  <si>
    <t>COOPERATIVA DE AHORRO Y CRÉDITO ABIERTA TRINIDAD R.L.</t>
  </si>
  <si>
    <t>COOPERATIVA DE AHORRO Y CRÉDITO ABIERTA "SAN ROQUE" R.L.</t>
  </si>
  <si>
    <t xml:space="preserve">COOPERATIVA DE AHORRO Y CRÉDITO ABIERTA SAN MATEO LTDA.                                                                                                                                                 </t>
  </si>
  <si>
    <t xml:space="preserve">COOPERATIVA DE AHORRO Y CRÉDITO ABIERTA EL CHOROLQUE LTDA.                                                                                                                                              </t>
  </si>
  <si>
    <t>COOPERATIVA DE AHORRO Y CRÉDITO ABIERTA "MADRE Y MAESTRA" R.L.</t>
  </si>
  <si>
    <t>COOPERATIVA DE AHORRO Y CRÉDITO ABIERTA CATEDRAL R.L.</t>
  </si>
  <si>
    <t xml:space="preserve">COOPERATIVA DE AHORRO Y CRÉDITO ABIERTA ASUNCIÓN LTDA.                                                                                                                                                  </t>
  </si>
  <si>
    <t xml:space="preserve">COOPERATIVA DE AHORRO Y CRÉDITO ABIERTA SAN JOSÉ DE BERMEJO LTDA.                                                                                                                                       </t>
  </si>
  <si>
    <t xml:space="preserve">COOPERATIVA DE AHORRO Y CRÉDITO ABIERTA MAGISTERIO RURAL LTDA.                                                                                                                                          </t>
  </si>
  <si>
    <t xml:space="preserve">COOPERATIVA DE AHORRO Y CRÉDITO ABIERTA SAN JOAQUÍN LTDA.                                                                                                                                               </t>
  </si>
  <si>
    <t>COOPERATIVA DE AHORRO Y CRÉDITO ABIERTA "CACEF" R.L.</t>
  </si>
  <si>
    <t>COOPERATIVA DE AHORRO Y CRÉDITO ABIERTA "LA SAGRADA FAMILIA" R.L..</t>
  </si>
  <si>
    <t>COOPERATIVA DE AHORRO Y CRÉDITO ABIERTA "PROGRESO" R.L.</t>
  </si>
  <si>
    <t>COOPERATIVA DE AHORRO Y CRÉDITO ABIERTA "MAGISTERIO RURAL DE CHUQUISACA" R.L..</t>
  </si>
  <si>
    <t>11</t>
  </si>
  <si>
    <t>BISA LEASING S.A.</t>
  </si>
  <si>
    <t xml:space="preserve">BNB LEASING S.A.                                                                                                                                                                                        </t>
  </si>
  <si>
    <t>15</t>
  </si>
  <si>
    <t>BURÓ DE INFORMACIÓN INFOCENTER S.A.</t>
  </si>
  <si>
    <t xml:space="preserve">INFOCRED BI S.A                                                                                                                                                                                         </t>
  </si>
  <si>
    <t>53</t>
  </si>
  <si>
    <t xml:space="preserve">E-FECTIVO ESPM S.A.                                                                                                                                                                                     </t>
  </si>
  <si>
    <t>28</t>
  </si>
  <si>
    <t xml:space="preserve">COOPERATIVA DE AHORRO Y CRÉDITO SOCIETARIA SAN MARTÍN LTDA.                                                                                                                                             </t>
  </si>
  <si>
    <t>27</t>
  </si>
  <si>
    <t>CIDRE IFD</t>
  </si>
  <si>
    <t>CRECER IFD</t>
  </si>
  <si>
    <t>DIACONÍA FRIF - IFD</t>
  </si>
  <si>
    <t>FONDECO IFD</t>
  </si>
  <si>
    <t>FUBODE IFD</t>
  </si>
  <si>
    <t>IDEPRO IFD</t>
  </si>
  <si>
    <t xml:space="preserve">FUNDACIÓN PRO MUJER IFD                                                                                                                                                          </t>
  </si>
  <si>
    <t>SEMBRAR SARTAWI IFD</t>
  </si>
  <si>
    <t>10</t>
  </si>
  <si>
    <t>BANCO DE DESARROLLO PRODUCTIVO S.A.M.</t>
  </si>
  <si>
    <t>51</t>
  </si>
  <si>
    <t>LINKSER EMPRESA ADMINISTRADORA DE TARJETAS ELECTRÓNICAS S.A.</t>
  </si>
  <si>
    <t>ADMINISTRADORA DE TARJETAS DE CRÉDITO S.A.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</si>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</sst>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40" fillId="35" borderId="10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10" fontId="40" fillId="35" borderId="10" xfId="0" applyNumberFormat="1" applyFont="1" applyFill="1" applyBorder="1" applyAlignment="1">
      <alignment horizontal="center" vertical="center" wrapText="1"/>
    </xf>
    <xf numFmtId="10" fontId="40" fillId="35" borderId="11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wrapText="1"/>
    </xf>
    <xf numFmtId="0" fontId="41" fillId="37" borderId="12" xfId="53" applyFont="1" applyFill="1" applyBorder="1" applyAlignment="1" applyProtection="1">
      <alignment horizontal="center" wrapText="1"/>
      <protection/>
    </xf>
    <xf numFmtId="0" fontId="41" fillId="37" borderId="0" xfId="53" applyFont="1" applyFill="1" applyBorder="1" applyAlignment="1" applyProtection="1">
      <alignment horizontal="center" wrapText="1"/>
      <protection/>
    </xf>
    <xf numFmtId="0" fontId="41" fillId="37" borderId="13" xfId="53" applyFont="1" applyFill="1" applyBorder="1" applyAlignment="1" applyProtection="1">
      <alignment horizontal="center" wrapText="1"/>
      <protection/>
    </xf>
    <xf numFmtId="0" fontId="41" fillId="37" borderId="14" xfId="53" applyFont="1" applyFill="1" applyBorder="1" applyAlignment="1" applyProtection="1">
      <alignment horizontal="center" wrapText="1"/>
      <protection/>
    </xf>
    <xf numFmtId="0" fontId="19" fillId="38" borderId="0" xfId="0" applyFont="1" applyFill="1" applyBorder="1" applyAlignment="1">
      <alignment horizontal="left" wrapText="1"/>
    </xf>
    <xf numFmtId="0" fontId="40" fillId="35" borderId="10" xfId="0" applyNumberFormat="1" applyFont="1" applyFill="1" applyBorder="1" applyAlignment="1">
      <alignment horizontal="center" vertical="center" wrapText="1"/>
    </xf>
    <xf numFmtId="0" fontId="40" fillId="3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O15" sqref="O15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21.75" customHeight="1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2" customFormat="1" ht="21.75" customHeight="1">
      <c r="A5" s="18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1.75" customHeight="1" thickBot="1">
      <c r="A6" s="20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.75" customHeight="1">
      <c r="A7" s="13" t="s">
        <v>18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2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0</v>
      </c>
      <c r="O7" s="15" t="s">
        <v>1</v>
      </c>
    </row>
    <row r="8" spans="1:15" ht="15">
      <c r="A8" s="14"/>
      <c r="B8" s="14"/>
      <c r="C8" s="14"/>
      <c r="D8" s="14"/>
      <c r="E8" s="14"/>
      <c r="F8" s="14"/>
      <c r="G8" s="24"/>
      <c r="H8" s="14"/>
      <c r="I8" s="14"/>
      <c r="J8" s="14"/>
      <c r="K8" s="14"/>
      <c r="L8" s="14"/>
      <c r="M8" s="14"/>
      <c r="N8" s="14"/>
      <c r="O8" s="16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5">
        <v>5</v>
      </c>
      <c r="C10" s="5">
        <v>10</v>
      </c>
      <c r="D10" s="5">
        <v>12</v>
      </c>
      <c r="E10" s="5">
        <v>8</v>
      </c>
      <c r="F10" s="5">
        <v>5</v>
      </c>
      <c r="G10" s="5">
        <v>6</v>
      </c>
      <c r="H10" s="5">
        <v>8</v>
      </c>
      <c r="I10" s="5">
        <v>7</v>
      </c>
      <c r="J10" s="5">
        <v>7</v>
      </c>
      <c r="K10" s="5">
        <v>4</v>
      </c>
      <c r="L10">
        <v>8</v>
      </c>
      <c r="M10" s="5">
        <v>7</v>
      </c>
      <c r="N10" s="5">
        <v>87</v>
      </c>
      <c r="O10" s="8">
        <f>N10/N96</f>
        <v>0.0014848443473511742</v>
      </c>
    </row>
    <row r="11" spans="1:15" ht="15">
      <c r="A11" s="4" t="s">
        <v>21</v>
      </c>
      <c r="B11" s="5">
        <v>3</v>
      </c>
      <c r="C11" s="5">
        <v>4</v>
      </c>
      <c r="D11" s="5">
        <v>3</v>
      </c>
      <c r="E11" s="5">
        <v>7</v>
      </c>
      <c r="F11" s="5">
        <v>5</v>
      </c>
      <c r="G11" s="5">
        <v>5</v>
      </c>
      <c r="H11" s="5">
        <v>1</v>
      </c>
      <c r="I11" s="5">
        <v>4</v>
      </c>
      <c r="J11" s="5">
        <v>6</v>
      </c>
      <c r="K11" s="5">
        <v>4</v>
      </c>
      <c r="L11" s="5">
        <v>6</v>
      </c>
      <c r="M11" s="5">
        <v>2</v>
      </c>
      <c r="N11" s="5">
        <v>50</v>
      </c>
      <c r="O11" s="8">
        <f>N11/N96</f>
        <v>0.0008533588203167668</v>
      </c>
    </row>
    <row r="12" spans="1:15" ht="15">
      <c r="A12" s="4" t="s">
        <v>22</v>
      </c>
      <c r="B12" s="5">
        <v>1</v>
      </c>
      <c r="C12" s="5">
        <v>1</v>
      </c>
      <c r="D12" s="5">
        <v>0</v>
      </c>
      <c r="E12" s="5">
        <v>0</v>
      </c>
      <c r="F12" s="5">
        <v>4</v>
      </c>
      <c r="G12" s="5">
        <v>0</v>
      </c>
      <c r="H12" s="5">
        <v>2</v>
      </c>
      <c r="I12" s="5">
        <v>1</v>
      </c>
      <c r="J12" s="5">
        <v>2</v>
      </c>
      <c r="K12" s="5">
        <v>4</v>
      </c>
      <c r="L12" s="5">
        <v>3</v>
      </c>
      <c r="M12" s="5">
        <v>4</v>
      </c>
      <c r="N12" s="5">
        <v>22</v>
      </c>
      <c r="O12" s="8">
        <f>N12/N96</f>
        <v>0.00037547788093937736</v>
      </c>
    </row>
    <row r="13" spans="1:15" ht="15">
      <c r="A13" s="10" t="s">
        <v>23</v>
      </c>
      <c r="B13" s="10">
        <f aca="true" t="shared" si="0" ref="B13:N13">SUM(B10:B12)</f>
        <v>9</v>
      </c>
      <c r="C13" s="10">
        <f t="shared" si="0"/>
        <v>15</v>
      </c>
      <c r="D13" s="10">
        <f t="shared" si="0"/>
        <v>15</v>
      </c>
      <c r="E13" s="10">
        <f t="shared" si="0"/>
        <v>15</v>
      </c>
      <c r="F13" s="10">
        <f t="shared" si="0"/>
        <v>14</v>
      </c>
      <c r="G13" s="10">
        <f t="shared" si="0"/>
        <v>11</v>
      </c>
      <c r="H13" s="10">
        <f t="shared" si="0"/>
        <v>11</v>
      </c>
      <c r="I13" s="10">
        <f t="shared" si="0"/>
        <v>12</v>
      </c>
      <c r="J13" s="10">
        <f t="shared" si="0"/>
        <v>15</v>
      </c>
      <c r="K13" s="10">
        <f t="shared" si="0"/>
        <v>12</v>
      </c>
      <c r="L13" s="10">
        <f t="shared" si="0"/>
        <v>17</v>
      </c>
      <c r="M13" s="10">
        <f t="shared" si="0"/>
        <v>13</v>
      </c>
      <c r="N13" s="10">
        <f t="shared" si="0"/>
        <v>159</v>
      </c>
      <c r="O13" s="11">
        <f>N13/N96</f>
        <v>0.0027136810486073186</v>
      </c>
    </row>
    <row r="14" spans="1:15" ht="15">
      <c r="A14" s="9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0.25" customHeight="1">
      <c r="A15" s="4" t="s">
        <v>25</v>
      </c>
      <c r="B15" s="5">
        <v>1932</v>
      </c>
      <c r="C15" s="5">
        <v>1744</v>
      </c>
      <c r="D15" s="5">
        <v>1809</v>
      </c>
      <c r="E15" s="5">
        <v>1472</v>
      </c>
      <c r="F15" s="5">
        <v>1417</v>
      </c>
      <c r="G15" s="5">
        <v>1413</v>
      </c>
      <c r="H15" s="5">
        <v>1876</v>
      </c>
      <c r="I15" s="5">
        <v>1759</v>
      </c>
      <c r="J15" s="5">
        <v>1789</v>
      </c>
      <c r="K15" s="5">
        <v>1828</v>
      </c>
      <c r="L15" s="5">
        <v>1377</v>
      </c>
      <c r="M15" s="5">
        <v>1619</v>
      </c>
      <c r="N15" s="5">
        <v>20035</v>
      </c>
      <c r="O15" s="8">
        <f>N15/N96</f>
        <v>0.3419408793009285</v>
      </c>
    </row>
    <row r="16" spans="1:15" ht="15">
      <c r="A16" s="4" t="s">
        <v>26</v>
      </c>
      <c r="B16" s="5">
        <v>392</v>
      </c>
      <c r="C16" s="5">
        <v>357</v>
      </c>
      <c r="D16" s="5">
        <v>399</v>
      </c>
      <c r="E16" s="5">
        <v>415</v>
      </c>
      <c r="F16" s="5">
        <v>460</v>
      </c>
      <c r="G16" s="5">
        <v>453</v>
      </c>
      <c r="H16" s="5">
        <v>530</v>
      </c>
      <c r="I16" s="5">
        <v>559</v>
      </c>
      <c r="J16" s="5">
        <v>481</v>
      </c>
      <c r="K16" s="5">
        <v>522</v>
      </c>
      <c r="L16" s="5">
        <v>415</v>
      </c>
      <c r="M16" s="5">
        <v>549</v>
      </c>
      <c r="N16">
        <v>5532</v>
      </c>
      <c r="O16" s="6">
        <f>N16/N96</f>
        <v>0.09441561987984708</v>
      </c>
    </row>
    <row r="17" spans="1:15" ht="15">
      <c r="A17" s="4" t="s">
        <v>27</v>
      </c>
      <c r="B17" s="5">
        <v>152</v>
      </c>
      <c r="C17" s="5">
        <v>170</v>
      </c>
      <c r="D17" s="5">
        <v>52</v>
      </c>
      <c r="E17" s="5">
        <v>172</v>
      </c>
      <c r="F17" s="5">
        <v>170</v>
      </c>
      <c r="G17" s="5">
        <v>166</v>
      </c>
      <c r="H17" s="5">
        <v>180</v>
      </c>
      <c r="I17" s="5">
        <v>189</v>
      </c>
      <c r="J17" s="5">
        <v>200</v>
      </c>
      <c r="K17" s="5">
        <v>162</v>
      </c>
      <c r="L17" s="5">
        <v>150</v>
      </c>
      <c r="M17" s="5">
        <v>206</v>
      </c>
      <c r="N17" s="5">
        <v>1969</v>
      </c>
      <c r="O17" s="8">
        <f>N17/N96</f>
        <v>0.033605270344074276</v>
      </c>
    </row>
    <row r="18" spans="1:15" ht="15">
      <c r="A18" s="4" t="s">
        <v>28</v>
      </c>
      <c r="B18" s="5">
        <v>278</v>
      </c>
      <c r="C18" s="5">
        <v>257</v>
      </c>
      <c r="D18" s="5">
        <v>324</v>
      </c>
      <c r="E18" s="5">
        <v>336</v>
      </c>
      <c r="F18" s="5">
        <v>360</v>
      </c>
      <c r="G18" s="5">
        <v>495</v>
      </c>
      <c r="H18" s="5">
        <v>367</v>
      </c>
      <c r="I18" s="5">
        <v>398</v>
      </c>
      <c r="J18" s="5">
        <v>387</v>
      </c>
      <c r="K18" s="5">
        <v>336</v>
      </c>
      <c r="L18" s="5">
        <v>289</v>
      </c>
      <c r="M18" s="5">
        <v>383</v>
      </c>
      <c r="N18" s="5">
        <v>4210</v>
      </c>
      <c r="O18" s="8">
        <f>N18/N96</f>
        <v>0.07185281267067177</v>
      </c>
    </row>
    <row r="19" spans="1:15" ht="15">
      <c r="A19" s="4" t="s">
        <v>29</v>
      </c>
      <c r="B19" s="5">
        <v>1188</v>
      </c>
      <c r="C19" s="5">
        <v>1012</v>
      </c>
      <c r="D19" s="5">
        <v>993</v>
      </c>
      <c r="E19" s="5">
        <v>1461</v>
      </c>
      <c r="F19" s="5">
        <v>1554</v>
      </c>
      <c r="G19" s="5">
        <v>1183</v>
      </c>
      <c r="H19" s="5">
        <v>1331</v>
      </c>
      <c r="I19" s="5">
        <v>1254</v>
      </c>
      <c r="J19" s="5">
        <v>1394</v>
      </c>
      <c r="K19" s="5">
        <v>1282</v>
      </c>
      <c r="L19" s="5">
        <v>876</v>
      </c>
      <c r="M19" s="5">
        <v>1474</v>
      </c>
      <c r="N19" s="5">
        <v>15002</v>
      </c>
      <c r="O19" s="8">
        <f>N19/N96</f>
        <v>0.2560417804478427</v>
      </c>
    </row>
    <row r="20" spans="1:15" ht="15">
      <c r="A20" s="4" t="s">
        <v>30</v>
      </c>
      <c r="B20" s="5">
        <v>209</v>
      </c>
      <c r="C20" s="5">
        <v>152</v>
      </c>
      <c r="D20" s="5">
        <v>212</v>
      </c>
      <c r="E20" s="5">
        <v>195</v>
      </c>
      <c r="F20" s="5">
        <v>185</v>
      </c>
      <c r="G20" s="5">
        <v>145</v>
      </c>
      <c r="H20" s="5">
        <v>188</v>
      </c>
      <c r="I20" s="5">
        <v>144</v>
      </c>
      <c r="J20" s="5">
        <v>126</v>
      </c>
      <c r="K20" s="5">
        <v>139</v>
      </c>
      <c r="L20" s="5">
        <v>128</v>
      </c>
      <c r="M20" s="5">
        <v>169</v>
      </c>
      <c r="N20" s="5">
        <v>1992</v>
      </c>
      <c r="O20" s="8">
        <f>N20/N96</f>
        <v>0.03399781540141999</v>
      </c>
    </row>
    <row r="21" spans="1:15" ht="15">
      <c r="A21" s="4" t="s">
        <v>31</v>
      </c>
      <c r="B21" s="5">
        <v>128</v>
      </c>
      <c r="C21" s="5">
        <v>102</v>
      </c>
      <c r="D21" s="5">
        <v>202</v>
      </c>
      <c r="E21" s="5">
        <v>108</v>
      </c>
      <c r="F21" s="5">
        <v>102</v>
      </c>
      <c r="G21" s="5">
        <v>131</v>
      </c>
      <c r="H21" s="5">
        <v>126</v>
      </c>
      <c r="I21" s="5">
        <v>195</v>
      </c>
      <c r="J21" s="5">
        <v>156</v>
      </c>
      <c r="K21" s="5">
        <v>154</v>
      </c>
      <c r="L21" s="5">
        <v>164</v>
      </c>
      <c r="M21" s="5">
        <v>263</v>
      </c>
      <c r="N21" s="5">
        <v>1831</v>
      </c>
      <c r="O21" s="8">
        <f>N21/N96</f>
        <v>0.03125</v>
      </c>
    </row>
    <row r="22" spans="1:15" ht="15">
      <c r="A22" s="4" t="s">
        <v>32</v>
      </c>
      <c r="B22" s="5">
        <v>105</v>
      </c>
      <c r="C22" s="5">
        <v>89</v>
      </c>
      <c r="D22" s="5">
        <v>87</v>
      </c>
      <c r="E22" s="5">
        <v>118</v>
      </c>
      <c r="F22" s="5">
        <v>86</v>
      </c>
      <c r="G22" s="5">
        <v>75</v>
      </c>
      <c r="H22" s="5">
        <v>81</v>
      </c>
      <c r="I22" s="5">
        <v>80</v>
      </c>
      <c r="J22" s="5">
        <v>72</v>
      </c>
      <c r="K22" s="5">
        <v>73</v>
      </c>
      <c r="L22" s="5">
        <v>89</v>
      </c>
      <c r="M22" s="5">
        <v>140</v>
      </c>
      <c r="N22" s="5">
        <v>1095</v>
      </c>
      <c r="O22" s="8">
        <f>N22/N96</f>
        <v>0.018688558164937193</v>
      </c>
    </row>
    <row r="23" spans="1:15" ht="30">
      <c r="A23" s="4" t="s">
        <v>33</v>
      </c>
      <c r="B23" s="5">
        <v>100</v>
      </c>
      <c r="C23" s="5">
        <v>109</v>
      </c>
      <c r="D23" s="5">
        <v>81</v>
      </c>
      <c r="E23" s="5">
        <v>87</v>
      </c>
      <c r="F23" s="5">
        <v>66</v>
      </c>
      <c r="G23" s="5">
        <v>92</v>
      </c>
      <c r="H23" s="5">
        <v>88</v>
      </c>
      <c r="I23" s="5">
        <v>101</v>
      </c>
      <c r="J23" s="5">
        <v>86</v>
      </c>
      <c r="K23" s="5">
        <v>81</v>
      </c>
      <c r="L23" s="5">
        <v>72</v>
      </c>
      <c r="M23" s="5">
        <v>126</v>
      </c>
      <c r="N23" s="5">
        <v>1089</v>
      </c>
      <c r="O23" s="8">
        <f>N23/N96</f>
        <v>0.01858615510649918</v>
      </c>
    </row>
    <row r="24" spans="1:15" ht="15">
      <c r="A24" s="4" t="s">
        <v>34</v>
      </c>
      <c r="B24" s="5">
        <v>18</v>
      </c>
      <c r="C24" s="5">
        <v>14</v>
      </c>
      <c r="D24" s="5">
        <v>14</v>
      </c>
      <c r="E24" s="5">
        <v>20</v>
      </c>
      <c r="F24" s="5">
        <v>16</v>
      </c>
      <c r="G24" s="5">
        <v>16</v>
      </c>
      <c r="H24" s="5">
        <v>18</v>
      </c>
      <c r="I24" s="5">
        <v>15</v>
      </c>
      <c r="J24" s="5">
        <v>11</v>
      </c>
      <c r="K24" s="5">
        <v>31</v>
      </c>
      <c r="L24" s="5">
        <v>11</v>
      </c>
      <c r="M24" s="5">
        <v>18</v>
      </c>
      <c r="N24" s="5">
        <v>202</v>
      </c>
      <c r="O24" s="8">
        <f>N24/N96</f>
        <v>0.0034475696340797377</v>
      </c>
    </row>
    <row r="25" spans="1:15" ht="15">
      <c r="A25" s="4" t="s">
        <v>35</v>
      </c>
      <c r="B25" s="5">
        <v>184</v>
      </c>
      <c r="C25" s="5">
        <v>233</v>
      </c>
      <c r="D25" s="5">
        <v>271</v>
      </c>
      <c r="E25" s="5">
        <v>208</v>
      </c>
      <c r="F25" s="5">
        <v>256</v>
      </c>
      <c r="G25" s="5">
        <v>242</v>
      </c>
      <c r="H25" s="5">
        <v>298</v>
      </c>
      <c r="I25" s="5">
        <v>344</v>
      </c>
      <c r="J25" s="5">
        <v>317</v>
      </c>
      <c r="K25" s="5">
        <v>291</v>
      </c>
      <c r="L25" s="5">
        <v>296</v>
      </c>
      <c r="M25" s="5">
        <v>429</v>
      </c>
      <c r="N25" s="5">
        <v>3369</v>
      </c>
      <c r="O25" s="8">
        <f>N25/N96</f>
        <v>0.05749931731294375</v>
      </c>
    </row>
    <row r="26" spans="1:15" ht="15">
      <c r="A26" s="4" t="s">
        <v>36</v>
      </c>
      <c r="B26" s="5">
        <v>21</v>
      </c>
      <c r="C26" s="5">
        <v>27</v>
      </c>
      <c r="D26" s="5">
        <v>31</v>
      </c>
      <c r="E26" s="5">
        <v>20</v>
      </c>
      <c r="F26" s="5">
        <v>38</v>
      </c>
      <c r="G26" s="5">
        <v>26</v>
      </c>
      <c r="H26" s="5">
        <v>16</v>
      </c>
      <c r="I26" s="5">
        <v>33</v>
      </c>
      <c r="J26" s="5">
        <v>22</v>
      </c>
      <c r="K26" s="5">
        <v>41</v>
      </c>
      <c r="L26" s="5">
        <v>23</v>
      </c>
      <c r="M26" s="5">
        <v>26</v>
      </c>
      <c r="N26" s="5">
        <v>324</v>
      </c>
      <c r="O26" s="8">
        <f>N26/N96</f>
        <v>0.005529765155652649</v>
      </c>
    </row>
    <row r="27" spans="1:15" ht="15">
      <c r="A27" s="10" t="s">
        <v>23</v>
      </c>
      <c r="B27" s="10">
        <f aca="true" t="shared" si="1" ref="B27:N27">SUM(B15:B26)</f>
        <v>4707</v>
      </c>
      <c r="C27" s="10">
        <f t="shared" si="1"/>
        <v>4266</v>
      </c>
      <c r="D27" s="10">
        <f t="shared" si="1"/>
        <v>4475</v>
      </c>
      <c r="E27" s="10">
        <f t="shared" si="1"/>
        <v>4612</v>
      </c>
      <c r="F27" s="10">
        <f t="shared" si="1"/>
        <v>4710</v>
      </c>
      <c r="G27" s="10">
        <f t="shared" si="1"/>
        <v>4437</v>
      </c>
      <c r="H27" s="10">
        <f t="shared" si="1"/>
        <v>5099</v>
      </c>
      <c r="I27" s="10">
        <f t="shared" si="1"/>
        <v>5071</v>
      </c>
      <c r="J27" s="10">
        <f t="shared" si="1"/>
        <v>5041</v>
      </c>
      <c r="K27" s="10">
        <f t="shared" si="1"/>
        <v>4940</v>
      </c>
      <c r="L27" s="10">
        <f t="shared" si="1"/>
        <v>3890</v>
      </c>
      <c r="M27" s="10">
        <f t="shared" si="1"/>
        <v>5402</v>
      </c>
      <c r="N27" s="10">
        <f t="shared" si="1"/>
        <v>56650</v>
      </c>
      <c r="O27" s="11">
        <f>N27/N96</f>
        <v>0.9668555434188968</v>
      </c>
    </row>
    <row r="28" spans="1:15" ht="15">
      <c r="A28" s="9" t="s">
        <v>37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>
      <c r="A29" s="4" t="s">
        <v>38</v>
      </c>
      <c r="B29" s="5">
        <v>20</v>
      </c>
      <c r="C29" s="5">
        <v>17</v>
      </c>
      <c r="D29" s="5">
        <v>28</v>
      </c>
      <c r="E29" s="5">
        <v>29</v>
      </c>
      <c r="F29" s="5">
        <v>25</v>
      </c>
      <c r="G29" s="5">
        <v>26</v>
      </c>
      <c r="H29" s="5">
        <v>26</v>
      </c>
      <c r="I29" s="5">
        <v>24</v>
      </c>
      <c r="J29" s="5">
        <v>35</v>
      </c>
      <c r="K29" s="5">
        <v>27</v>
      </c>
      <c r="L29" s="5">
        <v>26</v>
      </c>
      <c r="M29" s="5">
        <v>30</v>
      </c>
      <c r="N29" s="5">
        <v>313</v>
      </c>
      <c r="O29" s="8">
        <f>N29/N96</f>
        <v>0.00534202621518296</v>
      </c>
    </row>
    <row r="30" spans="1:15" ht="15">
      <c r="A30" s="4" t="s">
        <v>39</v>
      </c>
      <c r="B30" s="5">
        <v>2</v>
      </c>
      <c r="C30" s="5">
        <v>3</v>
      </c>
      <c r="D30" s="5">
        <v>3</v>
      </c>
      <c r="E30" s="5">
        <v>0</v>
      </c>
      <c r="F30" s="5">
        <v>3</v>
      </c>
      <c r="G30" s="5">
        <v>1</v>
      </c>
      <c r="H30" s="5">
        <v>9</v>
      </c>
      <c r="I30" s="5">
        <v>8</v>
      </c>
      <c r="J30" s="5">
        <v>3</v>
      </c>
      <c r="K30" s="5">
        <v>7</v>
      </c>
      <c r="L30" s="5">
        <v>7</v>
      </c>
      <c r="M30" s="5">
        <v>4</v>
      </c>
      <c r="N30" s="5">
        <v>50</v>
      </c>
      <c r="O30" s="8">
        <f>N30/N96</f>
        <v>0.0008533588203167668</v>
      </c>
    </row>
    <row r="31" spans="1:15" ht="15">
      <c r="A31" s="10" t="s">
        <v>23</v>
      </c>
      <c r="B31" s="10">
        <f aca="true" t="shared" si="2" ref="B31:N31">SUM(B29:B30)</f>
        <v>22</v>
      </c>
      <c r="C31" s="10">
        <f t="shared" si="2"/>
        <v>20</v>
      </c>
      <c r="D31" s="10">
        <f t="shared" si="2"/>
        <v>31</v>
      </c>
      <c r="E31" s="10">
        <f t="shared" si="2"/>
        <v>29</v>
      </c>
      <c r="F31" s="10">
        <f t="shared" si="2"/>
        <v>28</v>
      </c>
      <c r="G31" s="10">
        <f t="shared" si="2"/>
        <v>27</v>
      </c>
      <c r="H31" s="10">
        <f t="shared" si="2"/>
        <v>35</v>
      </c>
      <c r="I31" s="10">
        <f t="shared" si="2"/>
        <v>32</v>
      </c>
      <c r="J31" s="10">
        <f t="shared" si="2"/>
        <v>38</v>
      </c>
      <c r="K31" s="10">
        <f t="shared" si="2"/>
        <v>34</v>
      </c>
      <c r="L31" s="10">
        <f t="shared" si="2"/>
        <v>33</v>
      </c>
      <c r="M31" s="10">
        <f t="shared" si="2"/>
        <v>34</v>
      </c>
      <c r="N31" s="10">
        <f t="shared" si="2"/>
        <v>363</v>
      </c>
      <c r="O31" s="11">
        <f>N31/N96</f>
        <v>0.006195385035499727</v>
      </c>
    </row>
    <row r="32" spans="1:15" ht="15">
      <c r="A32" s="9" t="s">
        <v>40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30">
      <c r="A33" s="4" t="s">
        <v>41</v>
      </c>
      <c r="B33" s="5">
        <v>40</v>
      </c>
      <c r="C33" s="5">
        <v>30</v>
      </c>
      <c r="D33" s="5">
        <v>41</v>
      </c>
      <c r="E33" s="5">
        <v>38</v>
      </c>
      <c r="F33" s="5">
        <v>84</v>
      </c>
      <c r="G33" s="5">
        <v>33</v>
      </c>
      <c r="H33" s="5">
        <v>40</v>
      </c>
      <c r="I33" s="5">
        <v>35</v>
      </c>
      <c r="J33" s="5">
        <v>49</v>
      </c>
      <c r="K33" s="5">
        <v>34</v>
      </c>
      <c r="L33" s="5">
        <v>40</v>
      </c>
      <c r="M33" s="5">
        <v>33</v>
      </c>
      <c r="N33" s="5">
        <v>497</v>
      </c>
      <c r="O33" s="8">
        <f>N33/N96</f>
        <v>0.008482386673948662</v>
      </c>
    </row>
    <row r="34" spans="1:15" ht="30">
      <c r="A34" s="4" t="s">
        <v>42</v>
      </c>
      <c r="B34" s="5">
        <v>0</v>
      </c>
      <c r="C34" s="5">
        <v>2</v>
      </c>
      <c r="D34" s="5">
        <v>6</v>
      </c>
      <c r="E34" s="5">
        <v>5</v>
      </c>
      <c r="F34" s="5">
        <v>6</v>
      </c>
      <c r="G34" s="5">
        <v>0</v>
      </c>
      <c r="H34" s="5">
        <v>1</v>
      </c>
      <c r="I34" s="5">
        <v>2</v>
      </c>
      <c r="J34" s="5">
        <v>7</v>
      </c>
      <c r="K34" s="5">
        <v>5</v>
      </c>
      <c r="L34" s="5">
        <v>3</v>
      </c>
      <c r="M34" s="5">
        <v>2</v>
      </c>
      <c r="N34" s="5">
        <v>39</v>
      </c>
      <c r="O34" s="8">
        <f>N34/N96</f>
        <v>0.0006656198798470781</v>
      </c>
    </row>
    <row r="35" spans="1:15" ht="30">
      <c r="A35" s="4" t="s">
        <v>43</v>
      </c>
      <c r="B35" s="5">
        <v>0</v>
      </c>
      <c r="C35" s="5">
        <v>2</v>
      </c>
      <c r="D35" s="5">
        <v>0</v>
      </c>
      <c r="E35" s="5">
        <v>0</v>
      </c>
      <c r="F35" s="5">
        <v>0</v>
      </c>
      <c r="G35" s="5">
        <v>0</v>
      </c>
      <c r="H35" s="5">
        <v>1</v>
      </c>
      <c r="I35" s="5">
        <v>0</v>
      </c>
      <c r="J35" s="5">
        <v>3</v>
      </c>
      <c r="K35" s="5">
        <v>0</v>
      </c>
      <c r="L35" s="5">
        <v>1</v>
      </c>
      <c r="M35" s="5">
        <v>0</v>
      </c>
      <c r="N35" s="5">
        <v>7</v>
      </c>
      <c r="O35" s="8">
        <f>N35/N96</f>
        <v>0.00011947023484434736</v>
      </c>
    </row>
    <row r="36" spans="1:15" ht="30">
      <c r="A36" s="4" t="s">
        <v>44</v>
      </c>
      <c r="B36" s="5">
        <v>0</v>
      </c>
      <c r="C36" s="5">
        <v>1</v>
      </c>
      <c r="D36" s="5">
        <v>0</v>
      </c>
      <c r="E36" s="5">
        <v>1</v>
      </c>
      <c r="F36" s="5">
        <v>4</v>
      </c>
      <c r="G36" s="5">
        <v>1</v>
      </c>
      <c r="H36" s="5">
        <v>0</v>
      </c>
      <c r="I36" s="5">
        <v>0</v>
      </c>
      <c r="J36" s="5">
        <v>1</v>
      </c>
      <c r="K36" s="5">
        <v>0</v>
      </c>
      <c r="L36" s="5">
        <v>1</v>
      </c>
      <c r="M36" s="5">
        <v>1</v>
      </c>
      <c r="N36" s="5">
        <v>10</v>
      </c>
      <c r="O36" s="8">
        <f>N36/N96</f>
        <v>0.00017067176406335336</v>
      </c>
    </row>
    <row r="37" spans="1:15" ht="30">
      <c r="A37" s="4" t="s">
        <v>45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</v>
      </c>
      <c r="L37" s="5">
        <v>0</v>
      </c>
      <c r="M37" s="5">
        <v>2</v>
      </c>
      <c r="N37" s="5">
        <v>3</v>
      </c>
      <c r="O37" s="8">
        <f>N37/N96</f>
        <v>5.120152921900601E-05</v>
      </c>
    </row>
    <row r="38" spans="1:15" ht="30">
      <c r="A38" s="4" t="s">
        <v>46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1</v>
      </c>
      <c r="H38" s="5">
        <v>0</v>
      </c>
      <c r="I38" s="5">
        <v>0</v>
      </c>
      <c r="J38" s="5">
        <v>2</v>
      </c>
      <c r="K38" s="5">
        <v>0</v>
      </c>
      <c r="L38" s="5">
        <v>3</v>
      </c>
      <c r="M38" s="5">
        <v>1</v>
      </c>
      <c r="N38" s="5">
        <v>7</v>
      </c>
      <c r="O38" s="8">
        <f>N38/N96</f>
        <v>0.00011947023484434736</v>
      </c>
    </row>
    <row r="39" spans="1:15" ht="30">
      <c r="A39" s="4" t="s">
        <v>47</v>
      </c>
      <c r="B39" s="5">
        <v>0</v>
      </c>
      <c r="C39" s="5">
        <v>0</v>
      </c>
      <c r="D39" s="5">
        <v>1</v>
      </c>
      <c r="E39" s="5">
        <v>1</v>
      </c>
      <c r="F39" s="5">
        <v>0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5">
        <v>2</v>
      </c>
      <c r="N39" s="5">
        <v>6</v>
      </c>
      <c r="O39" s="8">
        <f>N39/N96</f>
        <v>0.00010240305843801201</v>
      </c>
    </row>
    <row r="40" spans="1:15" ht="30">
      <c r="A40" s="4" t="s">
        <v>48</v>
      </c>
      <c r="B40" s="5">
        <v>1</v>
      </c>
      <c r="C40" s="5">
        <v>0</v>
      </c>
      <c r="D40" s="5">
        <v>0</v>
      </c>
      <c r="E40" s="5">
        <v>1</v>
      </c>
      <c r="F40" s="5">
        <v>2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1</v>
      </c>
      <c r="M40" s="5">
        <v>1</v>
      </c>
      <c r="N40" s="5">
        <v>7</v>
      </c>
      <c r="O40" s="8">
        <f>N40/N96</f>
        <v>0.00011947023484434736</v>
      </c>
    </row>
    <row r="41" spans="1:15" ht="30">
      <c r="A41" s="4" t="s">
        <v>49</v>
      </c>
      <c r="B41" s="5">
        <v>0</v>
      </c>
      <c r="C41" s="5">
        <v>2</v>
      </c>
      <c r="D41" s="5">
        <v>0</v>
      </c>
      <c r="E41" s="5">
        <v>0</v>
      </c>
      <c r="F41" s="5">
        <v>1</v>
      </c>
      <c r="G41" s="5">
        <v>1</v>
      </c>
      <c r="H41" s="5">
        <v>0</v>
      </c>
      <c r="I41" s="5">
        <v>1</v>
      </c>
      <c r="J41" s="5">
        <v>0</v>
      </c>
      <c r="K41" s="5">
        <v>0</v>
      </c>
      <c r="L41" s="5">
        <v>2</v>
      </c>
      <c r="M41" s="5">
        <v>0</v>
      </c>
      <c r="N41" s="5">
        <v>7</v>
      </c>
      <c r="O41" s="8">
        <f>N41/N96</f>
        <v>0.00011947023484434736</v>
      </c>
    </row>
    <row r="42" spans="1:15" ht="30">
      <c r="A42" s="4" t="s">
        <v>50</v>
      </c>
      <c r="B42" s="5">
        <v>0</v>
      </c>
      <c r="C42" s="5">
        <v>0</v>
      </c>
      <c r="D42" s="5">
        <v>0</v>
      </c>
      <c r="E42" s="5">
        <v>1</v>
      </c>
      <c r="F42" s="5">
        <v>1</v>
      </c>
      <c r="G42" s="5">
        <v>1</v>
      </c>
      <c r="H42" s="5">
        <v>0</v>
      </c>
      <c r="I42" s="5">
        <v>0</v>
      </c>
      <c r="J42" s="5">
        <v>0</v>
      </c>
      <c r="K42" s="5">
        <v>1</v>
      </c>
      <c r="L42" s="5">
        <v>0</v>
      </c>
      <c r="M42" s="5">
        <v>0</v>
      </c>
      <c r="N42" s="5">
        <v>4</v>
      </c>
      <c r="O42" s="8">
        <f>N42/N96</f>
        <v>6.826870562534134E-05</v>
      </c>
    </row>
    <row r="43" spans="1:15" ht="30">
      <c r="A43" s="4" t="s">
        <v>51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1</v>
      </c>
      <c r="H43" s="5">
        <v>1</v>
      </c>
      <c r="I43" s="5">
        <v>0</v>
      </c>
      <c r="J43" s="5">
        <v>2</v>
      </c>
      <c r="K43" s="5">
        <v>1</v>
      </c>
      <c r="L43" s="5">
        <v>0</v>
      </c>
      <c r="M43" s="5">
        <v>2</v>
      </c>
      <c r="N43" s="5">
        <v>7</v>
      </c>
      <c r="O43" s="8">
        <f>N43/N96</f>
        <v>0.00011947023484434736</v>
      </c>
    </row>
    <row r="44" spans="1:15" ht="30">
      <c r="A44" s="4" t="s">
        <v>52</v>
      </c>
      <c r="B44" s="5">
        <v>2</v>
      </c>
      <c r="C44" s="5">
        <v>2</v>
      </c>
      <c r="D44" s="5">
        <v>0</v>
      </c>
      <c r="E44" s="5">
        <v>2</v>
      </c>
      <c r="F44" s="5">
        <v>1</v>
      </c>
      <c r="G44" s="5">
        <v>0</v>
      </c>
      <c r="H44" s="5">
        <v>0</v>
      </c>
      <c r="I44" s="5">
        <v>2</v>
      </c>
      <c r="J44" s="5">
        <v>1</v>
      </c>
      <c r="K44" s="5">
        <v>0</v>
      </c>
      <c r="L44" s="5">
        <v>0</v>
      </c>
      <c r="M44" s="5">
        <v>0</v>
      </c>
      <c r="N44" s="5">
        <v>10</v>
      </c>
      <c r="O44" s="8">
        <f>N44/N96</f>
        <v>0.00017067176406335336</v>
      </c>
    </row>
    <row r="45" spans="1:15" ht="30">
      <c r="A45" s="4" t="s">
        <v>53</v>
      </c>
      <c r="B45" s="5">
        <v>0</v>
      </c>
      <c r="C45" s="5">
        <v>0</v>
      </c>
      <c r="D45" s="5">
        <v>0</v>
      </c>
      <c r="E45" s="5">
        <v>1</v>
      </c>
      <c r="F45" s="5">
        <v>0</v>
      </c>
      <c r="G45" s="5">
        <v>1</v>
      </c>
      <c r="H45" s="5">
        <v>0</v>
      </c>
      <c r="I45" s="5">
        <v>0</v>
      </c>
      <c r="J45" s="5">
        <v>0</v>
      </c>
      <c r="K45" s="5">
        <v>1</v>
      </c>
      <c r="L45" s="5">
        <v>0</v>
      </c>
      <c r="M45" s="5">
        <v>0</v>
      </c>
      <c r="N45" s="5">
        <v>3</v>
      </c>
      <c r="O45" s="8">
        <f>N45/N96</f>
        <v>5.120152921900601E-05</v>
      </c>
    </row>
    <row r="46" spans="1:15" ht="30">
      <c r="A46" s="4" t="s">
        <v>54</v>
      </c>
      <c r="B46" s="5">
        <v>0</v>
      </c>
      <c r="C46" s="5">
        <v>0</v>
      </c>
      <c r="D46" s="5">
        <v>0</v>
      </c>
      <c r="E46" s="5">
        <v>0</v>
      </c>
      <c r="F46" s="5">
        <v>1</v>
      </c>
      <c r="G46" s="5">
        <v>0</v>
      </c>
      <c r="H46" s="5">
        <v>2</v>
      </c>
      <c r="I46" s="5">
        <v>3</v>
      </c>
      <c r="J46" s="5">
        <v>0</v>
      </c>
      <c r="K46" s="5">
        <v>0</v>
      </c>
      <c r="L46" s="5">
        <v>2</v>
      </c>
      <c r="M46" s="5">
        <v>0</v>
      </c>
      <c r="N46" s="5">
        <v>8</v>
      </c>
      <c r="O46" s="8">
        <f>N46/N96</f>
        <v>0.00013653741125068268</v>
      </c>
    </row>
    <row r="47" spans="1:15" ht="30">
      <c r="A47" s="4" t="s">
        <v>55</v>
      </c>
      <c r="B47" s="5">
        <v>0</v>
      </c>
      <c r="C47" s="5">
        <v>0</v>
      </c>
      <c r="D47" s="5">
        <v>0</v>
      </c>
      <c r="E47" s="5">
        <v>1</v>
      </c>
      <c r="F47" s="5">
        <v>2</v>
      </c>
      <c r="G47" s="5">
        <v>2</v>
      </c>
      <c r="H47" s="5">
        <v>0</v>
      </c>
      <c r="I47" s="5">
        <v>2</v>
      </c>
      <c r="J47" s="5">
        <v>1</v>
      </c>
      <c r="K47" s="5">
        <v>1</v>
      </c>
      <c r="L47" s="5">
        <v>0</v>
      </c>
      <c r="M47" s="5">
        <v>0</v>
      </c>
      <c r="N47" s="5">
        <v>9</v>
      </c>
      <c r="O47" s="8">
        <f>N47/N96</f>
        <v>0.00015360458765701802</v>
      </c>
    </row>
    <row r="48" spans="1:15" ht="30">
      <c r="A48" s="4" t="s">
        <v>56</v>
      </c>
      <c r="B48" s="5">
        <v>0</v>
      </c>
      <c r="C48" s="5">
        <v>0</v>
      </c>
      <c r="D48" s="5">
        <v>0</v>
      </c>
      <c r="E48" s="5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2</v>
      </c>
      <c r="L48" s="5">
        <v>0</v>
      </c>
      <c r="M48" s="5">
        <v>2</v>
      </c>
      <c r="N48" s="5">
        <v>5</v>
      </c>
      <c r="O48" s="8">
        <f>N48/N96</f>
        <v>8.533588203167668E-05</v>
      </c>
    </row>
    <row r="49" spans="1:15" ht="30">
      <c r="A49" s="4" t="s">
        <v>57</v>
      </c>
      <c r="B49" s="5">
        <v>0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0</v>
      </c>
      <c r="I49" s="5">
        <v>1</v>
      </c>
      <c r="J49" s="5">
        <v>0</v>
      </c>
      <c r="K49" s="5">
        <v>1</v>
      </c>
      <c r="L49" s="5">
        <v>0</v>
      </c>
      <c r="M49" s="5">
        <v>0</v>
      </c>
      <c r="N49" s="5">
        <v>3</v>
      </c>
      <c r="O49" s="8">
        <f>N49/N96</f>
        <v>5.120152921900601E-05</v>
      </c>
    </row>
    <row r="50" spans="1:15" ht="30">
      <c r="A50" s="4" t="s">
        <v>58</v>
      </c>
      <c r="B50" s="5">
        <v>1</v>
      </c>
      <c r="C50" s="5">
        <v>4</v>
      </c>
      <c r="D50" s="5">
        <v>1</v>
      </c>
      <c r="E50" s="5">
        <v>3</v>
      </c>
      <c r="F50" s="5">
        <v>2</v>
      </c>
      <c r="G50" s="5">
        <v>1</v>
      </c>
      <c r="H50" s="5">
        <v>1</v>
      </c>
      <c r="I50" s="5">
        <v>2</v>
      </c>
      <c r="J50" s="5">
        <v>2</v>
      </c>
      <c r="K50" s="5">
        <v>0</v>
      </c>
      <c r="L50" s="5">
        <v>3</v>
      </c>
      <c r="M50" s="5">
        <v>0</v>
      </c>
      <c r="N50" s="5">
        <v>20</v>
      </c>
      <c r="O50" s="8">
        <f>N50/N96</f>
        <v>0.00034134352812670673</v>
      </c>
    </row>
    <row r="51" spans="1:15" ht="30">
      <c r="A51" s="4" t="s">
        <v>59</v>
      </c>
      <c r="B51" s="5">
        <v>1</v>
      </c>
      <c r="C51" s="5">
        <v>1</v>
      </c>
      <c r="D51" s="5">
        <v>0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v>1</v>
      </c>
      <c r="K51" s="5">
        <v>0</v>
      </c>
      <c r="L51" s="5">
        <v>1</v>
      </c>
      <c r="M51" s="5">
        <v>2</v>
      </c>
      <c r="N51" s="5">
        <v>7</v>
      </c>
      <c r="O51" s="8">
        <f>N51/N96</f>
        <v>0.00011947023484434736</v>
      </c>
    </row>
    <row r="52" spans="1:15" ht="30">
      <c r="A52" s="4" t="s">
        <v>60</v>
      </c>
      <c r="B52" s="5">
        <v>0</v>
      </c>
      <c r="C52" s="5">
        <v>0</v>
      </c>
      <c r="D52" s="5">
        <v>1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8">
        <f>N52/N96</f>
        <v>1.7067176406335334E-05</v>
      </c>
    </row>
    <row r="53" spans="1:15" ht="30">
      <c r="A53" s="4" t="s">
        <v>61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8">
        <f>N53/N96</f>
        <v>1.7067176406335334E-05</v>
      </c>
    </row>
    <row r="54" spans="1:15" ht="30">
      <c r="A54" s="4" t="s">
        <v>62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  <c r="I54" s="5">
        <v>0</v>
      </c>
      <c r="J54" s="5">
        <v>0</v>
      </c>
      <c r="K54" s="5">
        <v>1</v>
      </c>
      <c r="L54" s="5">
        <v>1</v>
      </c>
      <c r="M54" s="5">
        <v>0</v>
      </c>
      <c r="N54" s="5">
        <v>3</v>
      </c>
      <c r="O54" s="8">
        <f>N54/N96</f>
        <v>5.120152921900601E-05</v>
      </c>
    </row>
    <row r="55" spans="1:15" ht="30">
      <c r="A55" s="4" t="s">
        <v>63</v>
      </c>
      <c r="B55" s="5">
        <v>1</v>
      </c>
      <c r="C55" s="5">
        <v>1</v>
      </c>
      <c r="D55" s="5">
        <v>0</v>
      </c>
      <c r="E55" s="5">
        <v>0</v>
      </c>
      <c r="F55" s="5">
        <v>1</v>
      </c>
      <c r="G55" s="5">
        <v>0</v>
      </c>
      <c r="H55" s="5">
        <v>0</v>
      </c>
      <c r="I55" s="5">
        <v>2</v>
      </c>
      <c r="J55" s="5">
        <v>1</v>
      </c>
      <c r="K55" s="5">
        <v>2</v>
      </c>
      <c r="L55" s="5">
        <v>0</v>
      </c>
      <c r="M55" s="5">
        <v>0</v>
      </c>
      <c r="N55" s="5">
        <v>8</v>
      </c>
      <c r="O55" s="8">
        <f>N55/N96</f>
        <v>0.00013653741125068268</v>
      </c>
    </row>
    <row r="56" spans="1:15" ht="30">
      <c r="A56" s="4" t="s">
        <v>64</v>
      </c>
      <c r="B56" s="5">
        <v>0</v>
      </c>
      <c r="C56" s="5">
        <v>0</v>
      </c>
      <c r="D56" s="5">
        <v>0</v>
      </c>
      <c r="E56" s="5">
        <v>0</v>
      </c>
      <c r="F56" s="5">
        <v>1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1</v>
      </c>
      <c r="O56" s="8">
        <f>N56/N96</f>
        <v>1.7067176406335334E-05</v>
      </c>
    </row>
    <row r="57" spans="1:15" ht="30">
      <c r="A57" s="4" t="s">
        <v>65</v>
      </c>
      <c r="B57" s="5">
        <v>0</v>
      </c>
      <c r="C57" s="5">
        <v>0</v>
      </c>
      <c r="D57" s="5">
        <v>0</v>
      </c>
      <c r="E57" s="5">
        <v>0</v>
      </c>
      <c r="F57" s="5">
        <v>1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1</v>
      </c>
      <c r="O57" s="8">
        <f>N57/N96</f>
        <v>1.7067176406335334E-05</v>
      </c>
    </row>
    <row r="58" spans="1:15" ht="30">
      <c r="A58" s="4" t="s">
        <v>66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1</v>
      </c>
      <c r="H58" s="5">
        <v>1</v>
      </c>
      <c r="I58" s="5">
        <v>0</v>
      </c>
      <c r="J58" s="5">
        <v>0</v>
      </c>
      <c r="K58" s="5">
        <v>0</v>
      </c>
      <c r="L58" s="5">
        <v>1</v>
      </c>
      <c r="M58" s="5">
        <v>0</v>
      </c>
      <c r="N58" s="5">
        <v>3</v>
      </c>
      <c r="O58" s="8">
        <f>N58/N96</f>
        <v>5.120152921900601E-05</v>
      </c>
    </row>
    <row r="59" spans="1:15" ht="15">
      <c r="A59" s="10" t="s">
        <v>23</v>
      </c>
      <c r="B59" s="10">
        <f aca="true" t="shared" si="3" ref="B59:N59">SUM(B33:B58)</f>
        <v>46</v>
      </c>
      <c r="C59" s="10">
        <f t="shared" si="3"/>
        <v>45</v>
      </c>
      <c r="D59" s="10">
        <f t="shared" si="3"/>
        <v>51</v>
      </c>
      <c r="E59" s="10">
        <f t="shared" si="3"/>
        <v>56</v>
      </c>
      <c r="F59" s="10">
        <f t="shared" si="3"/>
        <v>107</v>
      </c>
      <c r="G59" s="10">
        <f t="shared" si="3"/>
        <v>44</v>
      </c>
      <c r="H59" s="10">
        <f t="shared" si="3"/>
        <v>48</v>
      </c>
      <c r="I59" s="10">
        <f t="shared" si="3"/>
        <v>52</v>
      </c>
      <c r="J59" s="10">
        <f t="shared" si="3"/>
        <v>70</v>
      </c>
      <c r="K59" s="10">
        <f t="shared" si="3"/>
        <v>50</v>
      </c>
      <c r="L59" s="10">
        <f t="shared" si="3"/>
        <v>60</v>
      </c>
      <c r="M59" s="10">
        <f t="shared" si="3"/>
        <v>48</v>
      </c>
      <c r="N59" s="10">
        <f t="shared" si="3"/>
        <v>677</v>
      </c>
      <c r="O59" s="11">
        <f>N59/N96</f>
        <v>0.011554478427089022</v>
      </c>
    </row>
    <row r="60" spans="1:15" ht="15">
      <c r="A60" s="9" t="s">
        <v>67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">
      <c r="A61" s="4" t="s">
        <v>68</v>
      </c>
      <c r="B61" s="5">
        <v>0</v>
      </c>
      <c r="C61" s="5">
        <v>0</v>
      </c>
      <c r="D61" s="5">
        <v>0</v>
      </c>
      <c r="E61" s="5">
        <v>0</v>
      </c>
      <c r="F61" s="5">
        <v>1</v>
      </c>
      <c r="G61" s="5">
        <v>0</v>
      </c>
      <c r="H61" s="5">
        <v>0</v>
      </c>
      <c r="I61" s="5">
        <v>1</v>
      </c>
      <c r="J61" s="5">
        <v>1</v>
      </c>
      <c r="K61" s="5">
        <v>0</v>
      </c>
      <c r="L61" s="5">
        <v>0</v>
      </c>
      <c r="M61" s="5">
        <v>1</v>
      </c>
      <c r="N61" s="5">
        <v>4</v>
      </c>
      <c r="O61" s="8">
        <f>N61/N96</f>
        <v>6.826870562534134E-05</v>
      </c>
    </row>
    <row r="62" spans="1:15" ht="15">
      <c r="A62" s="4" t="s">
        <v>69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1</v>
      </c>
      <c r="O62" s="8">
        <f>N62/N96</f>
        <v>1.7067176406335334E-05</v>
      </c>
    </row>
    <row r="63" spans="1:15" ht="15">
      <c r="A63" s="10" t="s">
        <v>23</v>
      </c>
      <c r="B63" s="10">
        <f aca="true" t="shared" si="4" ref="B63:N63">SUM(B61:B62)</f>
        <v>0</v>
      </c>
      <c r="C63" s="10">
        <f t="shared" si="4"/>
        <v>0</v>
      </c>
      <c r="D63" s="10">
        <f t="shared" si="4"/>
        <v>0</v>
      </c>
      <c r="E63" s="10">
        <f t="shared" si="4"/>
        <v>0</v>
      </c>
      <c r="F63" s="10">
        <f t="shared" si="4"/>
        <v>1</v>
      </c>
      <c r="G63" s="10">
        <f t="shared" si="4"/>
        <v>0</v>
      </c>
      <c r="H63" s="10">
        <f t="shared" si="4"/>
        <v>1</v>
      </c>
      <c r="I63" s="10">
        <f t="shared" si="4"/>
        <v>1</v>
      </c>
      <c r="J63" s="10">
        <f t="shared" si="4"/>
        <v>1</v>
      </c>
      <c r="K63" s="10">
        <f t="shared" si="4"/>
        <v>0</v>
      </c>
      <c r="L63" s="10">
        <f t="shared" si="4"/>
        <v>0</v>
      </c>
      <c r="M63" s="10">
        <f t="shared" si="4"/>
        <v>1</v>
      </c>
      <c r="N63" s="10">
        <f t="shared" si="4"/>
        <v>5</v>
      </c>
      <c r="O63" s="11">
        <f>N63/N96</f>
        <v>8.533588203167668E-05</v>
      </c>
    </row>
    <row r="64" spans="1:15" ht="15">
      <c r="A64" s="9" t="s">
        <v>70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">
      <c r="A65" s="4" t="s">
        <v>71</v>
      </c>
      <c r="B65" s="5">
        <v>15</v>
      </c>
      <c r="C65" s="5">
        <v>7</v>
      </c>
      <c r="D65" s="5">
        <v>3</v>
      </c>
      <c r="E65" s="5">
        <v>2</v>
      </c>
      <c r="F65" s="5">
        <v>3</v>
      </c>
      <c r="G65" s="5">
        <v>7</v>
      </c>
      <c r="H65" s="5">
        <v>8</v>
      </c>
      <c r="I65" s="5">
        <v>4</v>
      </c>
      <c r="J65" s="5">
        <v>2</v>
      </c>
      <c r="K65" s="5">
        <v>6</v>
      </c>
      <c r="L65" s="5">
        <v>4</v>
      </c>
      <c r="M65" s="5">
        <v>8</v>
      </c>
      <c r="N65" s="5">
        <v>69</v>
      </c>
      <c r="O65" s="8">
        <f>N65/N96</f>
        <v>0.0011776351720371382</v>
      </c>
    </row>
    <row r="66" spans="1:15" ht="15">
      <c r="A66" s="4" t="s">
        <v>72</v>
      </c>
      <c r="B66" s="5">
        <v>1</v>
      </c>
      <c r="C66" s="5">
        <v>0</v>
      </c>
      <c r="D66" s="5">
        <v>1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3</v>
      </c>
      <c r="K66" s="5">
        <v>1</v>
      </c>
      <c r="L66" s="5">
        <v>0</v>
      </c>
      <c r="M66" s="5">
        <v>1</v>
      </c>
      <c r="N66" s="5">
        <v>7</v>
      </c>
      <c r="O66" s="8">
        <f>N66/N96</f>
        <v>0.00011947023484434736</v>
      </c>
    </row>
    <row r="67" spans="1:15" ht="15">
      <c r="A67" s="10" t="s">
        <v>23</v>
      </c>
      <c r="B67" s="10">
        <f aca="true" t="shared" si="5" ref="B67:N67">SUM(B65:B66)</f>
        <v>16</v>
      </c>
      <c r="C67" s="10">
        <f t="shared" si="5"/>
        <v>7</v>
      </c>
      <c r="D67" s="10">
        <f t="shared" si="5"/>
        <v>4</v>
      </c>
      <c r="E67" s="10">
        <f t="shared" si="5"/>
        <v>2</v>
      </c>
      <c r="F67" s="10">
        <f t="shared" si="5"/>
        <v>3</v>
      </c>
      <c r="G67" s="10">
        <f t="shared" si="5"/>
        <v>7</v>
      </c>
      <c r="H67" s="10">
        <f t="shared" si="5"/>
        <v>8</v>
      </c>
      <c r="I67" s="10">
        <f t="shared" si="5"/>
        <v>4</v>
      </c>
      <c r="J67" s="10">
        <f t="shared" si="5"/>
        <v>5</v>
      </c>
      <c r="K67" s="10">
        <f t="shared" si="5"/>
        <v>7</v>
      </c>
      <c r="L67" s="10">
        <f t="shared" si="5"/>
        <v>4</v>
      </c>
      <c r="M67" s="10">
        <f t="shared" si="5"/>
        <v>9</v>
      </c>
      <c r="N67" s="10">
        <f t="shared" si="5"/>
        <v>76</v>
      </c>
      <c r="O67" s="11">
        <f>N67/N96</f>
        <v>0.0012971054068814855</v>
      </c>
    </row>
    <row r="68" spans="1:15" ht="15">
      <c r="A68" s="9" t="s">
        <v>73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">
      <c r="A69" s="4" t="s">
        <v>74</v>
      </c>
      <c r="B69" s="5">
        <v>7</v>
      </c>
      <c r="C69" s="5">
        <v>12</v>
      </c>
      <c r="D69" s="5">
        <v>8</v>
      </c>
      <c r="E69" s="5">
        <v>15</v>
      </c>
      <c r="F69" s="5">
        <v>8</v>
      </c>
      <c r="G69" s="5">
        <v>19</v>
      </c>
      <c r="H69" s="5">
        <v>18</v>
      </c>
      <c r="I69" s="5">
        <v>13</v>
      </c>
      <c r="J69" s="5">
        <v>17</v>
      </c>
      <c r="K69" s="5">
        <v>11</v>
      </c>
      <c r="L69" s="5">
        <v>14</v>
      </c>
      <c r="M69" s="5">
        <v>9</v>
      </c>
      <c r="N69" s="5">
        <v>151</v>
      </c>
      <c r="O69" s="8">
        <f>N69/N96</f>
        <v>0.002577143637356636</v>
      </c>
    </row>
    <row r="70" spans="1:15" ht="15">
      <c r="A70" s="10" t="s">
        <v>23</v>
      </c>
      <c r="B70" s="10">
        <f aca="true" t="shared" si="6" ref="B70:N70">SUM(B69:B69)</f>
        <v>7</v>
      </c>
      <c r="C70" s="10">
        <f t="shared" si="6"/>
        <v>12</v>
      </c>
      <c r="D70" s="10">
        <f t="shared" si="6"/>
        <v>8</v>
      </c>
      <c r="E70" s="10">
        <f t="shared" si="6"/>
        <v>15</v>
      </c>
      <c r="F70" s="10">
        <f t="shared" si="6"/>
        <v>8</v>
      </c>
      <c r="G70" s="10">
        <f t="shared" si="6"/>
        <v>19</v>
      </c>
      <c r="H70" s="10">
        <f t="shared" si="6"/>
        <v>18</v>
      </c>
      <c r="I70" s="10">
        <f t="shared" si="6"/>
        <v>13</v>
      </c>
      <c r="J70" s="10">
        <f t="shared" si="6"/>
        <v>17</v>
      </c>
      <c r="K70" s="10">
        <f t="shared" si="6"/>
        <v>11</v>
      </c>
      <c r="L70" s="10">
        <f t="shared" si="6"/>
        <v>14</v>
      </c>
      <c r="M70" s="10">
        <f t="shared" si="6"/>
        <v>9</v>
      </c>
      <c r="N70" s="10">
        <f t="shared" si="6"/>
        <v>151</v>
      </c>
      <c r="O70" s="11">
        <f>N70/N96</f>
        <v>0.002577143637356636</v>
      </c>
    </row>
    <row r="71" spans="1:15" ht="15">
      <c r="A71" s="9" t="s">
        <v>75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30">
      <c r="A72" s="4" t="s">
        <v>76</v>
      </c>
      <c r="B72" s="5">
        <v>0</v>
      </c>
      <c r="C72" s="5">
        <v>0</v>
      </c>
      <c r="D72" s="5">
        <v>0</v>
      </c>
      <c r="E72" s="5">
        <v>1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1</v>
      </c>
      <c r="O72" s="8">
        <f>N72/N96</f>
        <v>1.7067176406335334E-05</v>
      </c>
    </row>
    <row r="73" spans="1:15" ht="15">
      <c r="A73" s="10" t="s">
        <v>23</v>
      </c>
      <c r="B73" s="10">
        <f aca="true" t="shared" si="7" ref="B73:N73">SUM(B72:B72)</f>
        <v>0</v>
      </c>
      <c r="C73" s="10">
        <f t="shared" si="7"/>
        <v>0</v>
      </c>
      <c r="D73" s="10">
        <f t="shared" si="7"/>
        <v>0</v>
      </c>
      <c r="E73" s="10">
        <f t="shared" si="7"/>
        <v>1</v>
      </c>
      <c r="F73" s="10">
        <f t="shared" si="7"/>
        <v>0</v>
      </c>
      <c r="G73" s="10">
        <f t="shared" si="7"/>
        <v>0</v>
      </c>
      <c r="H73" s="10">
        <f t="shared" si="7"/>
        <v>0</v>
      </c>
      <c r="I73" s="10">
        <f t="shared" si="7"/>
        <v>0</v>
      </c>
      <c r="J73" s="10">
        <f t="shared" si="7"/>
        <v>0</v>
      </c>
      <c r="K73" s="10">
        <f t="shared" si="7"/>
        <v>0</v>
      </c>
      <c r="L73" s="10">
        <f t="shared" si="7"/>
        <v>0</v>
      </c>
      <c r="M73" s="10">
        <f t="shared" si="7"/>
        <v>0</v>
      </c>
      <c r="N73" s="10">
        <f t="shared" si="7"/>
        <v>1</v>
      </c>
      <c r="O73" s="11">
        <f>N73/N96</f>
        <v>1.7067176406335334E-05</v>
      </c>
    </row>
    <row r="74" spans="1:15" ht="15">
      <c r="A74" s="9" t="s">
        <v>77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">
      <c r="A75" s="4" t="s">
        <v>78</v>
      </c>
      <c r="B75" s="5">
        <v>1</v>
      </c>
      <c r="C75" s="5">
        <v>0</v>
      </c>
      <c r="D75" s="5">
        <v>3</v>
      </c>
      <c r="E75" s="5">
        <v>4</v>
      </c>
      <c r="F75" s="5">
        <v>1</v>
      </c>
      <c r="G75" s="5">
        <v>2</v>
      </c>
      <c r="H75" s="5">
        <v>1</v>
      </c>
      <c r="I75" s="5">
        <v>2</v>
      </c>
      <c r="J75" s="5">
        <v>4</v>
      </c>
      <c r="K75" s="5">
        <v>4</v>
      </c>
      <c r="L75" s="5">
        <v>1</v>
      </c>
      <c r="M75" s="5">
        <v>2</v>
      </c>
      <c r="N75" s="5">
        <v>25</v>
      </c>
      <c r="O75" s="8">
        <f>N75/N96</f>
        <v>0.0004266794101583834</v>
      </c>
    </row>
    <row r="76" spans="1:15" ht="15">
      <c r="A76" s="4" t="s">
        <v>79</v>
      </c>
      <c r="B76" s="5">
        <v>9</v>
      </c>
      <c r="C76" s="5">
        <v>9</v>
      </c>
      <c r="D76" s="5">
        <v>13</v>
      </c>
      <c r="E76" s="5">
        <v>8</v>
      </c>
      <c r="F76" s="5">
        <v>11</v>
      </c>
      <c r="G76" s="5">
        <v>11</v>
      </c>
      <c r="H76" s="5">
        <v>10</v>
      </c>
      <c r="I76" s="5">
        <v>13</v>
      </c>
      <c r="J76" s="5">
        <v>18</v>
      </c>
      <c r="K76" s="5">
        <v>19</v>
      </c>
      <c r="L76" s="5">
        <v>8</v>
      </c>
      <c r="M76" s="5">
        <v>9</v>
      </c>
      <c r="N76" s="5">
        <v>138</v>
      </c>
      <c r="O76" s="8">
        <f>N76/N96</f>
        <v>0.0023552703440742765</v>
      </c>
    </row>
    <row r="77" spans="1:15" ht="15">
      <c r="A77" s="4" t="s">
        <v>80</v>
      </c>
      <c r="B77" s="5">
        <v>5</v>
      </c>
      <c r="C77" s="5">
        <v>5</v>
      </c>
      <c r="D77" s="5">
        <v>5</v>
      </c>
      <c r="E77" s="5">
        <v>5</v>
      </c>
      <c r="F77" s="5">
        <v>2</v>
      </c>
      <c r="G77" s="5">
        <v>3</v>
      </c>
      <c r="H77" s="5">
        <v>4</v>
      </c>
      <c r="I77" s="5">
        <v>4</v>
      </c>
      <c r="J77" s="5">
        <v>18</v>
      </c>
      <c r="K77" s="5">
        <v>5</v>
      </c>
      <c r="L77" s="5">
        <v>5</v>
      </c>
      <c r="M77" s="5">
        <v>8</v>
      </c>
      <c r="N77" s="5">
        <v>69</v>
      </c>
      <c r="O77" s="8">
        <f>N77/N96</f>
        <v>0.0011776351720371382</v>
      </c>
    </row>
    <row r="78" spans="1:15" ht="15">
      <c r="A78" s="4" t="s">
        <v>81</v>
      </c>
      <c r="B78" s="5">
        <v>0</v>
      </c>
      <c r="C78" s="5">
        <v>0</v>
      </c>
      <c r="D78" s="5">
        <v>1</v>
      </c>
      <c r="E78" s="5">
        <v>1</v>
      </c>
      <c r="F78" s="5">
        <v>1</v>
      </c>
      <c r="G78" s="5">
        <v>0</v>
      </c>
      <c r="H78" s="5">
        <v>0</v>
      </c>
      <c r="I78" s="5">
        <v>1</v>
      </c>
      <c r="J78" s="5">
        <v>0</v>
      </c>
      <c r="K78" s="5">
        <v>0</v>
      </c>
      <c r="L78" s="5">
        <v>0</v>
      </c>
      <c r="M78" s="5">
        <v>0</v>
      </c>
      <c r="N78" s="5">
        <v>4</v>
      </c>
      <c r="O78" s="8">
        <f>N78/N96</f>
        <v>6.826870562534134E-05</v>
      </c>
    </row>
    <row r="79" spans="1:15" ht="15">
      <c r="A79" s="4" t="s">
        <v>82</v>
      </c>
      <c r="B79" s="5">
        <v>1</v>
      </c>
      <c r="C79" s="5">
        <v>1</v>
      </c>
      <c r="D79" s="5">
        <v>2</v>
      </c>
      <c r="E79" s="5">
        <v>3</v>
      </c>
      <c r="F79" s="5">
        <v>4</v>
      </c>
      <c r="G79" s="5">
        <v>2</v>
      </c>
      <c r="H79" s="5">
        <v>0</v>
      </c>
      <c r="I79" s="5">
        <v>2</v>
      </c>
      <c r="J79" s="5">
        <v>0</v>
      </c>
      <c r="K79" s="5">
        <v>2</v>
      </c>
      <c r="L79" s="5">
        <v>2</v>
      </c>
      <c r="M79" s="5">
        <v>3</v>
      </c>
      <c r="N79" s="5">
        <v>22</v>
      </c>
      <c r="O79" s="8">
        <f>N79/N96</f>
        <v>0.00037547788093937736</v>
      </c>
    </row>
    <row r="80" spans="1:15" ht="15">
      <c r="A80" s="4" t="s">
        <v>83</v>
      </c>
      <c r="B80" s="5">
        <v>2</v>
      </c>
      <c r="C80" s="5">
        <v>7</v>
      </c>
      <c r="D80" s="5">
        <v>3</v>
      </c>
      <c r="E80" s="5">
        <v>2</v>
      </c>
      <c r="F80" s="5">
        <v>7</v>
      </c>
      <c r="G80" s="5">
        <v>9</v>
      </c>
      <c r="H80" s="5">
        <v>3</v>
      </c>
      <c r="I80" s="5">
        <v>2</v>
      </c>
      <c r="J80" s="5">
        <v>1</v>
      </c>
      <c r="K80" s="5">
        <v>2</v>
      </c>
      <c r="L80" s="5">
        <v>5</v>
      </c>
      <c r="M80" s="5">
        <v>3</v>
      </c>
      <c r="N80" s="5">
        <v>46</v>
      </c>
      <c r="O80" s="8">
        <f>N80/N96</f>
        <v>0.0007850901146914254</v>
      </c>
    </row>
    <row r="81" spans="1:15" ht="15">
      <c r="A81" s="4" t="s">
        <v>84</v>
      </c>
      <c r="B81" s="5">
        <v>13</v>
      </c>
      <c r="C81" s="5">
        <v>7</v>
      </c>
      <c r="D81" s="5">
        <v>5</v>
      </c>
      <c r="E81" s="5">
        <v>5</v>
      </c>
      <c r="F81" s="5">
        <v>8</v>
      </c>
      <c r="G81" s="5">
        <v>8</v>
      </c>
      <c r="H81" s="5">
        <v>8</v>
      </c>
      <c r="I81" s="5">
        <v>12</v>
      </c>
      <c r="J81" s="5">
        <v>9</v>
      </c>
      <c r="K81" s="5">
        <v>10</v>
      </c>
      <c r="L81" s="5">
        <v>7</v>
      </c>
      <c r="M81" s="5">
        <v>11</v>
      </c>
      <c r="N81" s="5">
        <v>103</v>
      </c>
      <c r="O81" s="8">
        <f>N81/N96</f>
        <v>0.0017579191698525395</v>
      </c>
    </row>
    <row r="82" spans="1:15" ht="15">
      <c r="A82" s="4" t="s">
        <v>85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1</v>
      </c>
      <c r="M82" s="5">
        <v>4</v>
      </c>
      <c r="N82" s="5">
        <v>5</v>
      </c>
      <c r="O82" s="8">
        <f>N82/N96</f>
        <v>8.533588203167668E-05</v>
      </c>
    </row>
    <row r="83" spans="1:15" ht="15">
      <c r="A83" s="10" t="s">
        <v>23</v>
      </c>
      <c r="B83" s="10">
        <f aca="true" t="shared" si="8" ref="B83:N83">SUM(B75:B82)</f>
        <v>31</v>
      </c>
      <c r="C83" s="10">
        <f t="shared" si="8"/>
        <v>29</v>
      </c>
      <c r="D83" s="10">
        <f t="shared" si="8"/>
        <v>32</v>
      </c>
      <c r="E83" s="10">
        <f t="shared" si="8"/>
        <v>28</v>
      </c>
      <c r="F83" s="10">
        <f t="shared" si="8"/>
        <v>34</v>
      </c>
      <c r="G83" s="10">
        <f t="shared" si="8"/>
        <v>35</v>
      </c>
      <c r="H83" s="10">
        <f t="shared" si="8"/>
        <v>26</v>
      </c>
      <c r="I83" s="10">
        <f t="shared" si="8"/>
        <v>36</v>
      </c>
      <c r="J83" s="10">
        <f t="shared" si="8"/>
        <v>50</v>
      </c>
      <c r="K83" s="10">
        <f t="shared" si="8"/>
        <v>42</v>
      </c>
      <c r="L83" s="10">
        <f t="shared" si="8"/>
        <v>29</v>
      </c>
      <c r="M83" s="10">
        <f t="shared" si="8"/>
        <v>40</v>
      </c>
      <c r="N83" s="10">
        <f t="shared" si="8"/>
        <v>412</v>
      </c>
      <c r="O83" s="11">
        <f>N83/N96</f>
        <v>0.007031676679410158</v>
      </c>
    </row>
    <row r="84" spans="1:15" ht="15">
      <c r="A84" s="9" t="s">
        <v>86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5">
      <c r="A85" s="4" t="s">
        <v>87</v>
      </c>
      <c r="B85" s="5">
        <v>5</v>
      </c>
      <c r="C85" s="5">
        <v>5</v>
      </c>
      <c r="D85" s="5">
        <v>0</v>
      </c>
      <c r="E85" s="5">
        <v>0</v>
      </c>
      <c r="F85" s="5">
        <v>3</v>
      </c>
      <c r="G85" s="5">
        <v>4</v>
      </c>
      <c r="H85" s="5">
        <v>3</v>
      </c>
      <c r="I85" s="5">
        <v>5</v>
      </c>
      <c r="J85" s="5">
        <v>3</v>
      </c>
      <c r="K85" s="5">
        <v>3</v>
      </c>
      <c r="L85" s="5">
        <v>3</v>
      </c>
      <c r="M85" s="5">
        <v>0</v>
      </c>
      <c r="N85" s="5">
        <v>34</v>
      </c>
      <c r="O85" s="8">
        <f>N85/N96</f>
        <v>0.0005802839978154014</v>
      </c>
    </row>
    <row r="86" spans="1:15" ht="15">
      <c r="A86" s="10" t="s">
        <v>23</v>
      </c>
      <c r="B86" s="10">
        <f aca="true" t="shared" si="9" ref="B86:N86">SUM(B85:B85)</f>
        <v>5</v>
      </c>
      <c r="C86" s="10">
        <f t="shared" si="9"/>
        <v>5</v>
      </c>
      <c r="D86" s="10">
        <f t="shared" si="9"/>
        <v>0</v>
      </c>
      <c r="E86" s="10">
        <f t="shared" si="9"/>
        <v>0</v>
      </c>
      <c r="F86" s="10">
        <f t="shared" si="9"/>
        <v>3</v>
      </c>
      <c r="G86" s="10">
        <f t="shared" si="9"/>
        <v>4</v>
      </c>
      <c r="H86" s="10">
        <f t="shared" si="9"/>
        <v>3</v>
      </c>
      <c r="I86" s="10">
        <f t="shared" si="9"/>
        <v>5</v>
      </c>
      <c r="J86" s="10">
        <f t="shared" si="9"/>
        <v>3</v>
      </c>
      <c r="K86" s="10">
        <f t="shared" si="9"/>
        <v>3</v>
      </c>
      <c r="L86" s="10">
        <f t="shared" si="9"/>
        <v>3</v>
      </c>
      <c r="M86" s="10">
        <f t="shared" si="9"/>
        <v>0</v>
      </c>
      <c r="N86" s="10">
        <f t="shared" si="9"/>
        <v>34</v>
      </c>
      <c r="O86" s="11">
        <f>N86/N96</f>
        <v>0.0005802839978154014</v>
      </c>
    </row>
    <row r="87" spans="1:15" ht="15">
      <c r="A87" s="9" t="s">
        <v>88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30">
      <c r="A88" s="4" t="s">
        <v>89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1</v>
      </c>
      <c r="N88" s="5">
        <v>1</v>
      </c>
      <c r="O88" s="8">
        <f>N88/N96</f>
        <v>1.7067176406335334E-05</v>
      </c>
    </row>
    <row r="89" spans="1:15" ht="15">
      <c r="A89" s="10" t="s">
        <v>23</v>
      </c>
      <c r="B89" s="10">
        <f aca="true" t="shared" si="10" ref="B89:N89">SUM(B88:B88)</f>
        <v>0</v>
      </c>
      <c r="C89" s="10">
        <f t="shared" si="10"/>
        <v>0</v>
      </c>
      <c r="D89" s="10">
        <f t="shared" si="10"/>
        <v>0</v>
      </c>
      <c r="E89" s="10">
        <f t="shared" si="10"/>
        <v>0</v>
      </c>
      <c r="F89" s="10">
        <f t="shared" si="10"/>
        <v>0</v>
      </c>
      <c r="G89" s="10">
        <f t="shared" si="10"/>
        <v>0</v>
      </c>
      <c r="H89" s="10">
        <f t="shared" si="10"/>
        <v>0</v>
      </c>
      <c r="I89" s="10">
        <f t="shared" si="10"/>
        <v>0</v>
      </c>
      <c r="J89" s="10">
        <f t="shared" si="10"/>
        <v>0</v>
      </c>
      <c r="K89" s="10">
        <f t="shared" si="10"/>
        <v>0</v>
      </c>
      <c r="L89" s="10">
        <f t="shared" si="10"/>
        <v>0</v>
      </c>
      <c r="M89" s="10">
        <f t="shared" si="10"/>
        <v>1</v>
      </c>
      <c r="N89" s="10">
        <f t="shared" si="10"/>
        <v>1</v>
      </c>
      <c r="O89" s="11">
        <f>N89/N96</f>
        <v>1.7067176406335334E-05</v>
      </c>
    </row>
    <row r="90" spans="1:15" ht="15">
      <c r="A90" s="9" t="s">
        <v>86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5">
      <c r="A91" s="4" t="s">
        <v>87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2</v>
      </c>
      <c r="N91" s="5">
        <v>2</v>
      </c>
      <c r="O91" s="8">
        <f>N91/N96</f>
        <v>3.413435281267067E-05</v>
      </c>
    </row>
    <row r="92" spans="1:15" ht="15">
      <c r="A92" s="10" t="s">
        <v>23</v>
      </c>
      <c r="B92" s="10">
        <f aca="true" t="shared" si="11" ref="B92:N92">SUM(B91:B91)</f>
        <v>0</v>
      </c>
      <c r="C92" s="10">
        <f t="shared" si="11"/>
        <v>0</v>
      </c>
      <c r="D92" s="10">
        <f t="shared" si="11"/>
        <v>0</v>
      </c>
      <c r="E92" s="10">
        <f t="shared" si="11"/>
        <v>0</v>
      </c>
      <c r="F92" s="10">
        <f t="shared" si="11"/>
        <v>0</v>
      </c>
      <c r="G92" s="10">
        <f t="shared" si="11"/>
        <v>0</v>
      </c>
      <c r="H92" s="10">
        <f t="shared" si="11"/>
        <v>0</v>
      </c>
      <c r="I92" s="10">
        <f t="shared" si="11"/>
        <v>0</v>
      </c>
      <c r="J92" s="10">
        <f t="shared" si="11"/>
        <v>0</v>
      </c>
      <c r="K92" s="10">
        <f t="shared" si="11"/>
        <v>0</v>
      </c>
      <c r="L92" s="10">
        <f t="shared" si="11"/>
        <v>0</v>
      </c>
      <c r="M92" s="10">
        <f t="shared" si="11"/>
        <v>2</v>
      </c>
      <c r="N92" s="10">
        <f t="shared" si="11"/>
        <v>2</v>
      </c>
      <c r="O92" s="11">
        <f>N92/N96</f>
        <v>3.413435281267067E-05</v>
      </c>
    </row>
    <row r="93" spans="1:15" ht="15">
      <c r="A93" s="9" t="s">
        <v>88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5">
      <c r="A94" s="4" t="s">
        <v>90</v>
      </c>
      <c r="B94" s="5">
        <v>8</v>
      </c>
      <c r="C94" s="5">
        <v>13</v>
      </c>
      <c r="D94" s="5">
        <v>5</v>
      </c>
      <c r="E94" s="5">
        <v>7</v>
      </c>
      <c r="F94" s="5">
        <v>3</v>
      </c>
      <c r="G94" s="5">
        <v>2</v>
      </c>
      <c r="H94" s="5">
        <v>5</v>
      </c>
      <c r="I94" s="5">
        <v>5</v>
      </c>
      <c r="J94" s="5">
        <v>6</v>
      </c>
      <c r="K94" s="5">
        <v>2</v>
      </c>
      <c r="L94" s="5">
        <v>3</v>
      </c>
      <c r="M94" s="5">
        <v>2</v>
      </c>
      <c r="N94" s="5">
        <v>61</v>
      </c>
      <c r="O94" s="8">
        <f>N94/N96</f>
        <v>0.0010410977607864555</v>
      </c>
    </row>
    <row r="95" spans="1:15" ht="15">
      <c r="A95" s="10" t="s">
        <v>23</v>
      </c>
      <c r="B95" s="10">
        <f aca="true" t="shared" si="12" ref="B95:N95">SUM(B94:B94)</f>
        <v>8</v>
      </c>
      <c r="C95" s="10">
        <f t="shared" si="12"/>
        <v>13</v>
      </c>
      <c r="D95" s="10">
        <f t="shared" si="12"/>
        <v>5</v>
      </c>
      <c r="E95" s="10">
        <f t="shared" si="12"/>
        <v>7</v>
      </c>
      <c r="F95" s="10">
        <f t="shared" si="12"/>
        <v>3</v>
      </c>
      <c r="G95" s="10">
        <f t="shared" si="12"/>
        <v>2</v>
      </c>
      <c r="H95" s="10">
        <f t="shared" si="12"/>
        <v>5</v>
      </c>
      <c r="I95" s="10">
        <f t="shared" si="12"/>
        <v>5</v>
      </c>
      <c r="J95" s="10">
        <f t="shared" si="12"/>
        <v>6</v>
      </c>
      <c r="K95" s="10">
        <f t="shared" si="12"/>
        <v>2</v>
      </c>
      <c r="L95" s="10">
        <f t="shared" si="12"/>
        <v>3</v>
      </c>
      <c r="M95" s="10">
        <f t="shared" si="12"/>
        <v>2</v>
      </c>
      <c r="N95" s="10">
        <f t="shared" si="12"/>
        <v>61</v>
      </c>
      <c r="O95" s="11">
        <f>N95/N96</f>
        <v>0.0010410977607864555</v>
      </c>
    </row>
    <row r="96" spans="1:15" ht="15">
      <c r="A96" s="9" t="s">
        <v>91</v>
      </c>
      <c r="B96" s="9">
        <f aca="true" t="shared" si="13" ref="B96:N96">(SUM(B9:B95))/2</f>
        <v>4851</v>
      </c>
      <c r="C96" s="9">
        <f t="shared" si="13"/>
        <v>4412</v>
      </c>
      <c r="D96" s="9">
        <f t="shared" si="13"/>
        <v>4621</v>
      </c>
      <c r="E96" s="9">
        <f t="shared" si="13"/>
        <v>4765</v>
      </c>
      <c r="F96" s="9">
        <f t="shared" si="13"/>
        <v>4911</v>
      </c>
      <c r="G96" s="9">
        <f t="shared" si="13"/>
        <v>4586</v>
      </c>
      <c r="H96" s="9">
        <f t="shared" si="13"/>
        <v>5254</v>
      </c>
      <c r="I96" s="9">
        <f t="shared" si="13"/>
        <v>5231</v>
      </c>
      <c r="J96" s="9">
        <f t="shared" si="13"/>
        <v>5246</v>
      </c>
      <c r="K96" s="9">
        <f t="shared" si="13"/>
        <v>5101</v>
      </c>
      <c r="L96" s="9">
        <f t="shared" si="13"/>
        <v>4053</v>
      </c>
      <c r="M96" s="9">
        <f t="shared" si="13"/>
        <v>5561</v>
      </c>
      <c r="N96" s="9">
        <f t="shared" si="13"/>
        <v>58592</v>
      </c>
      <c r="O96" s="12">
        <f>N96/N96</f>
        <v>1</v>
      </c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F7A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2020-01-15T22:33:48Z</dcterms:modified>
  <cp:category/>
  <cp:version/>
  <cp:contentType/>
  <cp:contentStatus/>
</cp:coreProperties>
</file>