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<sst xmlns="http://schemas.openxmlformats.org/spreadsheetml/2006/main" count="112" uniqueCount="97">
  <si>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</si>
  <si>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</si>
  <si>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</si>
  <si>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</si>
  <si>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</si>
  <si>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</si>
  <si>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</si>
  <si>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</si>
  <si>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</si>
  <si>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</si>
  <si>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</si>
  <si>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</si>
  <si>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</si>
  <si>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</si>
  <si>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</si>
  <si>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</si>
  <si>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</si>
  <si>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2018</t>
  </si>
  <si>
    <t>ENTIDAD FINANCIERA</t>
  </si>
  <si>
    <t>75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</si>
  <si>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</si>
  <si>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</si>
  <si>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</si>
  <si>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POTOSÍ ENTIDAD FINANCIERA DE VIVIENDA                                                                                                                                                                   </t>
  </si>
  <si>
    <t>SUB-TOTAL</t>
  </si>
  <si>
    <t>01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</si>
  <si>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</si>
  <si>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</si>
  <si>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</si>
  <si>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</si>
  <si>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</si>
  <si>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</si>
  <si>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</si>
  <si>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</si>
  <si>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</si>
  <si>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</si>
  <si>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</si>
  <si>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</si>
  <si>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</si>
  <si>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</si>
  <si>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</si>
  <si>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03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</si>
  <si>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</si>
  <si>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</si>
  <si>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</si>
  <si>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</si>
  <si>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</si>
  <si>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</si>
  <si>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</si>
  <si>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</si>
  <si>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</si>
  <si>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</si>
  <si>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</si>
  <si>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 xml:space="preserve">COOPERATIVA DE AHORRO Y CRÉDITO ABIERTA TRINIDAD LTDA.                                                                                                                                                  </t>
  </si>
  <si>
    <t xml:space="preserve">COOPERATIVA DE AHORRO Y CRÉDITO ABIERTA COMARAPA LTDA.                                                                                                                                                  </t>
  </si>
  <si>
    <t xml:space="preserve">COOPERATIVA DE AHORRO Y CRÉDITO ABIERTA SAN ROQUE LTDA.                                                                                                                                                 </t>
  </si>
  <si>
    <t xml:space="preserve">COOPERATIVA DE AHORRO Y CRÉDITO ABIERTA SAN MATEO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</si>
  <si>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</si>
  <si>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MONSEÑOR FÉLIX GAINZA LTDA.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</si>
  <si>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</si>
  <si>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>COOPERATIVA DE AHORRO Y CRÉDITO ABIERTA CATEDRAL R.L.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</si>
  <si>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</si>
  <si>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JOSÉ DE BERMEJO LTDA.                                                                                                                                       </t>
  </si>
  <si>
    <t xml:space="preserve">COOPERATIVA DE AHORRO Y CRÉDITO ABIERTA MAGISTERIO RURAL LTDA.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</si>
  <si>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</si>
  <si>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 xml:space="preserve">COOPERATIVA DE AHORRO Y CRÉDITO ABIERTA SAN CARLOS BORROMEO LTDA.       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</si>
  <si>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</si>
  <si>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</si>
  <si>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"PROGRESO" R.L.</t>
  </si>
  <si>
    <t>COOPERATIVA DE AHORRO Y CRÉDITO ABIERTA "MAGISTERIO RURAL DE CHUQUISACA" R.L..</t>
  </si>
  <si>
    <t>COOPERATIVA DE AHORRO Y CRÉDITO ABIERTA "SAN MARTÍN" LTDA.</t>
  </si>
  <si>
    <t>11</t>
  </si>
  <si>
    <t>BISA LEASING S.A.</t>
  </si>
  <si>
    <t>FORTALEZA LEASING S.A.</t>
  </si>
  <si>
    <t xml:space="preserve">BNB LEASING S.A.                                                                                                                                                                                        </t>
  </si>
  <si>
    <t>15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</si>
  <si>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</si>
  <si>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</si>
  <si>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53</t>
  </si>
  <si>
    <t xml:space="preserve">E-FECTIVO ESPM S.A.                                                                                                                                                                                     </t>
  </si>
  <si>
    <t>ENTEL FINANCIERA S.R.L.</t>
  </si>
  <si>
    <t>28</t>
  </si>
  <si>
    <t xml:space="preserve">COOPERATIVA DE AHORRO Y CRÉDITO SOCIETARIA SAN MARTÍN LTDA.                                                                                                                                             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</si>
  <si>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</si>
  <si>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</si>
  <si>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</si>
  <si>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</si>
  <si>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</si>
  <si>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</si>
  <si>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</si>
  <si>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 xml:space="preserve">FUNDACIÓN PRO MUJER IFD                                                                                                                                                          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</si>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</sst>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10" xfId="0" applyNumberFormat="1" applyFont="1" applyFill="1" applyBorder="1" applyAlignment="1">
      <alignment horizontal="center" vertical="center" wrapText="1"/>
    </xf>
    <xf numFmtId="0" fontId="40" fillId="36" borderId="11" xfId="0" applyNumberFormat="1" applyFont="1" applyFill="1" applyBorder="1" applyAlignment="1">
      <alignment horizontal="center" vertical="center" wrapText="1"/>
    </xf>
    <xf numFmtId="10" fontId="40" fillId="36" borderId="10" xfId="0" applyNumberFormat="1" applyFont="1" applyFill="1" applyBorder="1" applyAlignment="1">
      <alignment horizontal="center" vertical="center" wrapText="1"/>
    </xf>
    <xf numFmtId="10" fontId="40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1" fillId="38" borderId="12" xfId="53" applyFont="1" applyFill="1" applyBorder="1" applyAlignment="1" applyProtection="1">
      <alignment horizontal="center" wrapText="1"/>
      <protection/>
    </xf>
    <xf numFmtId="0" fontId="41" fillId="38" borderId="0" xfId="53" applyFont="1" applyFill="1" applyBorder="1" applyAlignment="1" applyProtection="1">
      <alignment horizontal="center" wrapText="1"/>
      <protection/>
    </xf>
    <xf numFmtId="0" fontId="41" fillId="38" borderId="13" xfId="53" applyFont="1" applyFill="1" applyBorder="1" applyAlignment="1" applyProtection="1">
      <alignment horizontal="center" wrapText="1"/>
      <protection/>
    </xf>
    <xf numFmtId="0" fontId="41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M17" sqref="M17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7</v>
      </c>
      <c r="C10" s="5">
        <v>8</v>
      </c>
      <c r="D10" s="5">
        <v>6</v>
      </c>
      <c r="E10" s="5">
        <v>10</v>
      </c>
      <c r="F10" s="5">
        <v>16</v>
      </c>
      <c r="G10" s="5">
        <v>12</v>
      </c>
      <c r="H10" s="5">
        <v>13</v>
      </c>
      <c r="I10" s="5">
        <v>6</v>
      </c>
      <c r="J10" s="5">
        <v>6</v>
      </c>
      <c r="K10" s="5">
        <v>8</v>
      </c>
      <c r="L10">
        <v>15</v>
      </c>
      <c r="M10" s="5">
        <v>6</v>
      </c>
      <c r="N10" s="5">
        <v>113</v>
      </c>
      <c r="O10" s="8">
        <f>N10/N101</f>
        <v>0.002033251763351087</v>
      </c>
    </row>
    <row r="11" spans="1:15" ht="15">
      <c r="A11" s="4" t="s">
        <v>21</v>
      </c>
      <c r="B11" s="5">
        <v>5</v>
      </c>
      <c r="C11" s="5">
        <v>0</v>
      </c>
      <c r="D11" s="5">
        <v>2</v>
      </c>
      <c r="E11" s="5">
        <v>1</v>
      </c>
      <c r="F11" s="5">
        <v>0</v>
      </c>
      <c r="G11" s="5">
        <v>1</v>
      </c>
      <c r="H11" s="5">
        <v>2</v>
      </c>
      <c r="I11" s="5">
        <v>6</v>
      </c>
      <c r="J11" s="5">
        <v>0</v>
      </c>
      <c r="K11" s="5">
        <v>1</v>
      </c>
      <c r="L11" s="5">
        <v>1</v>
      </c>
      <c r="M11" s="5">
        <v>3</v>
      </c>
      <c r="N11" s="5">
        <v>22</v>
      </c>
      <c r="O11" s="8">
        <f>N11/N101</f>
        <v>0.00039585432560817617</v>
      </c>
    </row>
    <row r="12" spans="1:15" ht="15">
      <c r="A12" s="4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2</v>
      </c>
      <c r="M12" s="5">
        <v>0</v>
      </c>
      <c r="N12" s="5">
        <v>3</v>
      </c>
      <c r="O12" s="8">
        <f>N12/N101</f>
        <v>5.3980135310205845E-05</v>
      </c>
    </row>
    <row r="13" spans="1:15" ht="15">
      <c r="A13" s="4" t="s">
        <v>23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2</v>
      </c>
      <c r="O13" s="8">
        <f>N13/N101</f>
        <v>3.5986756873470565E-05</v>
      </c>
    </row>
    <row r="14" spans="1:15" ht="15">
      <c r="A14" s="10" t="s">
        <v>24</v>
      </c>
      <c r="B14" s="10">
        <f aca="true" t="shared" si="0" ref="B14:N14">SUM(B10:B13)</f>
        <v>12</v>
      </c>
      <c r="C14" s="10">
        <f t="shared" si="0"/>
        <v>8</v>
      </c>
      <c r="D14" s="10">
        <f t="shared" si="0"/>
        <v>8</v>
      </c>
      <c r="E14" s="10">
        <f t="shared" si="0"/>
        <v>11</v>
      </c>
      <c r="F14" s="10">
        <f t="shared" si="0"/>
        <v>17</v>
      </c>
      <c r="G14" s="10">
        <f t="shared" si="0"/>
        <v>13</v>
      </c>
      <c r="H14" s="10">
        <f t="shared" si="0"/>
        <v>15</v>
      </c>
      <c r="I14" s="10">
        <f t="shared" si="0"/>
        <v>12</v>
      </c>
      <c r="J14" s="10">
        <f t="shared" si="0"/>
        <v>6</v>
      </c>
      <c r="K14" s="10">
        <f t="shared" si="0"/>
        <v>10</v>
      </c>
      <c r="L14" s="10">
        <f t="shared" si="0"/>
        <v>19</v>
      </c>
      <c r="M14" s="10">
        <f t="shared" si="0"/>
        <v>9</v>
      </c>
      <c r="N14" s="10">
        <f t="shared" si="0"/>
        <v>140</v>
      </c>
      <c r="O14" s="11">
        <f>N14/N101</f>
        <v>0.0025190729811429393</v>
      </c>
    </row>
    <row r="15" spans="1:15" ht="20.25" customHeight="1">
      <c r="A15" s="9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">
      <c r="A16" s="4" t="s">
        <v>26</v>
      </c>
      <c r="B16" s="5">
        <v>1483</v>
      </c>
      <c r="C16" s="5">
        <v>1319</v>
      </c>
      <c r="D16" s="5">
        <v>1465</v>
      </c>
      <c r="E16" s="5">
        <v>1365</v>
      </c>
      <c r="F16" s="5">
        <v>1386</v>
      </c>
      <c r="G16" s="5">
        <v>1496</v>
      </c>
      <c r="H16" s="5">
        <v>1822</v>
      </c>
      <c r="I16" s="5">
        <v>1883</v>
      </c>
      <c r="J16" s="5">
        <v>1289</v>
      </c>
      <c r="K16" s="5">
        <v>1375</v>
      </c>
      <c r="L16" s="5">
        <v>2059</v>
      </c>
      <c r="M16" s="5">
        <v>2142</v>
      </c>
      <c r="N16">
        <v>19084</v>
      </c>
      <c r="O16" s="6">
        <f>N16/N101</f>
        <v>0.3433856340866561</v>
      </c>
    </row>
    <row r="17" spans="1:15" ht="15">
      <c r="A17" s="4" t="s">
        <v>27</v>
      </c>
      <c r="B17" s="5">
        <v>880</v>
      </c>
      <c r="C17" s="5">
        <v>494</v>
      </c>
      <c r="D17" s="5">
        <v>688</v>
      </c>
      <c r="E17" s="5">
        <v>609</v>
      </c>
      <c r="F17" s="5">
        <v>685</v>
      </c>
      <c r="G17" s="5">
        <v>624</v>
      </c>
      <c r="H17" s="5">
        <v>836</v>
      </c>
      <c r="I17" s="5">
        <v>1054</v>
      </c>
      <c r="J17" s="5">
        <v>743</v>
      </c>
      <c r="K17" s="5">
        <v>895</v>
      </c>
      <c r="L17" s="5">
        <v>592</v>
      </c>
      <c r="M17" s="5">
        <v>455</v>
      </c>
      <c r="N17" s="5">
        <v>8555</v>
      </c>
      <c r="O17" s="8">
        <f>N17/N101</f>
        <v>0.15393335252627033</v>
      </c>
    </row>
    <row r="18" spans="1:15" ht="15">
      <c r="A18" s="4" t="s">
        <v>28</v>
      </c>
      <c r="B18" s="5">
        <v>188</v>
      </c>
      <c r="C18" s="5">
        <v>143</v>
      </c>
      <c r="D18" s="5">
        <v>194</v>
      </c>
      <c r="E18" s="5">
        <v>213</v>
      </c>
      <c r="F18" s="5">
        <v>248</v>
      </c>
      <c r="G18" s="5">
        <v>227</v>
      </c>
      <c r="H18" s="5">
        <v>219</v>
      </c>
      <c r="I18" s="5">
        <v>196</v>
      </c>
      <c r="J18" s="5">
        <v>151</v>
      </c>
      <c r="K18" s="5">
        <v>182</v>
      </c>
      <c r="L18" s="5">
        <v>166</v>
      </c>
      <c r="M18" s="5">
        <v>156</v>
      </c>
      <c r="N18" s="5">
        <v>2283</v>
      </c>
      <c r="O18" s="8">
        <f>N18/N101</f>
        <v>0.04107888297106665</v>
      </c>
    </row>
    <row r="19" spans="1:15" ht="15">
      <c r="A19" s="4" t="s">
        <v>29</v>
      </c>
      <c r="B19" s="5">
        <v>99</v>
      </c>
      <c r="C19" s="5">
        <v>90</v>
      </c>
      <c r="D19" s="5">
        <v>119</v>
      </c>
      <c r="E19" s="5">
        <v>147</v>
      </c>
      <c r="F19" s="5">
        <v>201</v>
      </c>
      <c r="G19" s="5">
        <v>208</v>
      </c>
      <c r="H19" s="5">
        <v>315</v>
      </c>
      <c r="I19" s="5">
        <v>638</v>
      </c>
      <c r="J19" s="5">
        <v>237</v>
      </c>
      <c r="K19" s="5">
        <v>260</v>
      </c>
      <c r="L19" s="5">
        <v>358</v>
      </c>
      <c r="M19" s="5">
        <v>402</v>
      </c>
      <c r="N19" s="5">
        <v>3074</v>
      </c>
      <c r="O19" s="8">
        <f>N19/N101</f>
        <v>0.05531164531452425</v>
      </c>
    </row>
    <row r="20" spans="1:15" ht="15">
      <c r="A20" s="4" t="s">
        <v>30</v>
      </c>
      <c r="B20" s="5">
        <v>1351</v>
      </c>
      <c r="C20" s="5">
        <v>1178</v>
      </c>
      <c r="D20" s="5">
        <v>943</v>
      </c>
      <c r="E20" s="5">
        <v>910</v>
      </c>
      <c r="F20" s="5">
        <v>978</v>
      </c>
      <c r="G20" s="5">
        <v>901</v>
      </c>
      <c r="H20" s="5">
        <v>1020</v>
      </c>
      <c r="I20" s="5">
        <v>1022</v>
      </c>
      <c r="J20" s="5">
        <v>996</v>
      </c>
      <c r="K20" s="5">
        <v>1038</v>
      </c>
      <c r="L20" s="5">
        <v>934</v>
      </c>
      <c r="M20" s="5">
        <v>1468</v>
      </c>
      <c r="N20" s="5">
        <v>12739</v>
      </c>
      <c r="O20" s="8">
        <f>N20/N101</f>
        <v>0.22921764790557075</v>
      </c>
    </row>
    <row r="21" spans="1:15" ht="15">
      <c r="A21" s="4" t="s">
        <v>31</v>
      </c>
      <c r="B21" s="5">
        <v>149</v>
      </c>
      <c r="C21" s="5">
        <v>79</v>
      </c>
      <c r="D21" s="5">
        <v>113</v>
      </c>
      <c r="E21" s="5">
        <v>140</v>
      </c>
      <c r="F21" s="5">
        <v>148</v>
      </c>
      <c r="G21" s="5">
        <v>135</v>
      </c>
      <c r="H21" s="5">
        <v>172</v>
      </c>
      <c r="I21" s="5">
        <v>115</v>
      </c>
      <c r="J21" s="5">
        <v>124</v>
      </c>
      <c r="K21" s="5">
        <v>209</v>
      </c>
      <c r="L21" s="5">
        <v>224</v>
      </c>
      <c r="M21" s="5">
        <v>178</v>
      </c>
      <c r="N21" s="5">
        <v>1786</v>
      </c>
      <c r="O21" s="8">
        <f>N21/N101</f>
        <v>0.03213617388800921</v>
      </c>
    </row>
    <row r="22" spans="1:15" ht="15">
      <c r="A22" s="4" t="s">
        <v>32</v>
      </c>
      <c r="B22" s="5">
        <v>124</v>
      </c>
      <c r="C22" s="5">
        <v>83</v>
      </c>
      <c r="D22" s="5">
        <v>99</v>
      </c>
      <c r="E22" s="5">
        <v>93</v>
      </c>
      <c r="F22" s="5">
        <v>69</v>
      </c>
      <c r="G22" s="5">
        <v>74</v>
      </c>
      <c r="H22" s="5">
        <v>82</v>
      </c>
      <c r="I22" s="5">
        <v>104</v>
      </c>
      <c r="J22" s="5">
        <v>81</v>
      </c>
      <c r="K22" s="5">
        <v>151</v>
      </c>
      <c r="L22" s="5">
        <v>168</v>
      </c>
      <c r="M22" s="5">
        <v>155</v>
      </c>
      <c r="N22" s="5">
        <v>1283</v>
      </c>
      <c r="O22" s="8">
        <f>N22/N101</f>
        <v>0.023085504534331367</v>
      </c>
    </row>
    <row r="23" spans="1:15" ht="15">
      <c r="A23" s="4" t="s">
        <v>33</v>
      </c>
      <c r="B23" s="5">
        <v>89</v>
      </c>
      <c r="C23" s="5">
        <v>43</v>
      </c>
      <c r="D23" s="5">
        <v>74</v>
      </c>
      <c r="E23" s="5">
        <v>51</v>
      </c>
      <c r="F23" s="5">
        <v>38</v>
      </c>
      <c r="G23" s="5">
        <v>57</v>
      </c>
      <c r="H23" s="5">
        <v>53</v>
      </c>
      <c r="I23" s="5">
        <v>52</v>
      </c>
      <c r="J23" s="5">
        <v>62</v>
      </c>
      <c r="K23" s="5">
        <v>67</v>
      </c>
      <c r="L23" s="5">
        <v>72</v>
      </c>
      <c r="M23" s="5">
        <v>116</v>
      </c>
      <c r="N23" s="5">
        <v>774</v>
      </c>
      <c r="O23" s="8">
        <f>N23/N101</f>
        <v>0.013926874910033108</v>
      </c>
    </row>
    <row r="24" spans="1:15" ht="30">
      <c r="A24" s="4" t="s">
        <v>34</v>
      </c>
      <c r="B24" s="5">
        <v>94</v>
      </c>
      <c r="C24" s="5">
        <v>79</v>
      </c>
      <c r="D24" s="5">
        <v>103</v>
      </c>
      <c r="E24" s="5">
        <v>89</v>
      </c>
      <c r="F24" s="5">
        <v>92</v>
      </c>
      <c r="G24" s="5">
        <v>65</v>
      </c>
      <c r="H24" s="5">
        <v>95</v>
      </c>
      <c r="I24" s="5">
        <v>109</v>
      </c>
      <c r="J24" s="5">
        <v>84</v>
      </c>
      <c r="K24" s="5">
        <v>94</v>
      </c>
      <c r="L24" s="5">
        <v>106</v>
      </c>
      <c r="M24" s="5">
        <v>87</v>
      </c>
      <c r="N24" s="5">
        <v>1097</v>
      </c>
      <c r="O24" s="8">
        <f>N24/N101</f>
        <v>0.019738736145098603</v>
      </c>
    </row>
    <row r="25" spans="1:15" ht="15">
      <c r="A25" s="4" t="s">
        <v>35</v>
      </c>
      <c r="B25" s="5">
        <v>15</v>
      </c>
      <c r="C25" s="5">
        <v>15</v>
      </c>
      <c r="D25" s="5">
        <v>19</v>
      </c>
      <c r="E25" s="5">
        <v>18</v>
      </c>
      <c r="F25" s="5">
        <v>20</v>
      </c>
      <c r="G25" s="5">
        <v>23</v>
      </c>
      <c r="H25" s="5">
        <v>18</v>
      </c>
      <c r="I25" s="5">
        <v>15</v>
      </c>
      <c r="J25" s="5">
        <v>15</v>
      </c>
      <c r="K25" s="5">
        <v>14</v>
      </c>
      <c r="L25" s="5">
        <v>18</v>
      </c>
      <c r="M25" s="5">
        <v>18</v>
      </c>
      <c r="N25" s="5">
        <v>208</v>
      </c>
      <c r="O25" s="8">
        <f>N25/N101</f>
        <v>0.0037426227148409387</v>
      </c>
    </row>
    <row r="26" spans="1:15" ht="15">
      <c r="A26" s="4" t="s">
        <v>36</v>
      </c>
      <c r="B26" s="5">
        <v>185</v>
      </c>
      <c r="C26" s="5">
        <v>178</v>
      </c>
      <c r="D26" s="5">
        <v>169</v>
      </c>
      <c r="E26" s="5">
        <v>184</v>
      </c>
      <c r="F26" s="5">
        <v>143</v>
      </c>
      <c r="G26" s="5">
        <v>191</v>
      </c>
      <c r="H26" s="5">
        <v>202</v>
      </c>
      <c r="I26" s="5">
        <v>160</v>
      </c>
      <c r="J26" s="5">
        <v>207</v>
      </c>
      <c r="K26" s="5">
        <v>233</v>
      </c>
      <c r="L26" s="5">
        <v>232</v>
      </c>
      <c r="M26" s="5">
        <v>222</v>
      </c>
      <c r="N26" s="5">
        <v>2306</v>
      </c>
      <c r="O26" s="8">
        <f>N26/N101</f>
        <v>0.04149273067511156</v>
      </c>
    </row>
    <row r="27" spans="1:15" ht="15">
      <c r="A27" s="4" t="s">
        <v>37</v>
      </c>
      <c r="B27" s="5">
        <v>29</v>
      </c>
      <c r="C27" s="5">
        <v>23</v>
      </c>
      <c r="D27" s="5">
        <v>14</v>
      </c>
      <c r="E27" s="5">
        <v>26</v>
      </c>
      <c r="F27" s="5">
        <v>31</v>
      </c>
      <c r="G27" s="5">
        <v>22</v>
      </c>
      <c r="H27" s="5">
        <v>36</v>
      </c>
      <c r="I27" s="5">
        <v>27</v>
      </c>
      <c r="J27" s="5">
        <v>28</v>
      </c>
      <c r="K27" s="5">
        <v>23</v>
      </c>
      <c r="L27" s="5">
        <v>20</v>
      </c>
      <c r="M27" s="5">
        <v>23</v>
      </c>
      <c r="N27" s="5">
        <v>302</v>
      </c>
      <c r="O27" s="8">
        <f>N27/N101</f>
        <v>0.005434000287894055</v>
      </c>
    </row>
    <row r="28" spans="1:15" ht="15">
      <c r="A28" s="10" t="s">
        <v>24</v>
      </c>
      <c r="B28" s="10">
        <f aca="true" t="shared" si="1" ref="B28:N28">SUM(B16:B27)</f>
        <v>4686</v>
      </c>
      <c r="C28" s="10">
        <f t="shared" si="1"/>
        <v>3724</v>
      </c>
      <c r="D28" s="10">
        <f t="shared" si="1"/>
        <v>4000</v>
      </c>
      <c r="E28" s="10">
        <f t="shared" si="1"/>
        <v>3845</v>
      </c>
      <c r="F28" s="10">
        <f t="shared" si="1"/>
        <v>4039</v>
      </c>
      <c r="G28" s="10">
        <f t="shared" si="1"/>
        <v>4023</v>
      </c>
      <c r="H28" s="10">
        <f t="shared" si="1"/>
        <v>4870</v>
      </c>
      <c r="I28" s="10">
        <f t="shared" si="1"/>
        <v>5375</v>
      </c>
      <c r="J28" s="10">
        <f t="shared" si="1"/>
        <v>4017</v>
      </c>
      <c r="K28" s="10">
        <f t="shared" si="1"/>
        <v>4541</v>
      </c>
      <c r="L28" s="10">
        <f t="shared" si="1"/>
        <v>4949</v>
      </c>
      <c r="M28" s="10">
        <f t="shared" si="1"/>
        <v>5422</v>
      </c>
      <c r="N28" s="10">
        <f t="shared" si="1"/>
        <v>53491</v>
      </c>
      <c r="O28" s="11">
        <f>N28/N101</f>
        <v>0.962483805959407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22</v>
      </c>
      <c r="C30" s="5">
        <v>18</v>
      </c>
      <c r="D30" s="5">
        <v>36</v>
      </c>
      <c r="E30" s="5">
        <v>23</v>
      </c>
      <c r="F30" s="5">
        <v>19</v>
      </c>
      <c r="G30" s="5">
        <v>26</v>
      </c>
      <c r="H30" s="5">
        <v>32</v>
      </c>
      <c r="I30" s="5">
        <v>34</v>
      </c>
      <c r="J30" s="5">
        <v>30</v>
      </c>
      <c r="K30" s="5">
        <v>33</v>
      </c>
      <c r="L30" s="5">
        <v>31</v>
      </c>
      <c r="M30" s="5">
        <v>28</v>
      </c>
      <c r="N30" s="5">
        <v>332</v>
      </c>
      <c r="O30" s="8">
        <f>N30/N101</f>
        <v>0.005973801640996114</v>
      </c>
    </row>
    <row r="31" spans="1:15" ht="15">
      <c r="A31" s="4" t="s">
        <v>40</v>
      </c>
      <c r="B31" s="5">
        <v>1</v>
      </c>
      <c r="C31" s="5">
        <v>2</v>
      </c>
      <c r="D31" s="5">
        <v>3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2</v>
      </c>
      <c r="K31" s="5">
        <v>2</v>
      </c>
      <c r="L31" s="5">
        <v>2</v>
      </c>
      <c r="M31" s="5">
        <v>4</v>
      </c>
      <c r="N31" s="5">
        <v>19</v>
      </c>
      <c r="O31" s="8">
        <f>N31/N101</f>
        <v>0.00034187419029797035</v>
      </c>
    </row>
    <row r="32" spans="1:15" ht="15">
      <c r="A32" s="10" t="s">
        <v>24</v>
      </c>
      <c r="B32" s="10">
        <f aca="true" t="shared" si="2" ref="B32:N32">SUM(B30:B31)</f>
        <v>23</v>
      </c>
      <c r="C32" s="10">
        <f t="shared" si="2"/>
        <v>20</v>
      </c>
      <c r="D32" s="10">
        <f t="shared" si="2"/>
        <v>39</v>
      </c>
      <c r="E32" s="10">
        <f t="shared" si="2"/>
        <v>24</v>
      </c>
      <c r="F32" s="10">
        <f t="shared" si="2"/>
        <v>19</v>
      </c>
      <c r="G32" s="10">
        <f t="shared" si="2"/>
        <v>27</v>
      </c>
      <c r="H32" s="10">
        <f t="shared" si="2"/>
        <v>33</v>
      </c>
      <c r="I32" s="10">
        <f t="shared" si="2"/>
        <v>34</v>
      </c>
      <c r="J32" s="10">
        <f t="shared" si="2"/>
        <v>32</v>
      </c>
      <c r="K32" s="10">
        <f t="shared" si="2"/>
        <v>35</v>
      </c>
      <c r="L32" s="10">
        <f t="shared" si="2"/>
        <v>33</v>
      </c>
      <c r="M32" s="10">
        <f t="shared" si="2"/>
        <v>32</v>
      </c>
      <c r="N32" s="10">
        <f t="shared" si="2"/>
        <v>351</v>
      </c>
      <c r="O32" s="11">
        <f>N32/N101</f>
        <v>0.006315675831294084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18</v>
      </c>
      <c r="C34" s="5">
        <v>23</v>
      </c>
      <c r="D34" s="5">
        <v>59</v>
      </c>
      <c r="E34" s="5">
        <v>42</v>
      </c>
      <c r="F34" s="5">
        <v>33</v>
      </c>
      <c r="G34" s="5">
        <v>46</v>
      </c>
      <c r="H34" s="5">
        <v>21</v>
      </c>
      <c r="I34" s="5">
        <v>47</v>
      </c>
      <c r="J34" s="5">
        <v>34</v>
      </c>
      <c r="K34" s="5">
        <v>36</v>
      </c>
      <c r="L34" s="5">
        <v>53</v>
      </c>
      <c r="M34" s="5">
        <v>142</v>
      </c>
      <c r="N34" s="5">
        <v>554</v>
      </c>
      <c r="O34" s="8">
        <f>N34/N101</f>
        <v>0.009968331653951347</v>
      </c>
    </row>
    <row r="35" spans="1:15" ht="30">
      <c r="A35" s="4" t="s">
        <v>43</v>
      </c>
      <c r="B35" s="5">
        <v>2</v>
      </c>
      <c r="C35" s="5">
        <v>2</v>
      </c>
      <c r="D35" s="5">
        <v>2</v>
      </c>
      <c r="E35" s="5">
        <v>6</v>
      </c>
      <c r="F35" s="5">
        <v>1</v>
      </c>
      <c r="G35" s="5">
        <v>2</v>
      </c>
      <c r="H35" s="5">
        <v>4</v>
      </c>
      <c r="I35" s="5">
        <v>0</v>
      </c>
      <c r="J35" s="5">
        <v>3</v>
      </c>
      <c r="K35" s="5">
        <v>2</v>
      </c>
      <c r="L35" s="5">
        <v>4</v>
      </c>
      <c r="M35" s="5">
        <v>0</v>
      </c>
      <c r="N35" s="5">
        <v>28</v>
      </c>
      <c r="O35" s="8">
        <f>N35/N101</f>
        <v>0.0005038145962285879</v>
      </c>
    </row>
    <row r="36" spans="1:15" ht="30">
      <c r="A36" s="4" t="s">
        <v>44</v>
      </c>
      <c r="B36" s="5">
        <v>1</v>
      </c>
      <c r="C36" s="5">
        <v>4</v>
      </c>
      <c r="D36" s="5">
        <v>1</v>
      </c>
      <c r="E36" s="5">
        <v>1</v>
      </c>
      <c r="F36" s="5">
        <v>0</v>
      </c>
      <c r="G36" s="5">
        <v>2</v>
      </c>
      <c r="H36" s="5">
        <v>2</v>
      </c>
      <c r="I36" s="5">
        <v>0</v>
      </c>
      <c r="J36" s="5">
        <v>2</v>
      </c>
      <c r="K36" s="5">
        <v>0</v>
      </c>
      <c r="L36" s="5">
        <v>2</v>
      </c>
      <c r="M36" s="5">
        <v>1</v>
      </c>
      <c r="N36" s="5">
        <v>16</v>
      </c>
      <c r="O36" s="8">
        <f>N36/N101</f>
        <v>0.0002878940549877645</v>
      </c>
    </row>
    <row r="37" spans="1:15" ht="30">
      <c r="A37" s="4" t="s">
        <v>45</v>
      </c>
      <c r="B37" s="5">
        <v>2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2</v>
      </c>
      <c r="L37" s="5">
        <v>0</v>
      </c>
      <c r="M37" s="5">
        <v>2</v>
      </c>
      <c r="N37" s="5">
        <v>7</v>
      </c>
      <c r="O37" s="8">
        <f>N37/N101</f>
        <v>0.00012595364905714697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1</v>
      </c>
      <c r="H38" s="5">
        <v>1</v>
      </c>
      <c r="I38" s="5">
        <v>1</v>
      </c>
      <c r="J38" s="5">
        <v>2</v>
      </c>
      <c r="K38" s="5">
        <v>1</v>
      </c>
      <c r="L38" s="5">
        <v>0</v>
      </c>
      <c r="M38" s="5">
        <v>0</v>
      </c>
      <c r="N38" s="5">
        <v>7</v>
      </c>
      <c r="O38" s="8">
        <f>N38/N101</f>
        <v>0.00012595364905714697</v>
      </c>
    </row>
    <row r="39" spans="1:15" ht="30">
      <c r="A39" s="4" t="s">
        <v>47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2</v>
      </c>
      <c r="O39" s="8">
        <f>N39/N101</f>
        <v>3.5986756873470565E-05</v>
      </c>
    </row>
    <row r="40" spans="1:15" ht="30">
      <c r="A40" s="4" t="s">
        <v>48</v>
      </c>
      <c r="B40" s="5">
        <v>1</v>
      </c>
      <c r="C40" s="5">
        <v>0</v>
      </c>
      <c r="D40" s="5">
        <v>1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3</v>
      </c>
      <c r="O40" s="8">
        <f>N40/N101</f>
        <v>5.3980135310205845E-05</v>
      </c>
    </row>
    <row r="41" spans="1:15" ht="30">
      <c r="A41" s="4" t="s">
        <v>49</v>
      </c>
      <c r="B41" s="5">
        <v>0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4</v>
      </c>
      <c r="O41" s="8">
        <f>N41/N101</f>
        <v>7.197351374694113E-05</v>
      </c>
    </row>
    <row r="42" spans="1:15" ht="30">
      <c r="A42" s="4" t="s">
        <v>50</v>
      </c>
      <c r="B42" s="5">
        <v>0</v>
      </c>
      <c r="C42" s="5">
        <v>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5</v>
      </c>
      <c r="O42" s="8">
        <f>N42/N101</f>
        <v>8.996689218367641E-05</v>
      </c>
    </row>
    <row r="43" spans="1:15" ht="30">
      <c r="A43" s="4" t="s">
        <v>51</v>
      </c>
      <c r="B43" s="5">
        <v>1</v>
      </c>
      <c r="C43" s="5">
        <v>1</v>
      </c>
      <c r="D43" s="5">
        <v>0</v>
      </c>
      <c r="E43" s="5">
        <v>0</v>
      </c>
      <c r="F43" s="5">
        <v>1</v>
      </c>
      <c r="G43" s="5">
        <v>0</v>
      </c>
      <c r="H43" s="5">
        <v>0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8</v>
      </c>
      <c r="O43" s="8">
        <f>N43/N101</f>
        <v>0.00014394702749388226</v>
      </c>
    </row>
    <row r="44" spans="1:15" ht="30">
      <c r="A44" s="4" t="s">
        <v>52</v>
      </c>
      <c r="B44" s="5">
        <v>1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2</v>
      </c>
      <c r="L44" s="5">
        <v>1</v>
      </c>
      <c r="M44" s="5">
        <v>0</v>
      </c>
      <c r="N44" s="5">
        <v>6</v>
      </c>
      <c r="O44" s="8">
        <f>N44/N101</f>
        <v>0.00010796027062041169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  <c r="L45" s="5">
        <v>0</v>
      </c>
      <c r="M45" s="5">
        <v>0</v>
      </c>
      <c r="N45" s="5">
        <v>2</v>
      </c>
      <c r="O45" s="8">
        <f>N45/N101</f>
        <v>3.5986756873470565E-05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  <c r="O46" s="8">
        <f>N46/N101</f>
        <v>1.7993378436735283E-05</v>
      </c>
    </row>
    <row r="47" spans="1:15" ht="30">
      <c r="A47" s="4" t="s">
        <v>55</v>
      </c>
      <c r="B47" s="5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3</v>
      </c>
      <c r="O47" s="8">
        <f>N47/N101</f>
        <v>5.3980135310205845E-05</v>
      </c>
    </row>
    <row r="48" spans="1:15" ht="30">
      <c r="A48" s="4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3</v>
      </c>
      <c r="H48" s="5">
        <v>0</v>
      </c>
      <c r="I48" s="5">
        <v>1</v>
      </c>
      <c r="J48" s="5">
        <v>1</v>
      </c>
      <c r="K48" s="5">
        <v>0</v>
      </c>
      <c r="L48" s="5">
        <v>1</v>
      </c>
      <c r="M48" s="5">
        <v>0</v>
      </c>
      <c r="N48" s="5">
        <v>6</v>
      </c>
      <c r="O48" s="8">
        <f>N48/N101</f>
        <v>0.00010796027062041169</v>
      </c>
    </row>
    <row r="49" spans="1:15" ht="30">
      <c r="A49" s="4" t="s">
        <v>57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1</v>
      </c>
      <c r="K49" s="5">
        <v>1</v>
      </c>
      <c r="L49" s="5">
        <v>2</v>
      </c>
      <c r="M49" s="5">
        <v>1</v>
      </c>
      <c r="N49" s="5">
        <v>6</v>
      </c>
      <c r="O49" s="8">
        <f>N49/N101</f>
        <v>0.00010796027062041169</v>
      </c>
    </row>
    <row r="50" spans="1:15" ht="30">
      <c r="A50" s="4" t="s">
        <v>58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2</v>
      </c>
      <c r="O50" s="8">
        <f>N50/N101</f>
        <v>3.5986756873470565E-05</v>
      </c>
    </row>
    <row r="51" spans="1:15" ht="30">
      <c r="A51" s="4" t="s">
        <v>59</v>
      </c>
      <c r="B51" s="5">
        <v>0</v>
      </c>
      <c r="C51" s="5">
        <v>0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N51/N101</f>
        <v>1.7993378436735283E-05</v>
      </c>
    </row>
    <row r="52" spans="1:15" ht="30">
      <c r="A52" s="4" t="s">
        <v>60</v>
      </c>
      <c r="B52" s="5">
        <v>1</v>
      </c>
      <c r="C52" s="5">
        <v>1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2</v>
      </c>
      <c r="K52" s="5">
        <v>0</v>
      </c>
      <c r="L52" s="5">
        <v>0</v>
      </c>
      <c r="M52" s="5">
        <v>2</v>
      </c>
      <c r="N52" s="5">
        <v>8</v>
      </c>
      <c r="O52" s="8">
        <f>N52/N101</f>
        <v>0.00014394702749388226</v>
      </c>
    </row>
    <row r="53" spans="1:15" ht="30">
      <c r="A53" s="4" t="s">
        <v>61</v>
      </c>
      <c r="B53" s="5">
        <v>1</v>
      </c>
      <c r="C53" s="5">
        <v>0</v>
      </c>
      <c r="D53" s="5">
        <v>1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2</v>
      </c>
      <c r="N53" s="5">
        <v>5</v>
      </c>
      <c r="O53" s="8">
        <f>N53/N101</f>
        <v>8.996689218367641E-05</v>
      </c>
    </row>
    <row r="54" spans="1:15" ht="30">
      <c r="A54" s="4" t="s">
        <v>62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1</v>
      </c>
      <c r="O54" s="8">
        <f>N54/N101</f>
        <v>1.7993378436735283E-05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8">
        <f>N55/N101</f>
        <v>1.7993378436735283E-05</v>
      </c>
    </row>
    <row r="56" spans="1:15" ht="30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2</v>
      </c>
      <c r="O56" s="8">
        <f>N56/N101</f>
        <v>3.5986756873470565E-05</v>
      </c>
    </row>
    <row r="57" spans="1:15" ht="30">
      <c r="A57" s="4" t="s">
        <v>65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8">
        <f>N57/N101</f>
        <v>1.7993378436735283E-05</v>
      </c>
    </row>
    <row r="58" spans="1:15" ht="30">
      <c r="A58" s="4" t="s">
        <v>66</v>
      </c>
      <c r="B58" s="5">
        <v>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0</v>
      </c>
      <c r="M58" s="5">
        <v>0</v>
      </c>
      <c r="N58" s="5">
        <v>2</v>
      </c>
      <c r="O58" s="8">
        <f>N58/N101</f>
        <v>3.5986756873470565E-05</v>
      </c>
    </row>
    <row r="59" spans="1:15" ht="30">
      <c r="A59" s="4" t="s">
        <v>67</v>
      </c>
      <c r="B59" s="5">
        <v>0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8">
        <f>N59/N101</f>
        <v>1.7993378436735283E-05</v>
      </c>
    </row>
    <row r="60" spans="1:15" ht="30">
      <c r="A60" s="4" t="s">
        <v>68</v>
      </c>
      <c r="B60" s="5">
        <v>0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8">
        <f>N60/N101</f>
        <v>3.5986756873470565E-05</v>
      </c>
    </row>
    <row r="61" spans="1:15" ht="30">
      <c r="A61" s="4" t="s">
        <v>69</v>
      </c>
      <c r="B61" s="5">
        <v>1</v>
      </c>
      <c r="C61" s="5">
        <v>0</v>
      </c>
      <c r="D61" s="5">
        <v>1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4</v>
      </c>
      <c r="O61" s="8">
        <f>N61/N101</f>
        <v>7.197351374694113E-05</v>
      </c>
    </row>
    <row r="62" spans="1:15" ht="30">
      <c r="A62" s="4" t="s">
        <v>70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5">
        <v>2</v>
      </c>
      <c r="O62" s="8">
        <f>N62/N101</f>
        <v>3.5986756873470565E-05</v>
      </c>
    </row>
    <row r="63" spans="1:15" ht="15">
      <c r="A63" s="10" t="s">
        <v>24</v>
      </c>
      <c r="B63" s="10">
        <f aca="true" t="shared" si="3" ref="B63:N63">SUM(B34:B62)</f>
        <v>31</v>
      </c>
      <c r="C63" s="10">
        <f t="shared" si="3"/>
        <v>36</v>
      </c>
      <c r="D63" s="10">
        <f t="shared" si="3"/>
        <v>68</v>
      </c>
      <c r="E63" s="10">
        <f t="shared" si="3"/>
        <v>52</v>
      </c>
      <c r="F63" s="10">
        <f t="shared" si="3"/>
        <v>39</v>
      </c>
      <c r="G63" s="10">
        <f t="shared" si="3"/>
        <v>58</v>
      </c>
      <c r="H63" s="10">
        <f t="shared" si="3"/>
        <v>31</v>
      </c>
      <c r="I63" s="10">
        <f t="shared" si="3"/>
        <v>55</v>
      </c>
      <c r="J63" s="10">
        <f t="shared" si="3"/>
        <v>50</v>
      </c>
      <c r="K63" s="10">
        <f t="shared" si="3"/>
        <v>50</v>
      </c>
      <c r="L63" s="10">
        <f t="shared" si="3"/>
        <v>66</v>
      </c>
      <c r="M63" s="10">
        <f t="shared" si="3"/>
        <v>154</v>
      </c>
      <c r="N63" s="10">
        <f t="shared" si="3"/>
        <v>690</v>
      </c>
      <c r="O63" s="11">
        <f>N63/N101</f>
        <v>0.012415431121347345</v>
      </c>
    </row>
    <row r="64" spans="1:15" ht="15">
      <c r="A64" s="9" t="s">
        <v>71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4" t="s">
        <v>72</v>
      </c>
      <c r="B65" s="5">
        <v>0</v>
      </c>
      <c r="C65" s="5">
        <v>0</v>
      </c>
      <c r="D65" s="5">
        <v>0</v>
      </c>
      <c r="E65" s="5">
        <v>1</v>
      </c>
      <c r="F65" s="5">
        <v>1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1</v>
      </c>
      <c r="N65" s="5">
        <v>4</v>
      </c>
      <c r="O65" s="8">
        <f>N65/N101</f>
        <v>7.197351374694113E-05</v>
      </c>
    </row>
    <row r="66" spans="1:15" ht="15">
      <c r="A66" s="4" t="s">
        <v>73</v>
      </c>
      <c r="B66" s="5">
        <v>0</v>
      </c>
      <c r="C66" s="5">
        <v>0</v>
      </c>
      <c r="D66" s="5">
        <v>0</v>
      </c>
      <c r="E66" s="5">
        <v>2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2</v>
      </c>
      <c r="O66" s="8">
        <f>N66/N101</f>
        <v>3.5986756873470565E-05</v>
      </c>
    </row>
    <row r="67" spans="1:15" ht="15">
      <c r="A67" s="4" t="s">
        <v>74</v>
      </c>
      <c r="B67" s="5">
        <v>0</v>
      </c>
      <c r="C67" s="5">
        <v>0</v>
      </c>
      <c r="D67" s="5">
        <v>2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3</v>
      </c>
      <c r="O67" s="8">
        <f>N67/N101</f>
        <v>5.3980135310205845E-05</v>
      </c>
    </row>
    <row r="68" spans="1:15" ht="15">
      <c r="A68" s="10" t="s">
        <v>24</v>
      </c>
      <c r="B68" s="10">
        <f aca="true" t="shared" si="4" ref="B68:N68">SUM(B65:B67)</f>
        <v>0</v>
      </c>
      <c r="C68" s="10">
        <f t="shared" si="4"/>
        <v>0</v>
      </c>
      <c r="D68" s="10">
        <f t="shared" si="4"/>
        <v>2</v>
      </c>
      <c r="E68" s="10">
        <f t="shared" si="4"/>
        <v>4</v>
      </c>
      <c r="F68" s="10">
        <f t="shared" si="4"/>
        <v>1</v>
      </c>
      <c r="G68" s="10">
        <f t="shared" si="4"/>
        <v>0</v>
      </c>
      <c r="H68" s="10">
        <f t="shared" si="4"/>
        <v>0</v>
      </c>
      <c r="I68" s="10">
        <f t="shared" si="4"/>
        <v>0</v>
      </c>
      <c r="J68" s="10">
        <f t="shared" si="4"/>
        <v>1</v>
      </c>
      <c r="K68" s="10">
        <f t="shared" si="4"/>
        <v>0</v>
      </c>
      <c r="L68" s="10">
        <f t="shared" si="4"/>
        <v>0</v>
      </c>
      <c r="M68" s="10">
        <f t="shared" si="4"/>
        <v>1</v>
      </c>
      <c r="N68" s="10">
        <f t="shared" si="4"/>
        <v>9</v>
      </c>
      <c r="O68" s="11">
        <f>N68/N101</f>
        <v>0.00016194040593061753</v>
      </c>
    </row>
    <row r="69" spans="1:15" ht="15">
      <c r="A69" s="9" t="s">
        <v>75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4" t="s">
        <v>76</v>
      </c>
      <c r="B70" s="5">
        <v>12</v>
      </c>
      <c r="C70" s="5">
        <v>9</v>
      </c>
      <c r="D70" s="5">
        <v>18</v>
      </c>
      <c r="E70" s="5">
        <v>16</v>
      </c>
      <c r="F70" s="5">
        <v>16</v>
      </c>
      <c r="G70" s="5">
        <v>13</v>
      </c>
      <c r="H70" s="5">
        <v>17</v>
      </c>
      <c r="I70" s="5">
        <v>12</v>
      </c>
      <c r="J70" s="5">
        <v>12</v>
      </c>
      <c r="K70" s="5">
        <v>16</v>
      </c>
      <c r="L70" s="5">
        <v>6</v>
      </c>
      <c r="M70" s="5">
        <v>8</v>
      </c>
      <c r="N70" s="5">
        <v>155</v>
      </c>
      <c r="O70" s="8">
        <f>N70/N101</f>
        <v>0.0027889736576939684</v>
      </c>
    </row>
    <row r="71" spans="1:15" ht="15">
      <c r="A71" s="4" t="s">
        <v>77</v>
      </c>
      <c r="B71" s="5">
        <v>21</v>
      </c>
      <c r="C71" s="5">
        <v>41</v>
      </c>
      <c r="D71" s="5">
        <v>24</v>
      </c>
      <c r="E71" s="5">
        <v>10</v>
      </c>
      <c r="F71" s="5">
        <v>26</v>
      </c>
      <c r="G71" s="5">
        <v>39</v>
      </c>
      <c r="H71" s="5">
        <v>22</v>
      </c>
      <c r="I71" s="5">
        <v>5</v>
      </c>
      <c r="J71" s="5">
        <v>37</v>
      </c>
      <c r="K71" s="5">
        <v>21</v>
      </c>
      <c r="L71" s="5">
        <v>7</v>
      </c>
      <c r="M71" s="5">
        <v>7</v>
      </c>
      <c r="N71" s="5">
        <v>260</v>
      </c>
      <c r="O71" s="8">
        <f>N71/N101</f>
        <v>0.0046782783935511735</v>
      </c>
    </row>
    <row r="72" spans="1:15" ht="15">
      <c r="A72" s="10" t="s">
        <v>24</v>
      </c>
      <c r="B72" s="10">
        <f aca="true" t="shared" si="5" ref="B72:N72">SUM(B70:B71)</f>
        <v>33</v>
      </c>
      <c r="C72" s="10">
        <f t="shared" si="5"/>
        <v>50</v>
      </c>
      <c r="D72" s="10">
        <f t="shared" si="5"/>
        <v>42</v>
      </c>
      <c r="E72" s="10">
        <f t="shared" si="5"/>
        <v>26</v>
      </c>
      <c r="F72" s="10">
        <f t="shared" si="5"/>
        <v>42</v>
      </c>
      <c r="G72" s="10">
        <f t="shared" si="5"/>
        <v>52</v>
      </c>
      <c r="H72" s="10">
        <f t="shared" si="5"/>
        <v>39</v>
      </c>
      <c r="I72" s="10">
        <f t="shared" si="5"/>
        <v>17</v>
      </c>
      <c r="J72" s="10">
        <f t="shared" si="5"/>
        <v>49</v>
      </c>
      <c r="K72" s="10">
        <f t="shared" si="5"/>
        <v>37</v>
      </c>
      <c r="L72" s="10">
        <f t="shared" si="5"/>
        <v>13</v>
      </c>
      <c r="M72" s="10">
        <f t="shared" si="5"/>
        <v>15</v>
      </c>
      <c r="N72" s="10">
        <f t="shared" si="5"/>
        <v>415</v>
      </c>
      <c r="O72" s="11">
        <f>N72/N101</f>
        <v>0.0074672520512451416</v>
      </c>
    </row>
    <row r="73" spans="1:15" ht="15">
      <c r="A73" s="9" t="s">
        <v>78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4" t="s">
        <v>79</v>
      </c>
      <c r="B74" s="5">
        <v>6</v>
      </c>
      <c r="C74" s="5">
        <v>5</v>
      </c>
      <c r="D74" s="5">
        <v>10</v>
      </c>
      <c r="E74" s="5">
        <v>20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7</v>
      </c>
      <c r="L74" s="5">
        <v>5</v>
      </c>
      <c r="M74" s="5">
        <v>8</v>
      </c>
      <c r="N74" s="5">
        <v>61</v>
      </c>
      <c r="O74" s="8">
        <f>N74/N101</f>
        <v>0.0010975960846408522</v>
      </c>
    </row>
    <row r="75" spans="1:15" ht="15">
      <c r="A75" s="4" t="s">
        <v>80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1</v>
      </c>
      <c r="O75" s="8">
        <f>N75/N101</f>
        <v>1.7993378436735283E-05</v>
      </c>
    </row>
    <row r="76" spans="1:15" ht="15">
      <c r="A76" s="10" t="s">
        <v>24</v>
      </c>
      <c r="B76" s="10">
        <f aca="true" t="shared" si="6" ref="B76:N76">SUM(B74:B75)</f>
        <v>6</v>
      </c>
      <c r="C76" s="10">
        <f t="shared" si="6"/>
        <v>5</v>
      </c>
      <c r="D76" s="10">
        <f t="shared" si="6"/>
        <v>10</v>
      </c>
      <c r="E76" s="10">
        <f t="shared" si="6"/>
        <v>20</v>
      </c>
      <c r="F76" s="10">
        <f t="shared" si="6"/>
        <v>0</v>
      </c>
      <c r="G76" s="10">
        <f t="shared" si="6"/>
        <v>0</v>
      </c>
      <c r="H76" s="10">
        <f t="shared" si="6"/>
        <v>0</v>
      </c>
      <c r="I76" s="10">
        <f t="shared" si="6"/>
        <v>0</v>
      </c>
      <c r="J76" s="10">
        <f t="shared" si="6"/>
        <v>0</v>
      </c>
      <c r="K76" s="10">
        <f t="shared" si="6"/>
        <v>7</v>
      </c>
      <c r="L76" s="10">
        <f t="shared" si="6"/>
        <v>6</v>
      </c>
      <c r="M76" s="10">
        <f t="shared" si="6"/>
        <v>8</v>
      </c>
      <c r="N76" s="10">
        <f t="shared" si="6"/>
        <v>62</v>
      </c>
      <c r="O76" s="11">
        <f>N76/N101</f>
        <v>0.0011155894630775875</v>
      </c>
    </row>
    <row r="77" spans="1:15" ht="15">
      <c r="A77" s="9" t="s">
        <v>81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30">
      <c r="A78" s="4" t="s">
        <v>82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1</v>
      </c>
      <c r="O78" s="8">
        <f>N78/N101</f>
        <v>1.7993378436735283E-05</v>
      </c>
    </row>
    <row r="79" spans="1:15" ht="15">
      <c r="A79" s="10" t="s">
        <v>24</v>
      </c>
      <c r="B79" s="10">
        <f aca="true" t="shared" si="7" ref="B79:N79">SUM(B78:B78)</f>
        <v>0</v>
      </c>
      <c r="C79" s="10">
        <f t="shared" si="7"/>
        <v>0</v>
      </c>
      <c r="D79" s="10">
        <f t="shared" si="7"/>
        <v>0</v>
      </c>
      <c r="E79" s="10">
        <f t="shared" si="7"/>
        <v>0</v>
      </c>
      <c r="F79" s="10">
        <f t="shared" si="7"/>
        <v>0</v>
      </c>
      <c r="G79" s="10">
        <f t="shared" si="7"/>
        <v>0</v>
      </c>
      <c r="H79" s="10">
        <f t="shared" si="7"/>
        <v>0</v>
      </c>
      <c r="I79" s="10">
        <f t="shared" si="7"/>
        <v>0</v>
      </c>
      <c r="J79" s="10">
        <f t="shared" si="7"/>
        <v>0</v>
      </c>
      <c r="K79" s="10">
        <f t="shared" si="7"/>
        <v>0</v>
      </c>
      <c r="L79" s="10">
        <f t="shared" si="7"/>
        <v>1</v>
      </c>
      <c r="M79" s="10">
        <f t="shared" si="7"/>
        <v>0</v>
      </c>
      <c r="N79" s="10">
        <f t="shared" si="7"/>
        <v>1</v>
      </c>
      <c r="O79" s="11">
        <f>N79/N101</f>
        <v>1.7993378436735283E-05</v>
      </c>
    </row>
    <row r="80" spans="1:15" ht="15">
      <c r="A80" s="9" t="s">
        <v>83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4" t="s">
        <v>84</v>
      </c>
      <c r="B81" s="5">
        <v>2</v>
      </c>
      <c r="C81" s="5">
        <v>1</v>
      </c>
      <c r="D81" s="5">
        <v>1</v>
      </c>
      <c r="E81" s="5">
        <v>4</v>
      </c>
      <c r="F81" s="5">
        <v>3</v>
      </c>
      <c r="G81" s="5">
        <v>1</v>
      </c>
      <c r="H81" s="5">
        <v>2</v>
      </c>
      <c r="I81" s="5">
        <v>0</v>
      </c>
      <c r="J81" s="5">
        <v>1</v>
      </c>
      <c r="K81" s="5">
        <v>1</v>
      </c>
      <c r="L81" s="5">
        <v>3</v>
      </c>
      <c r="M81" s="5">
        <v>2</v>
      </c>
      <c r="N81" s="5">
        <v>21</v>
      </c>
      <c r="O81" s="8">
        <f>N81/N101</f>
        <v>0.00037786094717144093</v>
      </c>
    </row>
    <row r="82" spans="1:15" ht="15">
      <c r="A82" s="4" t="s">
        <v>85</v>
      </c>
      <c r="B82" s="5">
        <v>9</v>
      </c>
      <c r="C82" s="5">
        <v>6</v>
      </c>
      <c r="D82" s="5">
        <v>13</v>
      </c>
      <c r="E82" s="5">
        <v>13</v>
      </c>
      <c r="F82" s="5">
        <v>9</v>
      </c>
      <c r="G82" s="5">
        <v>9</v>
      </c>
      <c r="H82" s="5">
        <v>8</v>
      </c>
      <c r="I82" s="5">
        <v>5</v>
      </c>
      <c r="J82" s="5">
        <v>6</v>
      </c>
      <c r="K82" s="5">
        <v>7</v>
      </c>
      <c r="L82" s="5">
        <v>18</v>
      </c>
      <c r="M82" s="5">
        <v>14</v>
      </c>
      <c r="N82" s="5">
        <v>117</v>
      </c>
      <c r="O82" s="8">
        <f>N82/N101</f>
        <v>0.0021052252770980277</v>
      </c>
    </row>
    <row r="83" spans="1:15" ht="15">
      <c r="A83" s="4" t="s">
        <v>86</v>
      </c>
      <c r="B83" s="5">
        <v>6</v>
      </c>
      <c r="C83" s="5">
        <v>3</v>
      </c>
      <c r="D83" s="5">
        <v>4</v>
      </c>
      <c r="E83" s="5">
        <v>6</v>
      </c>
      <c r="F83" s="5">
        <v>8</v>
      </c>
      <c r="G83" s="5">
        <v>4</v>
      </c>
      <c r="H83" s="5">
        <v>5</v>
      </c>
      <c r="I83" s="5">
        <v>6</v>
      </c>
      <c r="J83" s="5">
        <v>7</v>
      </c>
      <c r="K83" s="5">
        <v>4</v>
      </c>
      <c r="L83" s="5">
        <v>5</v>
      </c>
      <c r="M83" s="5">
        <v>4</v>
      </c>
      <c r="N83" s="5">
        <v>62</v>
      </c>
      <c r="O83" s="8">
        <f>N83/N101</f>
        <v>0.0011155894630775875</v>
      </c>
    </row>
    <row r="84" spans="1:15" ht="15">
      <c r="A84" s="4" t="s">
        <v>87</v>
      </c>
      <c r="B84" s="5">
        <v>1</v>
      </c>
      <c r="C84" s="5">
        <v>1</v>
      </c>
      <c r="D84" s="5">
        <v>1</v>
      </c>
      <c r="E84" s="5">
        <v>0</v>
      </c>
      <c r="F84" s="5">
        <v>3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2</v>
      </c>
      <c r="N84" s="5">
        <v>14</v>
      </c>
      <c r="O84" s="8">
        <f>N84/N101</f>
        <v>0.00025190729811429394</v>
      </c>
    </row>
    <row r="85" spans="1:15" ht="15">
      <c r="A85" s="4" t="s">
        <v>88</v>
      </c>
      <c r="B85" s="5">
        <v>1</v>
      </c>
      <c r="C85" s="5">
        <v>3</v>
      </c>
      <c r="D85" s="5">
        <v>2</v>
      </c>
      <c r="E85" s="5">
        <v>1</v>
      </c>
      <c r="F85" s="5">
        <v>0</v>
      </c>
      <c r="G85" s="5">
        <v>2</v>
      </c>
      <c r="H85" s="5">
        <v>1</v>
      </c>
      <c r="I85" s="5">
        <v>0</v>
      </c>
      <c r="J85" s="5">
        <v>7</v>
      </c>
      <c r="K85" s="5">
        <v>3</v>
      </c>
      <c r="L85" s="5">
        <v>2</v>
      </c>
      <c r="M85" s="5">
        <v>1</v>
      </c>
      <c r="N85" s="5">
        <v>23</v>
      </c>
      <c r="O85" s="8">
        <f>N85/N101</f>
        <v>0.00041384770404491147</v>
      </c>
    </row>
    <row r="86" spans="1:15" ht="15">
      <c r="A86" s="4" t="s">
        <v>89</v>
      </c>
      <c r="B86" s="5">
        <v>2</v>
      </c>
      <c r="C86" s="5">
        <v>4</v>
      </c>
      <c r="D86" s="5">
        <v>2</v>
      </c>
      <c r="E86" s="5">
        <v>2</v>
      </c>
      <c r="F86" s="5">
        <v>5</v>
      </c>
      <c r="G86" s="5">
        <v>4</v>
      </c>
      <c r="H86" s="5">
        <v>5</v>
      </c>
      <c r="I86" s="5">
        <v>9</v>
      </c>
      <c r="J86" s="5">
        <v>4</v>
      </c>
      <c r="K86" s="5">
        <v>2</v>
      </c>
      <c r="L86" s="5">
        <v>3</v>
      </c>
      <c r="M86" s="5">
        <v>3</v>
      </c>
      <c r="N86" s="5">
        <v>45</v>
      </c>
      <c r="O86" s="8">
        <f>N86/N101</f>
        <v>0.0008097020296530876</v>
      </c>
    </row>
    <row r="87" spans="1:15" ht="15">
      <c r="A87" s="4" t="s">
        <v>90</v>
      </c>
      <c r="B87" s="5">
        <v>0</v>
      </c>
      <c r="C87" s="5">
        <v>2</v>
      </c>
      <c r="D87" s="5">
        <v>5</v>
      </c>
      <c r="E87" s="5">
        <v>7</v>
      </c>
      <c r="F87" s="5">
        <v>19</v>
      </c>
      <c r="G87" s="5">
        <v>8</v>
      </c>
      <c r="H87" s="5">
        <v>13</v>
      </c>
      <c r="I87" s="5">
        <v>7</v>
      </c>
      <c r="J87" s="5">
        <v>7</v>
      </c>
      <c r="K87" s="5">
        <v>9</v>
      </c>
      <c r="L87" s="5">
        <v>9</v>
      </c>
      <c r="M87" s="5">
        <v>7</v>
      </c>
      <c r="N87" s="5">
        <v>93</v>
      </c>
      <c r="O87" s="8">
        <f>N87/N101</f>
        <v>0.0016733841946163812</v>
      </c>
    </row>
    <row r="88" spans="1:15" ht="15">
      <c r="A88" s="10" t="s">
        <v>24</v>
      </c>
      <c r="B88" s="10">
        <f aca="true" t="shared" si="8" ref="B88:N88">SUM(B81:B87)</f>
        <v>21</v>
      </c>
      <c r="C88" s="10">
        <f t="shared" si="8"/>
        <v>20</v>
      </c>
      <c r="D88" s="10">
        <f t="shared" si="8"/>
        <v>28</v>
      </c>
      <c r="E88" s="10">
        <f t="shared" si="8"/>
        <v>33</v>
      </c>
      <c r="F88" s="10">
        <f t="shared" si="8"/>
        <v>47</v>
      </c>
      <c r="G88" s="10">
        <f t="shared" si="8"/>
        <v>28</v>
      </c>
      <c r="H88" s="10">
        <f t="shared" si="8"/>
        <v>34</v>
      </c>
      <c r="I88" s="10">
        <f t="shared" si="8"/>
        <v>27</v>
      </c>
      <c r="J88" s="10">
        <f t="shared" si="8"/>
        <v>35</v>
      </c>
      <c r="K88" s="10">
        <f t="shared" si="8"/>
        <v>26</v>
      </c>
      <c r="L88" s="10">
        <f t="shared" si="8"/>
        <v>43</v>
      </c>
      <c r="M88" s="10">
        <f t="shared" si="8"/>
        <v>33</v>
      </c>
      <c r="N88" s="10">
        <f t="shared" si="8"/>
        <v>375</v>
      </c>
      <c r="O88" s="11">
        <f>N88/N101</f>
        <v>0.006747516913775731</v>
      </c>
    </row>
    <row r="89" spans="1:15" ht="15">
      <c r="A89" s="9" t="s">
        <v>91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4" t="s">
        <v>92</v>
      </c>
      <c r="B90" s="5">
        <v>1</v>
      </c>
      <c r="C90" s="5">
        <v>1</v>
      </c>
      <c r="D90" s="5">
        <v>1</v>
      </c>
      <c r="E90" s="5">
        <v>2</v>
      </c>
      <c r="F90" s="5">
        <v>0</v>
      </c>
      <c r="G90" s="5">
        <v>1</v>
      </c>
      <c r="H90" s="5">
        <v>4</v>
      </c>
      <c r="I90" s="5">
        <v>3</v>
      </c>
      <c r="J90" s="5">
        <v>3</v>
      </c>
      <c r="K90" s="5">
        <v>0</v>
      </c>
      <c r="L90" s="5">
        <v>0</v>
      </c>
      <c r="M90" s="5">
        <v>0</v>
      </c>
      <c r="N90" s="5">
        <v>16</v>
      </c>
      <c r="O90" s="8">
        <f>N90/N101</f>
        <v>0.0002878940549877645</v>
      </c>
    </row>
    <row r="91" spans="1:15" ht="15">
      <c r="A91" s="10" t="s">
        <v>24</v>
      </c>
      <c r="B91" s="10">
        <f aca="true" t="shared" si="9" ref="B91:N91">SUM(B90:B90)</f>
        <v>1</v>
      </c>
      <c r="C91" s="10">
        <f t="shared" si="9"/>
        <v>1</v>
      </c>
      <c r="D91" s="10">
        <f t="shared" si="9"/>
        <v>1</v>
      </c>
      <c r="E91" s="10">
        <f t="shared" si="9"/>
        <v>2</v>
      </c>
      <c r="F91" s="10">
        <f t="shared" si="9"/>
        <v>0</v>
      </c>
      <c r="G91" s="10">
        <f t="shared" si="9"/>
        <v>1</v>
      </c>
      <c r="H91" s="10">
        <f t="shared" si="9"/>
        <v>4</v>
      </c>
      <c r="I91" s="10">
        <f t="shared" si="9"/>
        <v>3</v>
      </c>
      <c r="J91" s="10">
        <f t="shared" si="9"/>
        <v>3</v>
      </c>
      <c r="K91" s="10">
        <f t="shared" si="9"/>
        <v>0</v>
      </c>
      <c r="L91" s="10">
        <f t="shared" si="9"/>
        <v>0</v>
      </c>
      <c r="M91" s="10">
        <f t="shared" si="9"/>
        <v>0</v>
      </c>
      <c r="N91" s="10">
        <f t="shared" si="9"/>
        <v>16</v>
      </c>
      <c r="O91" s="11">
        <f>N91/N101</f>
        <v>0.0002878940549877645</v>
      </c>
    </row>
    <row r="92" spans="1:15" ht="15">
      <c r="A92" s="9" t="s">
        <v>93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30">
      <c r="A93" s="4" t="s">
        <v>94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  <c r="L93" s="5">
        <v>0</v>
      </c>
      <c r="M93" s="5">
        <v>0</v>
      </c>
      <c r="N93" s="5">
        <v>1</v>
      </c>
      <c r="O93" s="8">
        <f>N93/N101</f>
        <v>1.7993378436735283E-05</v>
      </c>
    </row>
    <row r="94" spans="1:15" ht="15">
      <c r="A94" s="10" t="s">
        <v>24</v>
      </c>
      <c r="B94" s="10">
        <f aca="true" t="shared" si="10" ref="B94:N94">SUM(B93:B93)</f>
        <v>0</v>
      </c>
      <c r="C94" s="10">
        <f t="shared" si="10"/>
        <v>0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0</v>
      </c>
      <c r="I94" s="10">
        <f t="shared" si="10"/>
        <v>0</v>
      </c>
      <c r="J94" s="10">
        <f t="shared" si="10"/>
        <v>0</v>
      </c>
      <c r="K94" s="10">
        <f t="shared" si="10"/>
        <v>1</v>
      </c>
      <c r="L94" s="10">
        <f t="shared" si="10"/>
        <v>0</v>
      </c>
      <c r="M94" s="10">
        <f t="shared" si="10"/>
        <v>0</v>
      </c>
      <c r="N94" s="10">
        <f t="shared" si="10"/>
        <v>1</v>
      </c>
      <c r="O94" s="11">
        <f>N94/N101</f>
        <v>1.7993378436735283E-05</v>
      </c>
    </row>
    <row r="95" spans="1:15" ht="15">
      <c r="A95" s="9" t="s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4" t="s">
        <v>92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3</v>
      </c>
      <c r="L96" s="5">
        <v>3</v>
      </c>
      <c r="M96" s="5">
        <v>3</v>
      </c>
      <c r="N96" s="5">
        <v>9</v>
      </c>
      <c r="O96" s="8">
        <f>N96/N101</f>
        <v>0.00016194040593061753</v>
      </c>
    </row>
    <row r="97" spans="1:15" ht="15">
      <c r="A97" s="10" t="s">
        <v>24</v>
      </c>
      <c r="B97" s="10">
        <f aca="true" t="shared" si="11" ref="B97:N97">SUM(B96:B96)</f>
        <v>0</v>
      </c>
      <c r="C97" s="10">
        <f t="shared" si="11"/>
        <v>0</v>
      </c>
      <c r="D97" s="10">
        <f t="shared" si="11"/>
        <v>0</v>
      </c>
      <c r="E97" s="10">
        <f t="shared" si="11"/>
        <v>0</v>
      </c>
      <c r="F97" s="10">
        <f t="shared" si="11"/>
        <v>0</v>
      </c>
      <c r="G97" s="10">
        <f t="shared" si="11"/>
        <v>0</v>
      </c>
      <c r="H97" s="10">
        <f t="shared" si="11"/>
        <v>0</v>
      </c>
      <c r="I97" s="10">
        <f t="shared" si="11"/>
        <v>0</v>
      </c>
      <c r="J97" s="10">
        <f t="shared" si="11"/>
        <v>0</v>
      </c>
      <c r="K97" s="10">
        <f t="shared" si="11"/>
        <v>3</v>
      </c>
      <c r="L97" s="10">
        <f t="shared" si="11"/>
        <v>3</v>
      </c>
      <c r="M97" s="10">
        <f t="shared" si="11"/>
        <v>3</v>
      </c>
      <c r="N97" s="10">
        <f t="shared" si="11"/>
        <v>9</v>
      </c>
      <c r="O97" s="11">
        <f>N97/N101</f>
        <v>0.00016194040593061753</v>
      </c>
    </row>
    <row r="98" spans="1:15" ht="15">
      <c r="A98" s="9" t="s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4" t="s">
        <v>95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9</v>
      </c>
      <c r="L99" s="5">
        <v>4</v>
      </c>
      <c r="M99" s="5">
        <v>3</v>
      </c>
      <c r="N99" s="5">
        <v>16</v>
      </c>
      <c r="O99" s="8">
        <f>N99/N101</f>
        <v>0.0002878940549877645</v>
      </c>
    </row>
    <row r="100" spans="1:15" ht="15">
      <c r="A100" s="10" t="s">
        <v>24</v>
      </c>
      <c r="B100" s="10">
        <f aca="true" t="shared" si="12" ref="B100:N100">SUM(B99:B99)</f>
        <v>0</v>
      </c>
      <c r="C100" s="10">
        <f t="shared" si="12"/>
        <v>0</v>
      </c>
      <c r="D100" s="10">
        <f t="shared" si="12"/>
        <v>0</v>
      </c>
      <c r="E100" s="10">
        <f t="shared" si="12"/>
        <v>0</v>
      </c>
      <c r="F100" s="10">
        <f t="shared" si="12"/>
        <v>0</v>
      </c>
      <c r="G100" s="10">
        <f t="shared" si="12"/>
        <v>0</v>
      </c>
      <c r="H100" s="10">
        <f t="shared" si="12"/>
        <v>0</v>
      </c>
      <c r="I100" s="10">
        <f t="shared" si="12"/>
        <v>0</v>
      </c>
      <c r="J100" s="10">
        <f t="shared" si="12"/>
        <v>0</v>
      </c>
      <c r="K100" s="10">
        <f t="shared" si="12"/>
        <v>9</v>
      </c>
      <c r="L100" s="10">
        <f t="shared" si="12"/>
        <v>4</v>
      </c>
      <c r="M100" s="10">
        <f t="shared" si="12"/>
        <v>3</v>
      </c>
      <c r="N100" s="10">
        <f t="shared" si="12"/>
        <v>16</v>
      </c>
      <c r="O100" s="11">
        <f>N100/N101</f>
        <v>0.0002878940549877645</v>
      </c>
    </row>
    <row r="101" spans="1:15" ht="15">
      <c r="A101" s="9" t="s">
        <v>96</v>
      </c>
      <c r="B101" s="9">
        <f aca="true" t="shared" si="13" ref="B101:N101">(SUM(B9:B100))/2</f>
        <v>4813</v>
      </c>
      <c r="C101" s="9">
        <f t="shared" si="13"/>
        <v>3864</v>
      </c>
      <c r="D101" s="9">
        <f t="shared" si="13"/>
        <v>4198</v>
      </c>
      <c r="E101" s="9">
        <f t="shared" si="13"/>
        <v>4017</v>
      </c>
      <c r="F101" s="9">
        <f t="shared" si="13"/>
        <v>4204</v>
      </c>
      <c r="G101" s="9">
        <f t="shared" si="13"/>
        <v>4202</v>
      </c>
      <c r="H101" s="9">
        <f t="shared" si="13"/>
        <v>5026</v>
      </c>
      <c r="I101" s="9">
        <f t="shared" si="13"/>
        <v>5523</v>
      </c>
      <c r="J101" s="9">
        <f t="shared" si="13"/>
        <v>4193</v>
      </c>
      <c r="K101" s="9">
        <f t="shared" si="13"/>
        <v>4719</v>
      </c>
      <c r="L101" s="9">
        <f t="shared" si="13"/>
        <v>5137</v>
      </c>
      <c r="M101" s="9">
        <f t="shared" si="13"/>
        <v>5680</v>
      </c>
      <c r="N101" s="9">
        <f t="shared" si="13"/>
        <v>55576</v>
      </c>
      <c r="O101" s="12">
        <f>N101/N101</f>
        <v>1</v>
      </c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2019-01-31T16:32:30Z</dcterms:modified>
  <cp:category/>
  <cp:version/>
  <cp:contentType/>
  <cp:contentStatus/>
</cp:coreProperties>
</file>