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<sst xmlns="http://schemas.openxmlformats.org/spreadsheetml/2006/main" count="89" uniqueCount="80">
  <si>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</si>
  <si>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</si>
  <si>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</si>
  <si>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</si>
  <si>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</si>
  <si>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</si>
  <si>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</si>
  <si>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</si>
  <si>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</si>
  <si>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</si>
  <si>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</si>
  <si>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</si>
  <si>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</si>
  <si>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</si>
  <si>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</si>
  <si>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</si>
  <si>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 DE ENTIDAD</t>
  </si>
  <si>
    <t>AL 31 DE DICIEMBRE DE 2017</t>
  </si>
  <si>
    <t>ENTIDAD FINANCIERA</t>
  </si>
  <si>
    <t xml:space="preserve">ENTIDAD FINANCIERA DE VIVIENDA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</si>
  <si>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</si>
  <si>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</si>
  <si>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PAITITÍ ENTIDAD FINANCIERA DE VIVIENDA                                                                                                                                                                  </t>
  </si>
  <si>
    <t>SUB-TOTAL</t>
  </si>
  <si>
    <t xml:space="preserve">BANCOS MULTIPLES                                  </t>
  </si>
  <si>
    <t>BANCO NACIONAL DE BOLIVIA S.A.</t>
  </si>
  <si>
    <t>BANCO MERCANTIL SANTA CRUZ S.A.</t>
  </si>
  <si>
    <t>BANCO DE CRÉDITO DE BOLIVIA S.A.</t>
  </si>
  <si>
    <t>BANCO DE LA NACIÓN ARGENTINA S. 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</si>
  <si>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</si>
  <si>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</si>
  <si>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</si>
  <si>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</si>
  <si>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</si>
  <si>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</si>
  <si>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</si>
  <si>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</si>
  <si>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</si>
  <si>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 xml:space="preserve">BANCOS PYME                                       </t>
  </si>
  <si>
    <t>BANCO PYME LOS ANDES PROCREDIT S.A.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</si>
  <si>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</si>
  <si>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</si>
  <si>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COOPERATIVAS DE AHORRO Y CREDITO                  </t>
  </si>
  <si>
    <t xml:space="preserve">COOPERATIVA DE AHORRO Y CRÉDITO ABIERTA JESÚS NAZARENO LTDA.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</si>
  <si>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</si>
  <si>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FÁTIMA LTDA.              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</si>
  <si>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</si>
  <si>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 xml:space="preserve">COOPERATIVA DE AHORRO Y CRÉDITO ABIERTA CATEDRAL DE TARIJA LTDA.                                                                                                                                        </t>
  </si>
  <si>
    <t xml:space="preserve">COOPERATIVA DE AHORRO Y CRÉDITO ABIERTA PÍO X LTDA.                                                                                                                                                     </t>
  </si>
  <si>
    <t xml:space="preserve">COOPERATIVA DE AHORRO Y CRÉDITO ABIERTA QUILLACOLLO LTDA.                                                                                                                                               </t>
  </si>
  <si>
    <t xml:space="preserve">COOPERATIVA DE AHORRO Y CRÉDITO ABIERTA TRINIDAD LTDA.                                                                                                                                                  </t>
  </si>
  <si>
    <t xml:space="preserve">COOPERATIVA DE AHORRO Y CRÉDITO ABIERTA SAN ROQUE LTDA.                                                                                                                                                 </t>
  </si>
  <si>
    <t xml:space="preserve">COOPERATIVA DE AHORRO Y CRÉDITO ABIERTA EDUCADORES GRAN CHACO LTDA.                                                                                                                                     </t>
  </si>
  <si>
    <t xml:space="preserve">COOPERATIVA DE AHORRO Y CRÉDITO ABIERTA ASUNCIÓN LTDA.                                                                                                                                                  </t>
  </si>
  <si>
    <t xml:space="preserve">COOPERATIVA DE AHORRO Y CRÉDITO ABIERTA SAN JOAQUÍN LTDA.                                                                                                                                               </t>
  </si>
  <si>
    <t>COOPERATIVA DE AHORRO Y CRÉDITO SARCO LTDA.</t>
  </si>
  <si>
    <t>COOPERATIVA DE AHORRO Y CRÉDITO ABIERTA "LA SAGRADA FAMILIA" R.L..</t>
  </si>
  <si>
    <t xml:space="preserve">EMPRESAS DE ARRENDAMIENTO FINANCIERO              </t>
  </si>
  <si>
    <t>FORTALEZA LEASING S.A.</t>
  </si>
  <si>
    <t xml:space="preserve">BURÓS DE INFORMACIÓN CREDITICIA                   </t>
  </si>
  <si>
    <t>BURÓ DE INFORMACIÓN INFOCENTER S.A.</t>
  </si>
  <si>
    <t xml:space="preserve">INFOCRED BI S.A                                                                                                                                                                                         </t>
  </si>
  <si>
    <t xml:space="preserve">COOPERATIVAS SOCIETARIAS                          </t>
  </si>
  <si>
    <t xml:space="preserve">COOPERATIVA DE AHORRO Y CRÉDITO SOCIETARIA HOSPICIO LTDA.                                                                                                                                               </t>
  </si>
  <si>
    <t xml:space="preserve">COOPERATIVA DE AHORRO Y CRÉDITO SOCIETARIA TERRACOOP LTDA.                                                                                                                                              </t>
  </si>
  <si>
    <t xml:space="preserve">COOPERATIVA DE AHORRO Y CRÉDITO SOCIETARIA VINTO LTDA.                                                                                                                                                  </t>
  </si>
  <si>
    <t xml:space="preserve">INSTITUCIONES FINANCIERAS DE DESARROLLO           </t>
  </si>
  <si>
    <t xml:space="preserve">INSTITUCIÓN FINANCIERA DE DESARROLLO ANED                                                                                                                                                               </t>
  </si>
  <si>
    <t>CIDRE IFD</t>
  </si>
  <si>
    <t>CRECER IFD</t>
  </si>
  <si>
    <t>DIACONÍA FRIF - IFD</t>
  </si>
  <si>
    <t>FONDECO IFD</t>
  </si>
  <si>
    <t>FUBODE IFD</t>
  </si>
  <si>
    <t>IDEPRO IFD</t>
  </si>
  <si>
    <t xml:space="preserve">FUNDACIÓN PRO MUJER IFD                                                                                                                                                          </t>
  </si>
  <si>
    <t xml:space="preserve">BANCOS DE DESARROLLO PRODUCTIVO                   </t>
  </si>
  <si>
    <t>BANCO DE DESARROLLO PRODUCTIVO S.A.M.</t>
  </si>
  <si>
    <t xml:space="preserve">EMPRESAS DE GIRO Y REMESAS DE
DINERO             </t>
  </si>
  <si>
    <t>EMPRESA DE GIRO Y REMESAS DE DINERO ARGENPER BOLIVIA S.R.L.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</si>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</sst>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2" fillId="35" borderId="0" xfId="0" applyFont="1" applyFill="1" applyBorder="1" applyAlignment="1">
      <alignment horizontal="left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0" xfId="0" applyNumberFormat="1" applyFont="1" applyFill="1" applyBorder="1" applyAlignment="1">
      <alignment horizontal="center" vertical="center" wrapText="1"/>
    </xf>
    <xf numFmtId="0" fontId="39" fillId="36" borderId="11" xfId="0" applyNumberFormat="1" applyFont="1" applyFill="1" applyBorder="1" applyAlignment="1">
      <alignment horizontal="center" vertical="center" wrapText="1"/>
    </xf>
    <xf numFmtId="10" fontId="39" fillId="36" borderId="10" xfId="0" applyNumberFormat="1" applyFont="1" applyFill="1" applyBorder="1" applyAlignment="1">
      <alignment horizontal="center" vertical="center" wrapText="1"/>
    </xf>
    <xf numFmtId="10" fontId="39" fillId="36" borderId="11" xfId="0" applyNumberFormat="1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wrapText="1"/>
    </xf>
    <xf numFmtId="0" fontId="40" fillId="38" borderId="12" xfId="53" applyFont="1" applyFill="1" applyBorder="1" applyAlignment="1" applyProtection="1">
      <alignment horizontal="center" wrapText="1"/>
      <protection/>
    </xf>
    <xf numFmtId="0" fontId="40" fillId="38" borderId="0" xfId="53" applyFont="1" applyFill="1" applyBorder="1" applyAlignment="1" applyProtection="1">
      <alignment horizontal="center" wrapText="1"/>
      <protection/>
    </xf>
    <xf numFmtId="0" fontId="40" fillId="38" borderId="13" xfId="53" applyFont="1" applyFill="1" applyBorder="1" applyAlignment="1" applyProtection="1">
      <alignment horizontal="center" wrapText="1"/>
      <protection/>
    </xf>
    <xf numFmtId="0" fontId="40" fillId="38" borderId="14" xfId="53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49">
      <selection activeCell="A9" sqref="A9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  <col min="16" max="16384" width="11.421875" style="0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" customFormat="1" ht="21.75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21.7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1.75" customHeight="1" thickBo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14" t="s">
        <v>18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6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0</v>
      </c>
      <c r="O7" s="18" t="s">
        <v>1</v>
      </c>
    </row>
    <row r="8" spans="1:15" ht="15">
      <c r="A8" s="15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9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1</v>
      </c>
      <c r="C10" s="5">
        <v>2</v>
      </c>
      <c r="D10" s="5">
        <v>1</v>
      </c>
      <c r="E10" s="5">
        <v>2</v>
      </c>
      <c r="F10" s="5">
        <v>1</v>
      </c>
      <c r="G10" s="5">
        <v>3</v>
      </c>
      <c r="H10" s="5">
        <v>0</v>
      </c>
      <c r="I10" s="5">
        <v>2</v>
      </c>
      <c r="J10" s="5">
        <v>2</v>
      </c>
      <c r="K10" s="5">
        <v>2</v>
      </c>
      <c r="L10">
        <v>4</v>
      </c>
      <c r="M10" s="5">
        <v>1</v>
      </c>
      <c r="N10" s="5">
        <v>21</v>
      </c>
      <c r="O10" s="8">
        <f>N10/N78</f>
        <v>0.03420195439739414</v>
      </c>
    </row>
    <row r="11" spans="1:15" ht="15">
      <c r="A11" s="4" t="s">
        <v>21</v>
      </c>
      <c r="B11" s="5">
        <v>0</v>
      </c>
      <c r="C11" s="5">
        <v>0</v>
      </c>
      <c r="D11" s="5">
        <v>1</v>
      </c>
      <c r="E11" s="5">
        <v>0</v>
      </c>
      <c r="F11" s="5">
        <v>1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4</v>
      </c>
      <c r="O11" s="8">
        <f>N11/N78</f>
        <v>0.006514657980456026</v>
      </c>
    </row>
    <row r="12" spans="1:15" ht="15">
      <c r="A12" s="4" t="s">
        <v>22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8">
        <f>N12/N78</f>
        <v>0.0016286644951140066</v>
      </c>
    </row>
    <row r="13" spans="1:15" ht="15">
      <c r="A13" s="10" t="s">
        <v>23</v>
      </c>
      <c r="B13" s="10">
        <f aca="true" t="shared" si="0" ref="B13:N13">SUM(B10:B12)</f>
        <v>1</v>
      </c>
      <c r="C13" s="10">
        <f t="shared" si="0"/>
        <v>3</v>
      </c>
      <c r="D13" s="10">
        <f t="shared" si="0"/>
        <v>2</v>
      </c>
      <c r="E13" s="10">
        <f t="shared" si="0"/>
        <v>2</v>
      </c>
      <c r="F13" s="10">
        <f t="shared" si="0"/>
        <v>2</v>
      </c>
      <c r="G13" s="10">
        <f t="shared" si="0"/>
        <v>3</v>
      </c>
      <c r="H13" s="10">
        <f t="shared" si="0"/>
        <v>1</v>
      </c>
      <c r="I13" s="10">
        <f t="shared" si="0"/>
        <v>2</v>
      </c>
      <c r="J13" s="10">
        <f t="shared" si="0"/>
        <v>2</v>
      </c>
      <c r="K13" s="10">
        <f t="shared" si="0"/>
        <v>2</v>
      </c>
      <c r="L13" s="10">
        <f t="shared" si="0"/>
        <v>5</v>
      </c>
      <c r="M13" s="10">
        <f t="shared" si="0"/>
        <v>1</v>
      </c>
      <c r="N13" s="10">
        <f t="shared" si="0"/>
        <v>26</v>
      </c>
      <c r="O13" s="11">
        <f>N13/N78</f>
        <v>0.04234527687296417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6</v>
      </c>
      <c r="C15" s="5">
        <v>1</v>
      </c>
      <c r="D15" s="5">
        <v>5</v>
      </c>
      <c r="E15" s="5">
        <v>2</v>
      </c>
      <c r="F15" s="5">
        <v>3</v>
      </c>
      <c r="G15" s="5">
        <v>6</v>
      </c>
      <c r="H15" s="5">
        <v>5</v>
      </c>
      <c r="I15" s="5">
        <v>4</v>
      </c>
      <c r="J15" s="5">
        <v>6</v>
      </c>
      <c r="K15" s="5">
        <v>4</v>
      </c>
      <c r="L15" s="5">
        <v>3</v>
      </c>
      <c r="M15" s="5">
        <v>5</v>
      </c>
      <c r="N15" s="5">
        <v>50</v>
      </c>
      <c r="O15" s="8">
        <f>N15/N78</f>
        <v>0.08143322475570032</v>
      </c>
    </row>
    <row r="16" spans="1:15" ht="15">
      <c r="A16" s="4" t="s">
        <v>26</v>
      </c>
      <c r="B16" s="5">
        <v>12</v>
      </c>
      <c r="C16" s="5">
        <v>8</v>
      </c>
      <c r="D16" s="5">
        <v>11</v>
      </c>
      <c r="E16" s="5">
        <v>13</v>
      </c>
      <c r="F16" s="5">
        <v>15</v>
      </c>
      <c r="G16" s="5">
        <v>14</v>
      </c>
      <c r="H16" s="5">
        <v>10</v>
      </c>
      <c r="I16" s="5">
        <v>10</v>
      </c>
      <c r="J16" s="5">
        <v>10</v>
      </c>
      <c r="K16" s="5">
        <v>18</v>
      </c>
      <c r="L16" s="5">
        <v>20</v>
      </c>
      <c r="M16" s="5">
        <v>8</v>
      </c>
      <c r="N16">
        <v>149</v>
      </c>
      <c r="O16" s="6">
        <f>N16/N78</f>
        <v>0.24267100977198697</v>
      </c>
    </row>
    <row r="17" spans="1:15" ht="15">
      <c r="A17" s="4" t="s">
        <v>27</v>
      </c>
      <c r="B17" s="5">
        <v>2</v>
      </c>
      <c r="C17" s="5">
        <v>2</v>
      </c>
      <c r="D17" s="5">
        <v>5</v>
      </c>
      <c r="E17" s="5">
        <v>2</v>
      </c>
      <c r="F17" s="5">
        <v>3</v>
      </c>
      <c r="G17" s="5">
        <v>6</v>
      </c>
      <c r="H17" s="5">
        <v>4</v>
      </c>
      <c r="I17" s="5">
        <v>3</v>
      </c>
      <c r="J17" s="5">
        <v>2</v>
      </c>
      <c r="K17" s="5">
        <v>8</v>
      </c>
      <c r="L17" s="5">
        <v>4</v>
      </c>
      <c r="M17" s="5">
        <v>4</v>
      </c>
      <c r="N17" s="5">
        <v>45</v>
      </c>
      <c r="O17" s="8">
        <f>N17/N78</f>
        <v>0.0732899022801303</v>
      </c>
    </row>
    <row r="18" spans="1:15" ht="15">
      <c r="A18" s="4" t="s">
        <v>28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5">
        <v>0</v>
      </c>
      <c r="L18" s="5">
        <v>1</v>
      </c>
      <c r="M18" s="5">
        <v>1</v>
      </c>
      <c r="N18" s="5">
        <v>3</v>
      </c>
      <c r="O18" s="8">
        <f>N18/N78</f>
        <v>0.004885993485342019</v>
      </c>
    </row>
    <row r="19" spans="1:15" ht="15">
      <c r="A19" s="4" t="s">
        <v>29</v>
      </c>
      <c r="B19" s="5">
        <v>6</v>
      </c>
      <c r="C19" s="5">
        <v>1</v>
      </c>
      <c r="D19" s="5">
        <v>4</v>
      </c>
      <c r="E19" s="5">
        <v>1</v>
      </c>
      <c r="F19" s="5">
        <v>2</v>
      </c>
      <c r="G19" s="5">
        <v>3</v>
      </c>
      <c r="H19" s="5">
        <v>6</v>
      </c>
      <c r="I19" s="5">
        <v>2</v>
      </c>
      <c r="J19" s="5">
        <v>1</v>
      </c>
      <c r="K19" s="5">
        <v>2</v>
      </c>
      <c r="L19" s="5">
        <v>3</v>
      </c>
      <c r="M19" s="5">
        <v>1</v>
      </c>
      <c r="N19" s="5">
        <v>32</v>
      </c>
      <c r="O19" s="8">
        <f>N19/N78</f>
        <v>0.05211726384364821</v>
      </c>
    </row>
    <row r="20" spans="1:15" ht="15">
      <c r="A20" s="4" t="s">
        <v>30</v>
      </c>
      <c r="B20" s="5">
        <v>4</v>
      </c>
      <c r="C20" s="5">
        <v>1</v>
      </c>
      <c r="D20" s="5">
        <v>4</v>
      </c>
      <c r="E20" s="5">
        <v>4</v>
      </c>
      <c r="F20" s="5">
        <v>7</v>
      </c>
      <c r="G20" s="5">
        <v>6</v>
      </c>
      <c r="H20" s="5">
        <v>5</v>
      </c>
      <c r="I20" s="5">
        <v>5</v>
      </c>
      <c r="J20" s="5">
        <v>6</v>
      </c>
      <c r="K20" s="5">
        <v>7</v>
      </c>
      <c r="L20" s="5">
        <v>5</v>
      </c>
      <c r="M20" s="5">
        <v>8</v>
      </c>
      <c r="N20" s="5">
        <v>62</v>
      </c>
      <c r="O20" s="8">
        <f>N20/N78</f>
        <v>0.10097719869706841</v>
      </c>
    </row>
    <row r="21" spans="1:15" ht="15">
      <c r="A21" s="4" t="s">
        <v>31</v>
      </c>
      <c r="B21" s="5">
        <v>3</v>
      </c>
      <c r="C21" s="5">
        <v>3</v>
      </c>
      <c r="D21" s="5">
        <v>2</v>
      </c>
      <c r="E21" s="5">
        <v>4</v>
      </c>
      <c r="F21" s="5">
        <v>1</v>
      </c>
      <c r="G21" s="5">
        <v>0</v>
      </c>
      <c r="H21" s="5">
        <v>3</v>
      </c>
      <c r="I21" s="5">
        <v>2</v>
      </c>
      <c r="J21" s="5">
        <v>5</v>
      </c>
      <c r="K21" s="5">
        <v>0</v>
      </c>
      <c r="L21" s="5">
        <v>3</v>
      </c>
      <c r="M21" s="5">
        <v>2</v>
      </c>
      <c r="N21" s="5">
        <v>28</v>
      </c>
      <c r="O21" s="8">
        <f>N21/N78</f>
        <v>0.04560260586319218</v>
      </c>
    </row>
    <row r="22" spans="1:15" ht="15">
      <c r="A22" s="4" t="s">
        <v>32</v>
      </c>
      <c r="B22" s="5">
        <v>2</v>
      </c>
      <c r="C22" s="5">
        <v>4</v>
      </c>
      <c r="D22" s="5">
        <v>1</v>
      </c>
      <c r="E22" s="5">
        <v>4</v>
      </c>
      <c r="F22" s="5">
        <v>3</v>
      </c>
      <c r="G22" s="5">
        <v>2</v>
      </c>
      <c r="H22" s="5">
        <v>2</v>
      </c>
      <c r="I22" s="5">
        <v>2</v>
      </c>
      <c r="J22" s="5">
        <v>1</v>
      </c>
      <c r="K22" s="5">
        <v>5</v>
      </c>
      <c r="L22" s="5">
        <v>0</v>
      </c>
      <c r="M22" s="5">
        <v>1</v>
      </c>
      <c r="N22" s="5">
        <v>27</v>
      </c>
      <c r="O22" s="8">
        <f>N22/N78</f>
        <v>0.043973941368078175</v>
      </c>
    </row>
    <row r="23" spans="1:15" ht="15">
      <c r="A23" s="4" t="s">
        <v>33</v>
      </c>
      <c r="B23" s="5">
        <v>2</v>
      </c>
      <c r="C23" s="5">
        <v>2</v>
      </c>
      <c r="D23" s="5">
        <v>3</v>
      </c>
      <c r="E23" s="5">
        <v>1</v>
      </c>
      <c r="F23" s="5">
        <v>4</v>
      </c>
      <c r="G23" s="5">
        <v>2</v>
      </c>
      <c r="H23" s="5">
        <v>2</v>
      </c>
      <c r="I23" s="5">
        <v>0</v>
      </c>
      <c r="J23" s="5">
        <v>3</v>
      </c>
      <c r="K23" s="5">
        <v>0</v>
      </c>
      <c r="L23" s="5">
        <v>2</v>
      </c>
      <c r="M23" s="5">
        <v>3</v>
      </c>
      <c r="N23" s="5">
        <v>24</v>
      </c>
      <c r="O23" s="8">
        <f>N23/N78</f>
        <v>0.03908794788273615</v>
      </c>
    </row>
    <row r="24" spans="1:15" ht="30">
      <c r="A24" s="4" t="s">
        <v>34</v>
      </c>
      <c r="B24" s="5">
        <v>2</v>
      </c>
      <c r="C24" s="5">
        <v>0</v>
      </c>
      <c r="D24" s="5">
        <v>3</v>
      </c>
      <c r="E24" s="5">
        <v>2</v>
      </c>
      <c r="F24" s="5">
        <v>3</v>
      </c>
      <c r="G24" s="5">
        <v>7</v>
      </c>
      <c r="H24" s="5">
        <v>4</v>
      </c>
      <c r="I24" s="5">
        <v>1</v>
      </c>
      <c r="J24" s="5">
        <v>1</v>
      </c>
      <c r="K24" s="5">
        <v>6</v>
      </c>
      <c r="L24" s="5">
        <v>3</v>
      </c>
      <c r="M24" s="5">
        <v>2</v>
      </c>
      <c r="N24" s="5">
        <v>34</v>
      </c>
      <c r="O24" s="8">
        <f>N24/N78</f>
        <v>0.05537459283387622</v>
      </c>
    </row>
    <row r="25" spans="1:15" ht="15">
      <c r="A25" s="4" t="s">
        <v>35</v>
      </c>
      <c r="B25" s="5">
        <v>4</v>
      </c>
      <c r="C25" s="5">
        <v>1</v>
      </c>
      <c r="D25" s="5">
        <v>1</v>
      </c>
      <c r="E25" s="5">
        <v>1</v>
      </c>
      <c r="F25" s="5">
        <v>2</v>
      </c>
      <c r="G25" s="5">
        <v>2</v>
      </c>
      <c r="H25" s="5">
        <v>0</v>
      </c>
      <c r="I25" s="5">
        <v>2</v>
      </c>
      <c r="J25" s="5">
        <v>2</v>
      </c>
      <c r="K25" s="5">
        <v>1</v>
      </c>
      <c r="L25" s="5">
        <v>1</v>
      </c>
      <c r="M25" s="5">
        <v>2</v>
      </c>
      <c r="N25" s="5">
        <v>19</v>
      </c>
      <c r="O25" s="8">
        <f>N25/N78</f>
        <v>0.030944625407166124</v>
      </c>
    </row>
    <row r="26" spans="1:15" ht="15">
      <c r="A26" s="4" t="s">
        <v>36</v>
      </c>
      <c r="B26" s="5">
        <v>1</v>
      </c>
      <c r="C26" s="5">
        <v>1</v>
      </c>
      <c r="D26" s="5">
        <v>0</v>
      </c>
      <c r="E26" s="5">
        <v>2</v>
      </c>
      <c r="F26" s="5">
        <v>0</v>
      </c>
      <c r="G26" s="5">
        <v>1</v>
      </c>
      <c r="H26" s="5">
        <v>0</v>
      </c>
      <c r="I26" s="5">
        <v>4</v>
      </c>
      <c r="J26" s="5">
        <v>2</v>
      </c>
      <c r="K26" s="5">
        <v>0</v>
      </c>
      <c r="L26" s="5">
        <v>2</v>
      </c>
      <c r="M26" s="5">
        <v>0</v>
      </c>
      <c r="N26" s="5">
        <v>13</v>
      </c>
      <c r="O26" s="8">
        <f>N26/N78</f>
        <v>0.021172638436482084</v>
      </c>
    </row>
    <row r="27" spans="1:15" ht="15">
      <c r="A27" s="4" t="s">
        <v>37</v>
      </c>
      <c r="B27" s="5">
        <v>1</v>
      </c>
      <c r="C27" s="5">
        <v>0</v>
      </c>
      <c r="D27" s="5">
        <v>1</v>
      </c>
      <c r="E27" s="5">
        <v>2</v>
      </c>
      <c r="F27" s="5">
        <v>1</v>
      </c>
      <c r="G27" s="5">
        <v>0</v>
      </c>
      <c r="H27" s="5">
        <v>0</v>
      </c>
      <c r="I27" s="5">
        <v>0</v>
      </c>
      <c r="J27" s="5">
        <v>1</v>
      </c>
      <c r="K27" s="5">
        <v>1</v>
      </c>
      <c r="L27" s="5">
        <v>2</v>
      </c>
      <c r="M27" s="5">
        <v>0</v>
      </c>
      <c r="N27" s="5">
        <v>9</v>
      </c>
      <c r="O27" s="8">
        <f>N27/N78</f>
        <v>0.014657980456026058</v>
      </c>
    </row>
    <row r="28" spans="1:15" ht="15">
      <c r="A28" s="10" t="s">
        <v>23</v>
      </c>
      <c r="B28" s="10">
        <f aca="true" t="shared" si="1" ref="B28:N28">SUM(B15:B27)</f>
        <v>45</v>
      </c>
      <c r="C28" s="10">
        <f t="shared" si="1"/>
        <v>24</v>
      </c>
      <c r="D28" s="10">
        <f t="shared" si="1"/>
        <v>40</v>
      </c>
      <c r="E28" s="10">
        <f t="shared" si="1"/>
        <v>38</v>
      </c>
      <c r="F28" s="10">
        <f t="shared" si="1"/>
        <v>44</v>
      </c>
      <c r="G28" s="10">
        <f t="shared" si="1"/>
        <v>49</v>
      </c>
      <c r="H28" s="10">
        <f t="shared" si="1"/>
        <v>41</v>
      </c>
      <c r="I28" s="10">
        <f t="shared" si="1"/>
        <v>36</v>
      </c>
      <c r="J28" s="10">
        <f t="shared" si="1"/>
        <v>40</v>
      </c>
      <c r="K28" s="10">
        <f t="shared" si="1"/>
        <v>52</v>
      </c>
      <c r="L28" s="10">
        <f t="shared" si="1"/>
        <v>49</v>
      </c>
      <c r="M28" s="10">
        <f t="shared" si="1"/>
        <v>37</v>
      </c>
      <c r="N28" s="10">
        <f t="shared" si="1"/>
        <v>495</v>
      </c>
      <c r="O28" s="11">
        <f>N28/N78</f>
        <v>0.8061889250814332</v>
      </c>
    </row>
    <row r="29" spans="1:15" ht="15">
      <c r="A29" s="9" t="s">
        <v>38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4" t="s">
        <v>39</v>
      </c>
      <c r="B30" s="5">
        <v>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3</v>
      </c>
      <c r="O30" s="8">
        <f>N30/N78</f>
        <v>0.004885993485342019</v>
      </c>
    </row>
    <row r="31" spans="1:15" ht="15">
      <c r="A31" s="4" t="s">
        <v>40</v>
      </c>
      <c r="B31" s="5">
        <v>1</v>
      </c>
      <c r="C31" s="5">
        <v>3</v>
      </c>
      <c r="D31" s="5">
        <v>5</v>
      </c>
      <c r="E31" s="5">
        <v>0</v>
      </c>
      <c r="F31" s="5">
        <v>3</v>
      </c>
      <c r="G31" s="5">
        <v>0</v>
      </c>
      <c r="H31" s="5">
        <v>1</v>
      </c>
      <c r="I31" s="5">
        <v>4</v>
      </c>
      <c r="J31" s="5">
        <v>1</v>
      </c>
      <c r="K31" s="5">
        <v>1</v>
      </c>
      <c r="L31" s="5">
        <v>4</v>
      </c>
      <c r="M31" s="5">
        <v>1</v>
      </c>
      <c r="N31" s="5">
        <v>24</v>
      </c>
      <c r="O31" s="8">
        <f>N31/N78</f>
        <v>0.03908794788273615</v>
      </c>
    </row>
    <row r="32" spans="1:15" ht="15">
      <c r="A32" s="4" t="s">
        <v>41</v>
      </c>
      <c r="B32" s="5">
        <v>0</v>
      </c>
      <c r="C32" s="5">
        <v>0</v>
      </c>
      <c r="D32" s="5">
        <v>0</v>
      </c>
      <c r="E32" s="5">
        <v>1</v>
      </c>
      <c r="F32" s="5">
        <v>0</v>
      </c>
      <c r="G32" s="5">
        <v>1</v>
      </c>
      <c r="H32" s="5">
        <v>0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4</v>
      </c>
      <c r="O32" s="8">
        <f>N32/N78</f>
        <v>0.006514657980456026</v>
      </c>
    </row>
    <row r="33" spans="1:15" ht="15">
      <c r="A33" s="10" t="s">
        <v>23</v>
      </c>
      <c r="B33" s="10">
        <f aca="true" t="shared" si="2" ref="B33:N33">SUM(B30:B32)</f>
        <v>4</v>
      </c>
      <c r="C33" s="10">
        <f t="shared" si="2"/>
        <v>3</v>
      </c>
      <c r="D33" s="10">
        <f t="shared" si="2"/>
        <v>5</v>
      </c>
      <c r="E33" s="10">
        <f t="shared" si="2"/>
        <v>1</v>
      </c>
      <c r="F33" s="10">
        <f t="shared" si="2"/>
        <v>3</v>
      </c>
      <c r="G33" s="10">
        <f t="shared" si="2"/>
        <v>1</v>
      </c>
      <c r="H33" s="10">
        <f t="shared" si="2"/>
        <v>1</v>
      </c>
      <c r="I33" s="10">
        <f t="shared" si="2"/>
        <v>6</v>
      </c>
      <c r="J33" s="10">
        <f t="shared" si="2"/>
        <v>1</v>
      </c>
      <c r="K33" s="10">
        <f t="shared" si="2"/>
        <v>1</v>
      </c>
      <c r="L33" s="10">
        <f t="shared" si="2"/>
        <v>4</v>
      </c>
      <c r="M33" s="10">
        <f t="shared" si="2"/>
        <v>1</v>
      </c>
      <c r="N33" s="10">
        <f t="shared" si="2"/>
        <v>31</v>
      </c>
      <c r="O33" s="11">
        <f>N33/N78</f>
        <v>0.050488599348534204</v>
      </c>
    </row>
    <row r="34" spans="1:15" ht="15">
      <c r="A34" s="9" t="s">
        <v>42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30">
      <c r="A35" s="4" t="s">
        <v>43</v>
      </c>
      <c r="B35" s="5">
        <v>1</v>
      </c>
      <c r="C35" s="5">
        <v>0</v>
      </c>
      <c r="D35" s="5">
        <v>1</v>
      </c>
      <c r="E35" s="5">
        <v>0</v>
      </c>
      <c r="F35" s="5">
        <v>0</v>
      </c>
      <c r="G35" s="5">
        <v>1</v>
      </c>
      <c r="H35" s="5">
        <v>0</v>
      </c>
      <c r="I35" s="5">
        <v>0</v>
      </c>
      <c r="J35" s="5">
        <v>2</v>
      </c>
      <c r="K35" s="5">
        <v>0</v>
      </c>
      <c r="L35" s="5">
        <v>0</v>
      </c>
      <c r="M35" s="5">
        <v>0</v>
      </c>
      <c r="N35" s="5">
        <v>5</v>
      </c>
      <c r="O35" s="8">
        <f>N35/N78</f>
        <v>0.008143322475570033</v>
      </c>
    </row>
    <row r="36" spans="1:15" ht="30">
      <c r="A36" s="4" t="s">
        <v>44</v>
      </c>
      <c r="B36" s="5">
        <v>0</v>
      </c>
      <c r="C36" s="5">
        <v>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8">
        <f>N36/N78</f>
        <v>0.0016286644951140066</v>
      </c>
    </row>
    <row r="37" spans="1:15" ht="30">
      <c r="A37" s="4" t="s">
        <v>45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1</v>
      </c>
      <c r="O37" s="8">
        <f>N37/N78</f>
        <v>0.0016286644951140066</v>
      </c>
    </row>
    <row r="38" spans="1:15" ht="30">
      <c r="A38" s="4" t="s">
        <v>46</v>
      </c>
      <c r="B38" s="5">
        <v>1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8">
        <f>N38/N78</f>
        <v>0.0016286644951140066</v>
      </c>
    </row>
    <row r="39" spans="1:15" ht="30">
      <c r="A39" s="4" t="s">
        <v>47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8">
        <f>N39/N78</f>
        <v>0.0016286644951140066</v>
      </c>
    </row>
    <row r="40" spans="1:15" ht="30">
      <c r="A40" s="4" t="s">
        <v>48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0</v>
      </c>
      <c r="L40" s="5">
        <v>0</v>
      </c>
      <c r="M40" s="5">
        <v>0</v>
      </c>
      <c r="N40" s="5">
        <v>1</v>
      </c>
      <c r="O40" s="8">
        <f>N40/N78</f>
        <v>0.0016286644951140066</v>
      </c>
    </row>
    <row r="41" spans="1:15" ht="30">
      <c r="A41" s="4" t="s">
        <v>49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8">
        <f>N41/N78</f>
        <v>0.0016286644951140066</v>
      </c>
    </row>
    <row r="42" spans="1:15" ht="30">
      <c r="A42" s="4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1</v>
      </c>
      <c r="O42" s="8">
        <f>N42/N78</f>
        <v>0.0016286644951140066</v>
      </c>
    </row>
    <row r="43" spans="1:15" ht="30">
      <c r="A43" s="4" t="s">
        <v>51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1</v>
      </c>
      <c r="O43" s="8">
        <f>N43/N78</f>
        <v>0.0016286644951140066</v>
      </c>
    </row>
    <row r="44" spans="1:15" ht="30">
      <c r="A44" s="4" t="s">
        <v>52</v>
      </c>
      <c r="B44" s="5">
        <v>0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8">
        <f>N44/N78</f>
        <v>0.0016286644951140066</v>
      </c>
    </row>
    <row r="45" spans="1:15" ht="30">
      <c r="A45" s="4" t="s">
        <v>53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0</v>
      </c>
      <c r="K45" s="5">
        <v>1</v>
      </c>
      <c r="L45" s="5">
        <v>0</v>
      </c>
      <c r="M45" s="5">
        <v>0</v>
      </c>
      <c r="N45" s="5">
        <v>2</v>
      </c>
      <c r="O45" s="8">
        <f>N45/N78</f>
        <v>0.003257328990228013</v>
      </c>
    </row>
    <row r="46" spans="1:15" ht="30">
      <c r="A46" s="4" t="s">
        <v>54</v>
      </c>
      <c r="B46" s="5">
        <v>0</v>
      </c>
      <c r="C46" s="5">
        <v>0</v>
      </c>
      <c r="D46" s="5">
        <v>0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8">
        <f>N46/N78</f>
        <v>0.0016286644951140066</v>
      </c>
    </row>
    <row r="47" spans="1:15" ht="15">
      <c r="A47" s="4" t="s">
        <v>55</v>
      </c>
      <c r="B47" s="5">
        <v>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8">
        <f>N47/N78</f>
        <v>0.0016286644951140066</v>
      </c>
    </row>
    <row r="48" spans="1:15" ht="30">
      <c r="A48" s="4" t="s">
        <v>56</v>
      </c>
      <c r="B48" s="5">
        <v>0</v>
      </c>
      <c r="C48" s="5">
        <v>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5">
        <v>3</v>
      </c>
      <c r="O48" s="8">
        <f>N48/N78</f>
        <v>0.004885993485342019</v>
      </c>
    </row>
    <row r="49" spans="1:15" ht="15">
      <c r="A49" s="10" t="s">
        <v>23</v>
      </c>
      <c r="B49" s="10">
        <f aca="true" t="shared" si="3" ref="B49:N49">SUM(B35:B48)</f>
        <v>3</v>
      </c>
      <c r="C49" s="10">
        <f t="shared" si="3"/>
        <v>3</v>
      </c>
      <c r="D49" s="10">
        <f t="shared" si="3"/>
        <v>2</v>
      </c>
      <c r="E49" s="10">
        <f t="shared" si="3"/>
        <v>1</v>
      </c>
      <c r="F49" s="10">
        <f t="shared" si="3"/>
        <v>0</v>
      </c>
      <c r="G49" s="10">
        <f t="shared" si="3"/>
        <v>1</v>
      </c>
      <c r="H49" s="10">
        <f t="shared" si="3"/>
        <v>0</v>
      </c>
      <c r="I49" s="10">
        <f t="shared" si="3"/>
        <v>2</v>
      </c>
      <c r="J49" s="10">
        <f t="shared" si="3"/>
        <v>6</v>
      </c>
      <c r="K49" s="10">
        <f t="shared" si="3"/>
        <v>2</v>
      </c>
      <c r="L49" s="10">
        <f t="shared" si="3"/>
        <v>0</v>
      </c>
      <c r="M49" s="10">
        <f t="shared" si="3"/>
        <v>1</v>
      </c>
      <c r="N49" s="10">
        <f t="shared" si="3"/>
        <v>21</v>
      </c>
      <c r="O49" s="11">
        <f>N49/N78</f>
        <v>0.03420195439739414</v>
      </c>
    </row>
    <row r="50" spans="1:15" ht="15">
      <c r="A50" s="9" t="s">
        <v>57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4" t="s">
        <v>58</v>
      </c>
      <c r="B51" s="5">
        <v>0</v>
      </c>
      <c r="C51" s="5">
        <v>1</v>
      </c>
      <c r="D51" s="5">
        <v>0</v>
      </c>
      <c r="E51" s="5">
        <v>1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3</v>
      </c>
      <c r="O51" s="8">
        <f>N51/N78</f>
        <v>0.004885993485342019</v>
      </c>
    </row>
    <row r="52" spans="1:15" ht="15">
      <c r="A52" s="10" t="s">
        <v>23</v>
      </c>
      <c r="B52" s="10">
        <f aca="true" t="shared" si="4" ref="B52:N52">SUM(B51:B51)</f>
        <v>0</v>
      </c>
      <c r="C52" s="10">
        <f t="shared" si="4"/>
        <v>1</v>
      </c>
      <c r="D52" s="10">
        <f t="shared" si="4"/>
        <v>0</v>
      </c>
      <c r="E52" s="10">
        <f t="shared" si="4"/>
        <v>1</v>
      </c>
      <c r="F52" s="10">
        <f t="shared" si="4"/>
        <v>0</v>
      </c>
      <c r="G52" s="10">
        <f t="shared" si="4"/>
        <v>1</v>
      </c>
      <c r="H52" s="10">
        <f t="shared" si="4"/>
        <v>0</v>
      </c>
      <c r="I52" s="10">
        <f t="shared" si="4"/>
        <v>0</v>
      </c>
      <c r="J52" s="10">
        <f t="shared" si="4"/>
        <v>0</v>
      </c>
      <c r="K52" s="10">
        <f t="shared" si="4"/>
        <v>0</v>
      </c>
      <c r="L52" s="10">
        <f t="shared" si="4"/>
        <v>0</v>
      </c>
      <c r="M52" s="10">
        <f t="shared" si="4"/>
        <v>0</v>
      </c>
      <c r="N52" s="10">
        <f t="shared" si="4"/>
        <v>3</v>
      </c>
      <c r="O52" s="11">
        <f>N52/N78</f>
        <v>0.004885993485342019</v>
      </c>
    </row>
    <row r="53" spans="1:15" ht="15">
      <c r="A53" s="9" t="s">
        <v>59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4" t="s">
        <v>60</v>
      </c>
      <c r="B54" s="5">
        <v>0</v>
      </c>
      <c r="C54" s="5">
        <v>0</v>
      </c>
      <c r="D54" s="5">
        <v>1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3</v>
      </c>
      <c r="O54" s="8">
        <f>N54/N78</f>
        <v>0.004885993485342019</v>
      </c>
    </row>
    <row r="55" spans="1:15" ht="15">
      <c r="A55" s="4" t="s">
        <v>61</v>
      </c>
      <c r="B55" s="5">
        <v>0</v>
      </c>
      <c r="C55" s="5">
        <v>0</v>
      </c>
      <c r="D55" s="5">
        <v>0</v>
      </c>
      <c r="E55" s="5">
        <v>0</v>
      </c>
      <c r="F55" s="5">
        <v>1</v>
      </c>
      <c r="G55" s="5">
        <v>1</v>
      </c>
      <c r="H55" s="5">
        <v>1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4</v>
      </c>
      <c r="O55" s="8">
        <f>N55/N78</f>
        <v>0.006514657980456026</v>
      </c>
    </row>
    <row r="56" spans="1:15" ht="15">
      <c r="A56" s="10" t="s">
        <v>23</v>
      </c>
      <c r="B56" s="10">
        <f aca="true" t="shared" si="5" ref="B56:N56">SUM(B54:B55)</f>
        <v>0</v>
      </c>
      <c r="C56" s="10">
        <f t="shared" si="5"/>
        <v>0</v>
      </c>
      <c r="D56" s="10">
        <f t="shared" si="5"/>
        <v>1</v>
      </c>
      <c r="E56" s="10">
        <f t="shared" si="5"/>
        <v>0</v>
      </c>
      <c r="F56" s="10">
        <f t="shared" si="5"/>
        <v>2</v>
      </c>
      <c r="G56" s="10">
        <f t="shared" si="5"/>
        <v>1</v>
      </c>
      <c r="H56" s="10">
        <f t="shared" si="5"/>
        <v>1</v>
      </c>
      <c r="I56" s="10">
        <f t="shared" si="5"/>
        <v>1</v>
      </c>
      <c r="J56" s="10">
        <f t="shared" si="5"/>
        <v>0</v>
      </c>
      <c r="K56" s="10">
        <f t="shared" si="5"/>
        <v>1</v>
      </c>
      <c r="L56" s="10">
        <f t="shared" si="5"/>
        <v>0</v>
      </c>
      <c r="M56" s="10">
        <f t="shared" si="5"/>
        <v>0</v>
      </c>
      <c r="N56" s="10">
        <f t="shared" si="5"/>
        <v>7</v>
      </c>
      <c r="O56" s="11">
        <f>N56/N78</f>
        <v>0.011400651465798045</v>
      </c>
    </row>
    <row r="57" spans="1:15" ht="15">
      <c r="A57" s="9" t="s">
        <v>62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30">
      <c r="A58" s="4" t="s">
        <v>63</v>
      </c>
      <c r="B58" s="5">
        <v>0</v>
      </c>
      <c r="C58" s="5">
        <v>0</v>
      </c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8">
        <f>N58/N78</f>
        <v>0.0016286644951140066</v>
      </c>
    </row>
    <row r="59" spans="1:15" ht="30">
      <c r="A59" s="4" t="s">
        <v>64</v>
      </c>
      <c r="B59" s="5">
        <v>0</v>
      </c>
      <c r="C59" s="5">
        <v>0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1</v>
      </c>
      <c r="O59" s="8">
        <f>N59/N78</f>
        <v>0.0016286644951140066</v>
      </c>
    </row>
    <row r="60" spans="1:15" ht="30">
      <c r="A60" s="4" t="s">
        <v>65</v>
      </c>
      <c r="B60" s="5">
        <v>0</v>
      </c>
      <c r="C60" s="5">
        <v>0</v>
      </c>
      <c r="D60" s="5">
        <v>0</v>
      </c>
      <c r="E60" s="5">
        <v>0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1</v>
      </c>
      <c r="O60" s="8">
        <f>N60/N78</f>
        <v>0.0016286644951140066</v>
      </c>
    </row>
    <row r="61" spans="1:15" ht="15">
      <c r="A61" s="10" t="s">
        <v>23</v>
      </c>
      <c r="B61" s="10">
        <f aca="true" t="shared" si="6" ref="B61:N61">SUM(B58:B60)</f>
        <v>0</v>
      </c>
      <c r="C61" s="10">
        <f t="shared" si="6"/>
        <v>0</v>
      </c>
      <c r="D61" s="10">
        <f t="shared" si="6"/>
        <v>2</v>
      </c>
      <c r="E61" s="10">
        <f t="shared" si="6"/>
        <v>0</v>
      </c>
      <c r="F61" s="10">
        <f t="shared" si="6"/>
        <v>1</v>
      </c>
      <c r="G61" s="10">
        <f t="shared" si="6"/>
        <v>0</v>
      </c>
      <c r="H61" s="10">
        <f t="shared" si="6"/>
        <v>0</v>
      </c>
      <c r="I61" s="10">
        <f t="shared" si="6"/>
        <v>0</v>
      </c>
      <c r="J61" s="10">
        <f t="shared" si="6"/>
        <v>0</v>
      </c>
      <c r="K61" s="10">
        <f t="shared" si="6"/>
        <v>0</v>
      </c>
      <c r="L61" s="10">
        <f t="shared" si="6"/>
        <v>0</v>
      </c>
      <c r="M61" s="10">
        <f t="shared" si="6"/>
        <v>0</v>
      </c>
      <c r="N61" s="10">
        <f t="shared" si="6"/>
        <v>3</v>
      </c>
      <c r="O61" s="11">
        <f>N61/N78</f>
        <v>0.004885993485342019</v>
      </c>
    </row>
    <row r="62" spans="1:15" ht="15">
      <c r="A62" s="9" t="s">
        <v>66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>
      <c r="A63" s="4" t="s">
        <v>67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1</v>
      </c>
      <c r="J63" s="5">
        <v>0</v>
      </c>
      <c r="K63" s="5">
        <v>1</v>
      </c>
      <c r="L63" s="5">
        <v>0</v>
      </c>
      <c r="M63" s="5">
        <v>0</v>
      </c>
      <c r="N63" s="5">
        <v>2</v>
      </c>
      <c r="O63" s="8">
        <f>N63/N78</f>
        <v>0.003257328990228013</v>
      </c>
    </row>
    <row r="64" spans="1:15" ht="15">
      <c r="A64" s="4" t="s">
        <v>68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1</v>
      </c>
      <c r="H64" s="5">
        <v>0</v>
      </c>
      <c r="I64" s="5">
        <v>0</v>
      </c>
      <c r="J64" s="5">
        <v>1</v>
      </c>
      <c r="K64" s="5">
        <v>0</v>
      </c>
      <c r="L64" s="5">
        <v>0</v>
      </c>
      <c r="M64" s="5">
        <v>0</v>
      </c>
      <c r="N64" s="5">
        <v>2</v>
      </c>
      <c r="O64" s="8">
        <f>N64/N78</f>
        <v>0.003257328990228013</v>
      </c>
    </row>
    <row r="65" spans="1:15" ht="15">
      <c r="A65" s="4" t="s">
        <v>69</v>
      </c>
      <c r="B65" s="5">
        <v>0</v>
      </c>
      <c r="C65" s="5">
        <v>0</v>
      </c>
      <c r="D65" s="5">
        <v>1</v>
      </c>
      <c r="E65" s="5">
        <v>1</v>
      </c>
      <c r="F65" s="5">
        <v>0</v>
      </c>
      <c r="G65" s="5">
        <v>1</v>
      </c>
      <c r="H65" s="5">
        <v>0</v>
      </c>
      <c r="I65" s="5">
        <v>2</v>
      </c>
      <c r="J65" s="5">
        <v>2</v>
      </c>
      <c r="K65" s="5">
        <v>1</v>
      </c>
      <c r="L65" s="5">
        <v>1</v>
      </c>
      <c r="M65" s="5">
        <v>0</v>
      </c>
      <c r="N65" s="5">
        <v>9</v>
      </c>
      <c r="O65" s="8">
        <f>N65/N78</f>
        <v>0.014657980456026058</v>
      </c>
    </row>
    <row r="66" spans="1:15" ht="15">
      <c r="A66" s="4" t="s">
        <v>70</v>
      </c>
      <c r="B66" s="5">
        <v>0</v>
      </c>
      <c r="C66" s="5">
        <v>0</v>
      </c>
      <c r="D66" s="5">
        <v>2</v>
      </c>
      <c r="E66" s="5">
        <v>1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1</v>
      </c>
      <c r="N66" s="5">
        <v>4</v>
      </c>
      <c r="O66" s="8">
        <f>N66/N78</f>
        <v>0.006514657980456026</v>
      </c>
    </row>
    <row r="67" spans="1:15" ht="15">
      <c r="A67" s="4" t="s">
        <v>71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1</v>
      </c>
      <c r="L67" s="5">
        <v>0</v>
      </c>
      <c r="M67" s="5">
        <v>0</v>
      </c>
      <c r="N67" s="5">
        <v>1</v>
      </c>
      <c r="O67" s="8">
        <f>N67/N78</f>
        <v>0.0016286644951140066</v>
      </c>
    </row>
    <row r="68" spans="1:15" ht="15">
      <c r="A68" s="4" t="s">
        <v>72</v>
      </c>
      <c r="B68" s="5">
        <v>0</v>
      </c>
      <c r="C68" s="5">
        <v>0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1</v>
      </c>
      <c r="O68" s="8">
        <f>N68/N78</f>
        <v>0.0016286644951140066</v>
      </c>
    </row>
    <row r="69" spans="1:15" ht="15">
      <c r="A69" s="4" t="s">
        <v>73</v>
      </c>
      <c r="B69" s="5">
        <v>1</v>
      </c>
      <c r="C69" s="5">
        <v>0</v>
      </c>
      <c r="D69" s="5">
        <v>1</v>
      </c>
      <c r="E69" s="5">
        <v>0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4</v>
      </c>
      <c r="O69" s="8">
        <f>N69/N78</f>
        <v>0.006514657980456026</v>
      </c>
    </row>
    <row r="70" spans="1:15" ht="15">
      <c r="A70" s="4" t="s">
        <v>74</v>
      </c>
      <c r="B70" s="5">
        <v>1</v>
      </c>
      <c r="C70" s="5">
        <v>0</v>
      </c>
      <c r="D70" s="5">
        <v>0</v>
      </c>
      <c r="E70" s="5">
        <v>0</v>
      </c>
      <c r="F70" s="5">
        <v>0</v>
      </c>
      <c r="G70" s="5">
        <v>1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2</v>
      </c>
      <c r="O70" s="8">
        <f>N70/N78</f>
        <v>0.003257328990228013</v>
      </c>
    </row>
    <row r="71" spans="1:15" ht="15">
      <c r="A71" s="10" t="s">
        <v>23</v>
      </c>
      <c r="B71" s="10">
        <f aca="true" t="shared" si="7" ref="B71:N71">SUM(B63:B70)</f>
        <v>2</v>
      </c>
      <c r="C71" s="10">
        <f t="shared" si="7"/>
        <v>0</v>
      </c>
      <c r="D71" s="10">
        <f t="shared" si="7"/>
        <v>5</v>
      </c>
      <c r="E71" s="10">
        <f t="shared" si="7"/>
        <v>2</v>
      </c>
      <c r="F71" s="10">
        <f t="shared" si="7"/>
        <v>0</v>
      </c>
      <c r="G71" s="10">
        <f t="shared" si="7"/>
        <v>3</v>
      </c>
      <c r="H71" s="10">
        <f t="shared" si="7"/>
        <v>1</v>
      </c>
      <c r="I71" s="10">
        <f t="shared" si="7"/>
        <v>3</v>
      </c>
      <c r="J71" s="10">
        <f t="shared" si="7"/>
        <v>3</v>
      </c>
      <c r="K71" s="10">
        <f t="shared" si="7"/>
        <v>3</v>
      </c>
      <c r="L71" s="10">
        <f t="shared" si="7"/>
        <v>1</v>
      </c>
      <c r="M71" s="10">
        <f t="shared" si="7"/>
        <v>2</v>
      </c>
      <c r="N71" s="10">
        <f t="shared" si="7"/>
        <v>25</v>
      </c>
      <c r="O71" s="11">
        <f>N71/N78</f>
        <v>0.04071661237785016</v>
      </c>
    </row>
    <row r="72" spans="1:15" ht="15">
      <c r="A72" s="9" t="s">
        <v>75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>
      <c r="A73" s="4" t="s">
        <v>76</v>
      </c>
      <c r="B73" s="5">
        <v>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1</v>
      </c>
      <c r="L73" s="5">
        <v>0</v>
      </c>
      <c r="M73" s="5">
        <v>0</v>
      </c>
      <c r="N73" s="5">
        <v>2</v>
      </c>
      <c r="O73" s="8">
        <f>N73/N78</f>
        <v>0.003257328990228013</v>
      </c>
    </row>
    <row r="74" spans="1:15" ht="15">
      <c r="A74" s="10" t="s">
        <v>23</v>
      </c>
      <c r="B74" s="10">
        <f aca="true" t="shared" si="8" ref="B74:N74">SUM(B73:B73)</f>
        <v>1</v>
      </c>
      <c r="C74" s="10">
        <f t="shared" si="8"/>
        <v>0</v>
      </c>
      <c r="D74" s="10">
        <f t="shared" si="8"/>
        <v>0</v>
      </c>
      <c r="E74" s="10">
        <f t="shared" si="8"/>
        <v>0</v>
      </c>
      <c r="F74" s="10">
        <f t="shared" si="8"/>
        <v>0</v>
      </c>
      <c r="G74" s="10">
        <f t="shared" si="8"/>
        <v>0</v>
      </c>
      <c r="H74" s="10">
        <f t="shared" si="8"/>
        <v>0</v>
      </c>
      <c r="I74" s="10">
        <f t="shared" si="8"/>
        <v>0</v>
      </c>
      <c r="J74" s="10">
        <f t="shared" si="8"/>
        <v>0</v>
      </c>
      <c r="K74" s="10">
        <f t="shared" si="8"/>
        <v>1</v>
      </c>
      <c r="L74" s="10">
        <f t="shared" si="8"/>
        <v>0</v>
      </c>
      <c r="M74" s="10">
        <f t="shared" si="8"/>
        <v>0</v>
      </c>
      <c r="N74" s="10">
        <f t="shared" si="8"/>
        <v>2</v>
      </c>
      <c r="O74" s="11">
        <f>N74/N78</f>
        <v>0.003257328990228013</v>
      </c>
    </row>
    <row r="75" spans="1:15" ht="15">
      <c r="A75" s="9" t="s">
        <v>77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30">
      <c r="A76" s="4" t="s">
        <v>78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1</v>
      </c>
      <c r="K76" s="5">
        <v>0</v>
      </c>
      <c r="L76" s="5">
        <v>0</v>
      </c>
      <c r="M76" s="5">
        <v>0</v>
      </c>
      <c r="N76" s="5">
        <v>1</v>
      </c>
      <c r="O76" s="8">
        <f>N76/N78</f>
        <v>0.0016286644951140066</v>
      </c>
    </row>
    <row r="77" spans="1:15" ht="15">
      <c r="A77" s="10" t="s">
        <v>23</v>
      </c>
      <c r="B77" s="10">
        <f aca="true" t="shared" si="9" ref="B77:N77">SUM(B76:B76)</f>
        <v>0</v>
      </c>
      <c r="C77" s="10">
        <f t="shared" si="9"/>
        <v>0</v>
      </c>
      <c r="D77" s="10">
        <f t="shared" si="9"/>
        <v>0</v>
      </c>
      <c r="E77" s="10">
        <f t="shared" si="9"/>
        <v>0</v>
      </c>
      <c r="F77" s="10">
        <f t="shared" si="9"/>
        <v>0</v>
      </c>
      <c r="G77" s="10">
        <f t="shared" si="9"/>
        <v>0</v>
      </c>
      <c r="H77" s="10">
        <f t="shared" si="9"/>
        <v>0</v>
      </c>
      <c r="I77" s="10">
        <f t="shared" si="9"/>
        <v>0</v>
      </c>
      <c r="J77" s="10">
        <f t="shared" si="9"/>
        <v>1</v>
      </c>
      <c r="K77" s="10">
        <f t="shared" si="9"/>
        <v>0</v>
      </c>
      <c r="L77" s="10">
        <f t="shared" si="9"/>
        <v>0</v>
      </c>
      <c r="M77" s="10">
        <f t="shared" si="9"/>
        <v>0</v>
      </c>
      <c r="N77" s="10">
        <f t="shared" si="9"/>
        <v>1</v>
      </c>
      <c r="O77" s="11">
        <f>N77/N78</f>
        <v>0.0016286644951140066</v>
      </c>
    </row>
    <row r="78" spans="1:15" ht="15">
      <c r="A78" s="9" t="s">
        <v>79</v>
      </c>
      <c r="B78" s="9">
        <f aca="true" t="shared" si="10" ref="B78:N78">(SUM(B9:B77))/2</f>
        <v>56</v>
      </c>
      <c r="C78" s="9">
        <f t="shared" si="10"/>
        <v>34</v>
      </c>
      <c r="D78" s="9">
        <f t="shared" si="10"/>
        <v>57</v>
      </c>
      <c r="E78" s="9">
        <f t="shared" si="10"/>
        <v>45</v>
      </c>
      <c r="F78" s="9">
        <f t="shared" si="10"/>
        <v>52</v>
      </c>
      <c r="G78" s="9">
        <f t="shared" si="10"/>
        <v>59</v>
      </c>
      <c r="H78" s="9">
        <f t="shared" si="10"/>
        <v>45</v>
      </c>
      <c r="I78" s="9">
        <f t="shared" si="10"/>
        <v>50</v>
      </c>
      <c r="J78" s="9">
        <f t="shared" si="10"/>
        <v>53</v>
      </c>
      <c r="K78" s="9">
        <f t="shared" si="10"/>
        <v>62</v>
      </c>
      <c r="L78" s="9">
        <f t="shared" si="10"/>
        <v>59</v>
      </c>
      <c r="M78" s="9">
        <f t="shared" si="10"/>
        <v>42</v>
      </c>
      <c r="N78" s="9">
        <f t="shared" si="10"/>
        <v>614</v>
      </c>
      <c r="O78" s="12">
        <f>N78/N78</f>
        <v>1</v>
      </c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2018-02-08T18:51:16Z</dcterms:modified>
  <cp:category/>
  <cp:version/>
  <cp:contentType/>
  <cp:contentStatus/>
</cp:coreProperties>
</file>