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<sst xmlns="http://schemas.openxmlformats.org/spreadsheetml/2006/main" count="219" uniqueCount="150">
  <si>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</si>
  <si>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</si>
  <si>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</si>
  <si>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</si>
  <si>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</si>
  <si>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</si>
  <si>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</si>
  <si>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</si>
  <si>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</si>
  <si>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</si>
  <si>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</si>
  <si>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</si>
  <si>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</si>
  <si>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</si>
  <si>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</si>
  <si>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</si>
  <si>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</si>
  <si>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</si>
  <si>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</si>
  <si>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</si>
  <si>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</si>
  <si>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</si>
  <si>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</si>
  <si>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</si>
  <si>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</si>
  <si>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</si>
  <si>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</si>
  <si>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</si>
  <si>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</si>
  <si>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</si>
  <si>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</si>
  <si>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</si>
  <si>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</si>
  <si>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</si>
  <si>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</si>
  <si>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</si>
  <si>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</si>
  <si>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</si>
  <si>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</si>
  <si>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</si>
  <si>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</si>
  <si>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</si>
  <si>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</si>
  <si>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</si>
  <si>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</si>
  <si>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</si>
  <si>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</si>
  <si>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</si>
  <si>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</si>
  <si>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</si>
  <si>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</si>
  <si>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</si>
  <si>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</si>
  <si>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</si>
  <si>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</si>
  <si>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</si>
  <si>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</si>
  <si>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</si>
  <si>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</si>
  <si>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</si>
  <si>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</si>
  <si>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</si>
  <si>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</si>
  <si>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</si>
  <si>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</si>
  <si>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</si>
  <si>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</si>
  <si>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</si>
  <si>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</si>
  <si>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</si>
  <si>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</si>
  <si>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</si>
  <si>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</si>
  <si>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</si>
  <si>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</si>
  <si>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</si>
  <si>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</si>
  <si>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</si>
  <si>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</si>
  <si>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</si>
  <si>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</si>
  <si>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</si>
  <si>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</si>
  <si>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</si>
  <si>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</si>
  <si>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</si>
  <si>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</si>
  <si>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</si>
  <si>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</si>
  <si>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</si>
  <si>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</si>
  <si>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</si>
  <si>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</si>
  <si>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</si>
  <si>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</si>
  <si>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</si>
  <si>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</si>
  <si>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</si>
  <si>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</si>
  <si>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</si>
  <si>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</si>
  <si>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</si>
  <si>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</si>
  <si>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</si>
  <si>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</si>
  <si>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</si>
  <si>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</si>
  <si>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</si>
  <si>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</si>
  <si>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</si>
  <si>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</si>
  <si>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</si>
  <si>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</si>
  <si>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</si>
  <si>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</si>
  <si>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</si>
  <si>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</si>
  <si>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</si>
  <si>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</si>
  <si>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</si>
  <si>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</si>
  <si>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</si>
  <si>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</si>
  <si>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</si>
  <si>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</si>
  <si>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</si>
  <si>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</si>
  <si>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</si>
  <si>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</si>
  <si>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</si>
  <si>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</si>
  <si>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</si>
  <si>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</si>
  <si>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</si>
  <si>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</si>
  <si>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</si>
  <si>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</si>
  <si>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</si>
  <si>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</si>
  <si>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</si>
  <si>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</si>
  <si>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</si>
  <si>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</si>
  <si>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</si>
  <si>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</si>
  <si>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</si>
  <si>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</si>
  <si>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</si>
  <si>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31 DE MARZO DE 2017</t>
  </si>
  <si>
    <t>(1) A partir de la promulgación de la Ley 2297 de 20.12.01 los Almacenes Generales de Depósito vinculados patrimonialmente a una entidad bancaria, se regulan por esta Ley y el Código de Comercio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</si>
</sst>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F22" sqref="F22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71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148</v>
      </c>
      <c r="D3" s="59"/>
      <c r="E3" s="59"/>
      <c r="F3" s="59"/>
    </row>
    <row r="4" spans="1:6" s="1" customFormat="1" ht="39.75" customHeight="1">
      <c r="A4" s="1" t="s">
        <v>148</v>
      </c>
      <c r="C4" s="60" t="s">
        <v>147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72</v>
      </c>
      <c r="E6" s="40" t="s">
        <v>73</v>
      </c>
      <c r="F6" s="40" t="s">
        <v>74</v>
      </c>
      <c r="G6"/>
    </row>
    <row r="7" spans="1:7" ht="25.5" customHeight="1" thickBot="1" thickTop="1">
      <c r="A7" s="41"/>
      <c r="B7" s="41"/>
      <c r="C7" s="42" t="s">
        <v>144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75</v>
      </c>
      <c r="D9" s="49">
        <v>15520246.71</v>
      </c>
      <c r="E9" s="49">
        <v>17801441.62</v>
      </c>
      <c r="F9" s="49">
        <f>+D9+E9</f>
        <v>33321688.330000002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76</v>
      </c>
      <c r="D10" s="23">
        <v>1823203.51</v>
      </c>
      <c r="E10" s="23">
        <v>1463395.52</v>
      </c>
      <c r="F10" s="23">
        <f aca="true" t="shared" si="0" ref="F10:F41">+D10+E10</f>
        <v>3286599.0300000003</v>
      </c>
    </row>
    <row r="11" spans="1:6" s="24" customFormat="1" ht="23.25" customHeight="1">
      <c r="A11" s="24" t="s">
        <v>36</v>
      </c>
      <c r="B11" s="24" t="s">
        <v>4</v>
      </c>
      <c r="C11" s="25" t="s">
        <v>77</v>
      </c>
      <c r="D11" s="26">
        <v>5438936.88</v>
      </c>
      <c r="E11" s="26">
        <v>562883.04</v>
      </c>
      <c r="F11" s="26">
        <f t="shared" si="0"/>
        <v>6001819.92</v>
      </c>
    </row>
    <row r="12" spans="1:6" s="24" customFormat="1" ht="23.25" customHeight="1">
      <c r="A12" s="24" t="s">
        <v>36</v>
      </c>
      <c r="B12" s="24" t="s">
        <v>5</v>
      </c>
      <c r="C12" s="25" t="s">
        <v>78</v>
      </c>
      <c r="D12" s="26">
        <v>715813.94</v>
      </c>
      <c r="E12" s="26">
        <v>6861753.72</v>
      </c>
      <c r="F12" s="26">
        <f t="shared" si="0"/>
        <v>7577567.66</v>
      </c>
    </row>
    <row r="13" spans="1:6" s="24" customFormat="1" ht="23.25" customHeight="1">
      <c r="A13" s="24" t="s">
        <v>36</v>
      </c>
      <c r="B13" s="24" t="s">
        <v>6</v>
      </c>
      <c r="C13" s="25" t="s">
        <v>79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80</v>
      </c>
      <c r="D14" s="26">
        <v>6382</v>
      </c>
      <c r="E14" s="26">
        <v>1993154.32</v>
      </c>
      <c r="F14" s="26">
        <f t="shared" si="0"/>
        <v>1999536.32</v>
      </c>
    </row>
    <row r="15" spans="1:6" s="24" customFormat="1" ht="23.25" customHeight="1">
      <c r="A15" s="24" t="s">
        <v>36</v>
      </c>
      <c r="B15" s="24" t="s">
        <v>8</v>
      </c>
      <c r="C15" s="25" t="s">
        <v>81</v>
      </c>
      <c r="D15" s="26">
        <v>7513693.92</v>
      </c>
      <c r="E15" s="26">
        <v>6917320.86</v>
      </c>
      <c r="F15" s="26">
        <f t="shared" si="0"/>
        <v>14431014.780000001</v>
      </c>
    </row>
    <row r="16" spans="1:6" s="24" customFormat="1" ht="24" thickBot="1">
      <c r="A16" s="24" t="s">
        <v>36</v>
      </c>
      <c r="B16" s="24" t="s">
        <v>9</v>
      </c>
      <c r="C16" s="25" t="s">
        <v>82</v>
      </c>
      <c r="D16" s="26">
        <v>22216.46</v>
      </c>
      <c r="E16" s="26">
        <v>2934.16</v>
      </c>
      <c r="F16" s="26">
        <f t="shared" si="0"/>
        <v>25150.62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83</v>
      </c>
      <c r="D17" s="49">
        <v>1423279.88</v>
      </c>
      <c r="E17" s="49">
        <v>4247736.61</v>
      </c>
      <c r="F17" s="49">
        <f t="shared" si="0"/>
        <v>5671016.49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84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85</v>
      </c>
      <c r="D19" s="26">
        <v>665830.72</v>
      </c>
      <c r="E19" s="26">
        <v>2258069.16</v>
      </c>
      <c r="F19" s="26">
        <f t="shared" si="0"/>
        <v>2923899.88</v>
      </c>
    </row>
    <row r="20" spans="1:6" s="24" customFormat="1" ht="23.25" customHeight="1">
      <c r="A20" s="24" t="s">
        <v>36</v>
      </c>
      <c r="B20" s="24" t="s">
        <v>13</v>
      </c>
      <c r="C20" s="25" t="s">
        <v>86</v>
      </c>
      <c r="D20" s="26">
        <v>757449.16</v>
      </c>
      <c r="E20" s="26">
        <v>1989667.45</v>
      </c>
      <c r="F20" s="26">
        <f t="shared" si="0"/>
        <v>2747116.61</v>
      </c>
    </row>
    <row r="21" spans="1:6" s="24" customFormat="1" ht="23.25" customHeight="1">
      <c r="A21" s="24" t="s">
        <v>36</v>
      </c>
      <c r="B21" s="24" t="s">
        <v>14</v>
      </c>
      <c r="C21" s="25" t="s">
        <v>87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88</v>
      </c>
      <c r="D22" s="26">
        <v>0</v>
      </c>
      <c r="E22" s="26">
        <v>0</v>
      </c>
      <c r="F22" s="26">
        <f t="shared" si="0"/>
        <v>0</v>
      </c>
    </row>
    <row r="23" spans="1:6" s="24" customFormat="1" ht="24" thickBot="1">
      <c r="A23" s="24" t="s">
        <v>36</v>
      </c>
      <c r="B23" s="27" t="s">
        <v>70</v>
      </c>
      <c r="C23" s="25" t="s">
        <v>89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90</v>
      </c>
      <c r="D24" s="50">
        <v>14096966.83</v>
      </c>
      <c r="E24" s="50">
        <v>13553705.01</v>
      </c>
      <c r="F24" s="50">
        <f t="shared" si="0"/>
        <v>27650671.84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91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92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93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94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95</v>
      </c>
      <c r="D29" s="26">
        <v>1393201.98</v>
      </c>
      <c r="E29" s="26">
        <v>-1384140.39</v>
      </c>
      <c r="F29" s="26">
        <f t="shared" si="0"/>
        <v>9061.590000000084</v>
      </c>
    </row>
    <row r="30" spans="1:6" s="24" customFormat="1" ht="23.25" customHeight="1">
      <c r="A30" s="24" t="s">
        <v>36</v>
      </c>
      <c r="B30" s="24" t="s">
        <v>22</v>
      </c>
      <c r="C30" s="31" t="s">
        <v>96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97</v>
      </c>
      <c r="D31" s="26">
        <v>44365.14</v>
      </c>
      <c r="E31" s="26">
        <v>-836853.65</v>
      </c>
      <c r="F31" s="26">
        <f t="shared" si="0"/>
        <v>-792488.51</v>
      </c>
    </row>
    <row r="32" spans="1:6" s="24" customFormat="1" ht="23.25" customHeight="1">
      <c r="A32" s="24" t="s">
        <v>36</v>
      </c>
      <c r="B32" s="24" t="s">
        <v>45</v>
      </c>
      <c r="C32" s="32" t="s">
        <v>98</v>
      </c>
      <c r="D32" s="26">
        <v>15520246.71</v>
      </c>
      <c r="E32" s="26">
        <v>17801441.62</v>
      </c>
      <c r="F32" s="26">
        <f t="shared" si="0"/>
        <v>33321688.330000002</v>
      </c>
    </row>
    <row r="33" spans="1:6" s="24" customFormat="1" ht="23.25" customHeight="1">
      <c r="A33" s="24" t="s">
        <v>36</v>
      </c>
      <c r="B33" s="24" t="s">
        <v>24</v>
      </c>
      <c r="C33" s="25" t="s">
        <v>99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100</v>
      </c>
      <c r="D34" s="26">
        <v>176252348.97</v>
      </c>
      <c r="E34" s="26">
        <v>124263901.81</v>
      </c>
      <c r="F34" s="26">
        <f t="shared" si="0"/>
        <v>300516250.78</v>
      </c>
    </row>
    <row r="35" spans="1:6" s="24" customFormat="1" ht="23.25" customHeight="1">
      <c r="A35" s="24" t="s">
        <v>36</v>
      </c>
      <c r="B35" s="24" t="s">
        <v>26</v>
      </c>
      <c r="C35" s="33" t="s">
        <v>101</v>
      </c>
      <c r="D35" s="26">
        <v>50568410.56</v>
      </c>
      <c r="E35" s="26">
        <v>124179390.52</v>
      </c>
      <c r="F35" s="26">
        <f t="shared" si="0"/>
        <v>174747801.07999998</v>
      </c>
    </row>
    <row r="36" spans="1:6" s="24" customFormat="1" ht="23.25" customHeight="1">
      <c r="A36" s="24" t="s">
        <v>36</v>
      </c>
      <c r="B36" s="24" t="s">
        <v>27</v>
      </c>
      <c r="C36" s="33" t="s">
        <v>142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102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143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103</v>
      </c>
      <c r="D39" s="26">
        <v>0</v>
      </c>
      <c r="E39" s="26">
        <v>0</v>
      </c>
      <c r="F39" s="26">
        <f>+D39+E39</f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104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24" thickBot="1">
      <c r="A41" s="24" t="s">
        <v>36</v>
      </c>
      <c r="B41" s="24" t="s">
        <v>32</v>
      </c>
      <c r="C41" s="33" t="s">
        <v>105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145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106</v>
      </c>
      <c r="D43" s="23">
        <v>36933.84</v>
      </c>
      <c r="E43" s="23">
        <v>96845.57</v>
      </c>
      <c r="F43" s="23">
        <f aca="true" t="shared" si="1" ref="F43:F69">+E43+D43</f>
        <v>133779.41</v>
      </c>
    </row>
    <row r="44" spans="1:6" s="21" customFormat="1" ht="23.25" customHeight="1">
      <c r="A44" s="21" t="s">
        <v>36</v>
      </c>
      <c r="B44" s="36" t="s">
        <v>58</v>
      </c>
      <c r="C44" s="28" t="s">
        <v>107</v>
      </c>
      <c r="D44" s="23">
        <v>-12216.99</v>
      </c>
      <c r="E44" s="23">
        <v>-143537.03</v>
      </c>
      <c r="F44" s="23">
        <f t="shared" si="1"/>
        <v>-155754.02</v>
      </c>
    </row>
    <row r="45" spans="1:6" s="21" customFormat="1" ht="23.25" customHeight="1">
      <c r="A45" s="21" t="s">
        <v>36</v>
      </c>
      <c r="B45" s="34" t="s">
        <v>50</v>
      </c>
      <c r="C45" s="22" t="s">
        <v>108</v>
      </c>
      <c r="D45" s="23">
        <v>24716.85</v>
      </c>
      <c r="E45" s="23">
        <v>-46691.46</v>
      </c>
      <c r="F45" s="23">
        <f t="shared" si="1"/>
        <v>-21974.61</v>
      </c>
    </row>
    <row r="46" spans="1:6" s="21" customFormat="1" ht="23.25" customHeight="1">
      <c r="A46" s="21" t="s">
        <v>36</v>
      </c>
      <c r="B46" s="36" t="s">
        <v>35</v>
      </c>
      <c r="C46" s="35" t="s">
        <v>109</v>
      </c>
      <c r="D46" s="23">
        <v>738416.26</v>
      </c>
      <c r="E46" s="23">
        <v>693631.48</v>
      </c>
      <c r="F46" s="23">
        <f t="shared" si="1"/>
        <v>1432047.74</v>
      </c>
    </row>
    <row r="47" spans="1:6" s="21" customFormat="1" ht="23.25" customHeight="1">
      <c r="A47" s="21" t="s">
        <v>36</v>
      </c>
      <c r="B47" s="36" t="s">
        <v>60</v>
      </c>
      <c r="C47" s="28" t="s">
        <v>110</v>
      </c>
      <c r="D47" s="23">
        <v>0</v>
      </c>
      <c r="E47" s="23">
        <v>-1503.17</v>
      </c>
      <c r="F47" s="23">
        <f t="shared" si="1"/>
        <v>-1503.17</v>
      </c>
    </row>
    <row r="48" spans="1:6" s="21" customFormat="1" ht="23.25" customHeight="1">
      <c r="A48" s="21" t="s">
        <v>36</v>
      </c>
      <c r="B48" s="34" t="s">
        <v>51</v>
      </c>
      <c r="C48" s="22" t="s">
        <v>111</v>
      </c>
      <c r="D48" s="23">
        <v>763133.11</v>
      </c>
      <c r="E48" s="23">
        <v>645436.85</v>
      </c>
      <c r="F48" s="23">
        <f t="shared" si="1"/>
        <v>1408569.96</v>
      </c>
    </row>
    <row r="49" spans="1:6" s="21" customFormat="1" ht="23.25" customHeight="1">
      <c r="A49" s="21" t="s">
        <v>36</v>
      </c>
      <c r="B49" s="34" t="s">
        <v>34</v>
      </c>
      <c r="C49" s="35" t="s">
        <v>112</v>
      </c>
      <c r="D49" s="23">
        <v>2000</v>
      </c>
      <c r="E49" s="23">
        <v>745641.78</v>
      </c>
      <c r="F49" s="23">
        <f t="shared" si="1"/>
        <v>747641.78</v>
      </c>
    </row>
    <row r="50" spans="1:6" s="21" customFormat="1" ht="23.25" customHeight="1">
      <c r="A50" s="21" t="s">
        <v>36</v>
      </c>
      <c r="B50" s="36" t="s">
        <v>61</v>
      </c>
      <c r="C50" s="28" t="s">
        <v>113</v>
      </c>
      <c r="D50" s="23">
        <v>-2000</v>
      </c>
      <c r="E50" s="23">
        <v>-875301.79</v>
      </c>
      <c r="F50" s="23">
        <f t="shared" si="1"/>
        <v>-877301.79</v>
      </c>
    </row>
    <row r="51" spans="1:6" s="21" customFormat="1" ht="23.25" customHeight="1">
      <c r="A51" s="21" t="s">
        <v>36</v>
      </c>
      <c r="B51" s="34" t="s">
        <v>52</v>
      </c>
      <c r="C51" s="22" t="s">
        <v>114</v>
      </c>
      <c r="D51" s="23">
        <v>763133.11</v>
      </c>
      <c r="E51" s="23">
        <v>515776.84</v>
      </c>
      <c r="F51" s="23">
        <f t="shared" si="1"/>
        <v>1278909.95</v>
      </c>
    </row>
    <row r="52" spans="1:6" s="21" customFormat="1" ht="23.25" customHeight="1">
      <c r="A52" s="21" t="s">
        <v>36</v>
      </c>
      <c r="B52" s="36" t="s">
        <v>62</v>
      </c>
      <c r="C52" s="35" t="s">
        <v>115</v>
      </c>
      <c r="D52" s="23">
        <v>-684361.91</v>
      </c>
      <c r="E52" s="23">
        <v>-1353783.73</v>
      </c>
      <c r="F52" s="23">
        <f t="shared" si="1"/>
        <v>-2038145.6400000001</v>
      </c>
    </row>
    <row r="53" spans="1:6" s="21" customFormat="1" ht="23.25" customHeight="1">
      <c r="A53" s="21" t="s">
        <v>36</v>
      </c>
      <c r="B53" s="34" t="s">
        <v>53</v>
      </c>
      <c r="C53" s="22" t="s">
        <v>116</v>
      </c>
      <c r="D53" s="23">
        <v>78771.2</v>
      </c>
      <c r="E53" s="23">
        <v>-838006.89</v>
      </c>
      <c r="F53" s="23">
        <f t="shared" si="1"/>
        <v>-759235.6900000001</v>
      </c>
    </row>
    <row r="54" spans="1:6" s="21" customFormat="1" ht="23.25" customHeight="1">
      <c r="A54" s="21" t="s">
        <v>36</v>
      </c>
      <c r="B54" s="36" t="s">
        <v>46</v>
      </c>
      <c r="C54" s="29" t="s">
        <v>117</v>
      </c>
      <c r="D54" s="23">
        <v>3.65</v>
      </c>
      <c r="E54" s="23">
        <v>3688.97</v>
      </c>
      <c r="F54" s="23">
        <f t="shared" si="1"/>
        <v>3692.62</v>
      </c>
    </row>
    <row r="55" spans="1:6" s="21" customFormat="1" ht="23.25" customHeight="1">
      <c r="A55" s="21" t="s">
        <v>36</v>
      </c>
      <c r="B55" s="34" t="s">
        <v>66</v>
      </c>
      <c r="C55" s="30" t="s">
        <v>118</v>
      </c>
      <c r="D55" s="23">
        <v>3.67</v>
      </c>
      <c r="E55" s="23">
        <v>3688.97</v>
      </c>
      <c r="F55" s="23">
        <f t="shared" si="1"/>
        <v>3692.64</v>
      </c>
    </row>
    <row r="56" spans="1:6" s="21" customFormat="1" ht="23.25" customHeight="1">
      <c r="A56" s="21" t="s">
        <v>36</v>
      </c>
      <c r="B56" s="34" t="s">
        <v>67</v>
      </c>
      <c r="C56" s="35" t="s">
        <v>119</v>
      </c>
      <c r="D56" s="23">
        <v>-0.02</v>
      </c>
      <c r="E56" s="23">
        <v>0</v>
      </c>
      <c r="F56" s="23">
        <f t="shared" si="1"/>
        <v>-0.02</v>
      </c>
    </row>
    <row r="57" spans="1:6" s="21" customFormat="1" ht="23.25" customHeight="1">
      <c r="A57" s="21" t="s">
        <v>36</v>
      </c>
      <c r="B57" s="36" t="s">
        <v>63</v>
      </c>
      <c r="C57" s="22" t="s">
        <v>120</v>
      </c>
      <c r="D57" s="23">
        <v>-211.71</v>
      </c>
      <c r="E57" s="23">
        <v>-1251.17</v>
      </c>
      <c r="F57" s="23">
        <f t="shared" si="1"/>
        <v>-1462.88</v>
      </c>
    </row>
    <row r="58" spans="1:6" s="21" customFormat="1" ht="23.25" customHeight="1">
      <c r="A58" s="21" t="s">
        <v>36</v>
      </c>
      <c r="B58" s="34" t="s">
        <v>68</v>
      </c>
      <c r="C58" s="30" t="s">
        <v>121</v>
      </c>
      <c r="D58" s="23">
        <v>211.71</v>
      </c>
      <c r="E58" s="23">
        <v>1251.17</v>
      </c>
      <c r="F58" s="23">
        <f t="shared" si="1"/>
        <v>1462.88</v>
      </c>
    </row>
    <row r="59" spans="1:6" s="21" customFormat="1" ht="23.25" customHeight="1">
      <c r="A59" s="21" t="s">
        <v>36</v>
      </c>
      <c r="B59" s="34" t="s">
        <v>69</v>
      </c>
      <c r="C59" s="35" t="s">
        <v>122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54</v>
      </c>
      <c r="C60" s="22" t="s">
        <v>123</v>
      </c>
      <c r="D60" s="23">
        <v>78563.14</v>
      </c>
      <c r="E60" s="23">
        <v>-835569.09</v>
      </c>
      <c r="F60" s="23">
        <f t="shared" si="1"/>
        <v>-757005.95</v>
      </c>
    </row>
    <row r="61" spans="1:6" s="21" customFormat="1" ht="23.25" customHeight="1">
      <c r="A61" s="21" t="s">
        <v>36</v>
      </c>
      <c r="B61" s="36" t="s">
        <v>48</v>
      </c>
      <c r="C61" s="35" t="s">
        <v>124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55</v>
      </c>
      <c r="C62" s="22" t="s">
        <v>125</v>
      </c>
      <c r="D62" s="23">
        <v>78563.14</v>
      </c>
      <c r="E62" s="23">
        <v>-835569.09</v>
      </c>
      <c r="F62" s="23">
        <f t="shared" si="1"/>
        <v>-757005.95</v>
      </c>
    </row>
    <row r="63" spans="1:6" s="21" customFormat="1" ht="23.25" customHeight="1">
      <c r="A63" s="21" t="s">
        <v>36</v>
      </c>
      <c r="B63" s="36" t="s">
        <v>47</v>
      </c>
      <c r="C63" s="35" t="s">
        <v>126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64</v>
      </c>
      <c r="C64" s="28" t="s">
        <v>127</v>
      </c>
      <c r="D64" s="23">
        <v>-34198</v>
      </c>
      <c r="E64" s="23">
        <v>-1284.56</v>
      </c>
      <c r="F64" s="23">
        <f t="shared" si="1"/>
        <v>-35482.56</v>
      </c>
    </row>
    <row r="65" spans="1:6" s="21" customFormat="1" ht="23.25" customHeight="1">
      <c r="A65" s="21" t="s">
        <v>36</v>
      </c>
      <c r="B65" s="34" t="s">
        <v>56</v>
      </c>
      <c r="C65" s="22" t="s">
        <v>128</v>
      </c>
      <c r="D65" s="23">
        <v>44365.14</v>
      </c>
      <c r="E65" s="23">
        <v>-836853.65</v>
      </c>
      <c r="F65" s="23">
        <f t="shared" si="1"/>
        <v>-792488.51</v>
      </c>
    </row>
    <row r="66" spans="1:6" s="21" customFormat="1" ht="23.25" customHeight="1">
      <c r="A66" s="21" t="s">
        <v>36</v>
      </c>
      <c r="B66" s="34" t="s">
        <v>65</v>
      </c>
      <c r="C66" s="35" t="s">
        <v>129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49</v>
      </c>
      <c r="C67" s="22" t="s">
        <v>130</v>
      </c>
      <c r="D67" s="23">
        <v>44365.14</v>
      </c>
      <c r="E67" s="23">
        <v>-836853.65</v>
      </c>
      <c r="F67" s="23">
        <f t="shared" si="1"/>
        <v>-792488.51</v>
      </c>
    </row>
    <row r="68" spans="1:6" s="21" customFormat="1" ht="23.25" customHeight="1" thickBot="1">
      <c r="A68" s="21" t="s">
        <v>36</v>
      </c>
      <c r="B68" s="36" t="s">
        <v>59</v>
      </c>
      <c r="C68" s="35" t="s">
        <v>131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57</v>
      </c>
      <c r="C69" s="45" t="s">
        <v>132</v>
      </c>
      <c r="D69" s="46">
        <v>44365.14</v>
      </c>
      <c r="E69" s="46">
        <v>-836853.65</v>
      </c>
      <c r="F69" s="46">
        <f t="shared" si="1"/>
        <v>-792488.51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146</v>
      </c>
      <c r="D77" s="12">
        <f>+D79+D80</f>
        <v>50568410.5612</v>
      </c>
      <c r="E77" s="12">
        <f>+E79+E80</f>
        <v>124179390.47999999</v>
      </c>
      <c r="F77" s="12">
        <f>SUM(D77:E77)</f>
        <v>174747801.04119998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133</v>
      </c>
      <c r="D79" s="12">
        <v>39440698.9172</v>
      </c>
      <c r="E79" s="12">
        <v>23164424.27</v>
      </c>
      <c r="F79" s="12">
        <f>SUM(D79:E79)</f>
        <v>62605123.187199995</v>
      </c>
      <c r="G79"/>
    </row>
    <row r="80" spans="1:7" ht="23.25">
      <c r="A80" t="s">
        <v>36</v>
      </c>
      <c r="B80" t="s">
        <v>39</v>
      </c>
      <c r="C80" s="14" t="s">
        <v>134</v>
      </c>
      <c r="D80" s="12">
        <v>11127711.644000001</v>
      </c>
      <c r="E80" s="12">
        <v>101014966.21</v>
      </c>
      <c r="F80" s="12">
        <f>SUM(D80:E80)</f>
        <v>112142677.854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135</v>
      </c>
      <c r="D82" s="12">
        <f>SUM(D84:D88)</f>
        <v>50568410.555199996</v>
      </c>
      <c r="E82" s="12">
        <f>SUM(E84:E88)</f>
        <v>124179390.48</v>
      </c>
      <c r="F82" s="12">
        <f aca="true" t="shared" si="2" ref="F82:F88">SUM(D82:E82)</f>
        <v>174747801.0352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136</v>
      </c>
      <c r="D84" s="12">
        <v>23937771.74</v>
      </c>
      <c r="E84" s="12">
        <v>1672424.51</v>
      </c>
      <c r="F84" s="12">
        <f t="shared" si="2"/>
        <v>25610196.25</v>
      </c>
      <c r="G84"/>
    </row>
    <row r="85" spans="1:7" ht="23.25">
      <c r="A85" t="s">
        <v>36</v>
      </c>
      <c r="B85" t="s">
        <v>44</v>
      </c>
      <c r="C85" s="14" t="s">
        <v>137</v>
      </c>
      <c r="D85" s="12">
        <v>26572325.7968</v>
      </c>
      <c r="E85" s="12">
        <v>121090362.25</v>
      </c>
      <c r="F85" s="12">
        <f t="shared" si="2"/>
        <v>147662688.0468</v>
      </c>
      <c r="G85"/>
    </row>
    <row r="86" spans="1:7" ht="23.25">
      <c r="A86" t="s">
        <v>36</v>
      </c>
      <c r="B86" t="s">
        <v>43</v>
      </c>
      <c r="C86" s="14" t="s">
        <v>138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139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140</v>
      </c>
      <c r="D88" s="12">
        <v>0</v>
      </c>
      <c r="E88" s="12">
        <v>387603.72</v>
      </c>
      <c r="F88" s="12">
        <f t="shared" si="2"/>
        <v>387603.72</v>
      </c>
      <c r="G88"/>
    </row>
    <row r="89" spans="3:7" ht="23.25">
      <c r="C89" s="16"/>
      <c r="D89" s="12"/>
      <c r="E89" s="12"/>
      <c r="F89" s="12">
        <f>+E89+D89</f>
        <v>0</v>
      </c>
      <c r="G89"/>
    </row>
    <row r="90" spans="3:7" ht="23.25">
      <c r="C90" s="20" t="s">
        <v>141</v>
      </c>
      <c r="D90" s="12">
        <f>+D77</f>
        <v>50568410.5612</v>
      </c>
      <c r="E90" s="12">
        <f>+E77</f>
        <v>124179390.47999999</v>
      </c>
      <c r="F90" s="12">
        <f>SUM(D90:E90)</f>
        <v>174747801.04119998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149</v>
      </c>
      <c r="D92" s="6"/>
      <c r="E92" s="6"/>
      <c r="F92" s="6"/>
      <c r="G92"/>
    </row>
    <row r="93" spans="3:7" ht="18">
      <c r="C93" s="61"/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2017-04-25T14:11:53Z</dcterms:modified>
  <cp:category/>
  <cp:version/>
  <cp:contentType/>
  <cp:contentStatus/>
</cp:coreProperties>
</file>